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0262714\Desktop\"/>
    </mc:Choice>
  </mc:AlternateContent>
  <xr:revisionPtr revIDLastSave="0" documentId="13_ncr:1_{CDA99F07-6627-45EC-801A-2261919DF90D}" xr6:coauthVersionLast="47" xr6:coauthVersionMax="47" xr10:uidLastSave="{00000000-0000-0000-0000-000000000000}"/>
  <bookViews>
    <workbookView xWindow="16800" yWindow="1830" windowWidth="4280" windowHeight="2450" firstSheet="13" activeTab="13"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AM35" i="10"/>
  <c r="BW34" i="10"/>
  <c r="BW35" i="10" s="1"/>
  <c r="BW36" i="10" s="1"/>
  <c r="BW37" i="10" s="1"/>
  <c r="BW38" i="10" s="1"/>
  <c r="BW39" i="10" s="1"/>
  <c r="C34" i="10"/>
  <c r="CO34" i="10" l="1"/>
  <c r="CO35" i="10" s="1"/>
  <c r="CO36" i="10" s="1"/>
  <c r="C35"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<sst xmlns="http://schemas.openxmlformats.org/spreadsheetml/2006/main" count="1156" uniqueCount="622">
  <si>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</si>
  <si>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</si>
  <si>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</si>
  <si>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</si>
  <si>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</si>
  <si>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</si>
  <si>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</si>
  <si>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</si>
  <si>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</si>
  <si>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</si>
  <si>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</si>
  <si>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</si>
  <si>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</si>
  <si>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</si>
  <si>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</si>
  <si>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</si>
  <si>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</si>
  <si>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</si>
  <si>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</si>
  <si>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</si>
  <si>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</si>
  <si>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</si>
  <si>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</si>
  <si>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</si>
  <si>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</si>
  <si>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</si>
  <si>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</si>
  <si>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</si>
  <si>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</si>
  <si>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</si>
  <si>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</si>
  <si>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</si>
  <si>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</si>
  <si>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</si>
  <si>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</si>
  <si>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</si>
  <si>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</si>
  <si>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</si>
  <si>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</si>
  <si>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</si>
  <si>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</si>
  <si>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</si>
  <si>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</si>
  <si>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</si>
  <si>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</si>
  <si>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</si>
  <si>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</si>
  <si>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</si>
  <si>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</si>
  <si>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</si>
  <si>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</si>
  <si>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</si>
  <si>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</si>
  <si>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</si>
  <si>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</si>
  <si>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</si>
  <si>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</si>
  <si>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</si>
  <si>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</si>
  <si>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</si>
  <si>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</si>
  <si>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</si>
  <si>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</si>
  <si>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</si>
  <si>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</si>
  <si>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</si>
  <si>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</si>
  <si>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</si>
  <si>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</si>
  <si>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</si>
  <si>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</si>
  <si>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</si>
  <si>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</si>
  <si>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</si>
  <si>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</si>
  <si>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</si>
  <si>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</si>
  <si>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</si>
  <si>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</si>
  <si>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</si>
  <si>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</si>
  <si>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</si>
  <si>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</si>
  <si>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</si>
  <si>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</si>
  <si>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</si>
  <si>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</si>
  <si>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</si>
  <si>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</si>
  <si>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</si>
  <si>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</si>
  <si>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</si>
  <si>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</si>
  <si>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</si>
  <si>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</si>
  <si>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</si>
  <si>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</si>
  <si>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那珂川町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</si>
  <si>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</si>
  <si>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</si>
  <si>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</si>
  <si>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</si>
  <si>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</si>
  <si>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</si>
  <si>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</si>
  <si>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</si>
  <si>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</si>
  <si>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</si>
  <si>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</si>
  <si>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</si>
  <si>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</si>
  <si>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</si>
  <si>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</si>
  <si>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</si>
  <si>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</si>
  <si>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</si>
  <si>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</si>
  <si>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</si>
  <si>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</si>
  <si>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</si>
  <si>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</si>
  <si>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</si>
  <si>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</si>
  <si>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</si>
  <si>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</si>
  <si>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</si>
  <si>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</si>
  <si>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</si>
  <si>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</si>
  <si>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</si>
  <si>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</si>
  <si>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</si>
  <si>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</si>
  <si>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</si>
  <si>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</si>
  <si>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</si>
  <si>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</si>
  <si>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</si>
  <si>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</si>
  <si>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</si>
  <si>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</si>
  <si>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</si>
  <si>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</si>
  <si>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</si>
  <si>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</si>
  <si>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</si>
  <si>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</si>
  <si>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</si>
  <si>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</si>
  <si>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</si>
  <si>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</si>
  <si>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</si>
  <si>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</si>
  <si>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</si>
  <si>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</si>
  <si>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</si>
  <si>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</si>
  <si>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</si>
  <si>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</si>
  <si>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</si>
  <si>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</si>
  <si>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</si>
  <si>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</si>
  <si>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</si>
  <si>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</si>
  <si>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</si>
  <si>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</si>
  <si>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</si>
  <si>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</si>
  <si>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</si>
  <si>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</si>
  <si>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</si>
  <si>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</si>
  <si>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</si>
  <si>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</si>
  <si>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</si>
  <si>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</si>
  <si>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</si>
  <si>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</si>
  <si>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</si>
  <si>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</si>
  <si>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</si>
  <si>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</si>
  <si>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</si>
  <si>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</si>
  <si>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</si>
  <si>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</si>
  <si>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</si>
  <si>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</si>
  <si>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</si>
  <si>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</si>
  <si>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</si>
  <si>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</si>
  <si>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</si>
  <si>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</si>
  <si>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</si>
  <si>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</si>
  <si>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</si>
  <si>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</si>
  <si>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</si>
  <si>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</si>
  <si>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</si>
  <si>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</si>
  <si>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</si>
  <si>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</si>
  <si>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</si>
  <si>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</si>
  <si>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</si>
  <si>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</si>
  <si>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</si>
  <si>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</si>
  <si>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</si>
  <si>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</si>
  <si>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</si>
  <si>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</si>
  <si>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</si>
  <si>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</si>
  <si>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</si>
  <si>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</si>
  <si>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栃木県那珂川町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</si>
  <si>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</si>
  <si>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</si>
  <si>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</si>
  <si>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</si>
  <si>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</si>
  <si>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</si>
  <si>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</si>
  <si>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</si>
  <si>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</si>
  <si>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</si>
  <si>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</si>
  <si>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</si>
  <si>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</si>
  <si>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</si>
  <si>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</si>
  <si>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</si>
  <si>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</si>
  <si>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</si>
  <si>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</si>
  <si>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</si>
  <si>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</si>
  <si>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</si>
  <si>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</si>
  <si>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</si>
  <si>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</si>
  <si>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</si>
  <si>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</si>
  <si>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</si>
  <si>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</si>
  <si>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</si>
  <si>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</si>
  <si>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</si>
  <si>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</si>
  <si>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</si>
  <si>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</si>
  <si>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</si>
  <si>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</si>
  <si>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</si>
  <si>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</si>
  <si>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</si>
  <si>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</si>
  <si>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</si>
  <si>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</si>
  <si>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</si>
  <si>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</si>
  <si>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</si>
  <si>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</si>
  <si>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</si>
  <si>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</si>
  <si>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</si>
  <si>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</si>
  <si>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</si>
  <si>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</si>
  <si>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</si>
  <si>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</si>
  <si>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</si>
  <si>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</si>
  <si>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</si>
  <si>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</si>
  <si>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</si>
  <si>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</si>
  <si>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</si>
  <si>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</si>
  <si>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</si>
  <si>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</si>
  <si>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</si>
  <si>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</si>
  <si>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</si>
  <si>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</si>
  <si>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</si>
  <si>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</si>
  <si>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</si>
  <si>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</si>
  <si>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</si>
  <si>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</si>
  <si>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</si>
  <si>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</si>
  <si>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</si>
  <si>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</si>
  <si>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</si>
  <si>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</si>
  <si>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</si>
  <si>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</si>
  <si>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</si>
  <si>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</si>
  <si>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</si>
  <si>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</si>
  <si>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</si>
  <si>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</si>
  <si>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</si>
  <si>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</si>
  <si>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</si>
  <si>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</si>
  <si>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</si>
  <si>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</si>
  <si>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</si>
  <si>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</si>
  <si>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</si>
  <si>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</si>
  <si>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</si>
  <si>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</si>
  <si>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</si>
  <si>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</si>
  <si>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</si>
  <si>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</si>
  <si>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</si>
  <si>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</si>
  <si>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</si>
  <si>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</si>
  <si>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</si>
  <si>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</si>
  <si>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</si>
  <si>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</si>
  <si>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</si>
  <si>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</si>
  <si>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</si>
  <si>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</si>
  <si>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</si>
  <si>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</si>
  <si>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</si>
  <si>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</si>
  <si>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</si>
  <si>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</si>
  <si>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</si>
  <si>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</si>
  <si>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</si>
  <si>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</si>
  <si>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</si>
  <si>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</si>
  <si>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</si>
  <si>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</si>
  <si>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</si>
  <si>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</si>
  <si>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</si>
  <si>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</si>
  <si>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</si>
  <si>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</si>
  <si>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</si>
  <si>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</si>
  <si>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</si>
  <si>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</si>
  <si>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</si>
  <si>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</si>
  <si>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</si>
  <si>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</si>
  <si>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</si>
  <si>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</si>
  <si>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</si>
  <si>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</si>
  <si>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</si>
  <si>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</si>
  <si>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</si>
  <si>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</si>
  <si>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栃木県那珂川町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</si>
  <si>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</si>
  <si>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</si>
  <si>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</si>
  <si>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</si>
  <si>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</si>
  <si>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</si>
  <si>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</si>
  <si>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</si>
  <si>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</si>
  <si>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</si>
  <si>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</si>
  <si>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</si>
  <si>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</si>
  <si>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</si>
  <si>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</si>
  <si>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</si>
  <si>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</si>
  <si>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</si>
  <si>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</si>
  <si>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</si>
  <si>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</si>
  <si>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</si>
  <si>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</si>
  <si>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</si>
  <si>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</si>
  <si>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</si>
  <si>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</si>
  <si>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</si>
  <si>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</si>
  <si>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</si>
  <si>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</si>
  <si>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</si>
  <si>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</si>
  <si>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</si>
  <si>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</si>
  <si>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</si>
  <si>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</si>
  <si>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</si>
  <si>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</si>
  <si>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</si>
  <si>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</si>
  <si>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</si>
  <si>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</si>
  <si>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</si>
  <si>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</si>
  <si>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</si>
  <si>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</si>
  <si>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</si>
  <si>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</si>
  <si>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</si>
  <si>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</si>
  <si>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</si>
  <si>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</si>
  <si>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</si>
  <si>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</si>
  <si>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</si>
  <si>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</si>
  <si>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</si>
  <si>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</si>
  <si>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</si>
  <si>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</si>
  <si>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</si>
  <si>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</si>
  <si>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</si>
  <si>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</si>
  <si>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</si>
  <si>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</si>
  <si>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</si>
  <si>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</si>
  <si>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</si>
  <si>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</si>
  <si>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</si>
  <si>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</si>
  <si>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</si>
  <si>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</si>
  <si>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</si>
  <si>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</si>
  <si>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</si>
  <si>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</si>
  <si>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</si>
  <si>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</si>
  <si>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</si>
  <si>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</si>
  <si>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</si>
  <si>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</si>
  <si>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</si>
  <si>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</si>
  <si>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</si>
  <si>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</si>
  <si>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</si>
  <si>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</si>
  <si>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</si>
  <si>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</si>
  <si>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</si>
  <si>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</si>
  <si>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</si>
  <si>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</si>
  <si>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</si>
  <si>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</si>
  <si>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</si>
  <si>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</si>
  <si>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</si>
  <si>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</si>
  <si>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</si>
  <si>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</si>
  <si>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</si>
  <si>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</si>
  <si>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</si>
  <si>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</si>
  <si>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</si>
  <si>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</si>
  <si>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</si>
  <si>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</si>
  <si>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</si>
  <si>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</si>
  <si>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</si>
  <si>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</si>
  <si>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</si>
  <si>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</si>
  <si>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</si>
  <si>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</si>
  <si>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</si>
  <si>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</si>
  <si>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</si>
  <si>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</si>
  <si>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</si>
  <si>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</si>
  <si>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</si>
  <si>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</si>
  <si>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</si>
  <si>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</si>
  <si>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</si>
  <si>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</si>
  <si>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</si>
  <si>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</si>
  <si>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</si>
  <si>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</si>
  <si>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</si>
  <si>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</si>
  <si>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</si>
  <si>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</si>
  <si>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</si>
  <si>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</si>
  <si>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</si>
  <si>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</si>
  <si>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</si>
  <si>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</si>
  <si>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</si>
  <si>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</si>
  <si>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</si>
  <si>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</si>
  <si>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</si>
  <si>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</si>
  <si>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</si>
  <si>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</si>
  <si>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</si>
  <si>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</si>
  <si>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</si>
  <si>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</si>
  <si>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</si>
  <si>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</si>
  <si>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</si>
  <si>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</si>
  <si>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</si>
  <si>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</si>
  <si>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</si>
  <si>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</si>
  <si>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</si>
  <si>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</si>
  <si>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</si>
  <si>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</si>
  <si>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</si>
  <si>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</si>
  <si>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</si>
  <si>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</si>
  <si>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</si>
  <si>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</si>
  <si>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</si>
  <si>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</si>
  <si>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</si>
  <si>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</si>
  <si>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</si>
  <si>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</si>
  <si>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</si>
  <si>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</si>
  <si>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</si>
  <si>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</si>
  <si>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</si>
  <si>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</si>
  <si>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</si>
  <si>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</si>
  <si>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</si>
  <si>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</si>
  <si>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</si>
  <si>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</si>
  <si>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</si>
  <si>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</si>
  <si>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</si>
  <si>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</si>
  <si>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</si>
  <si>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</si>
  <si>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5.56</t>
  </si>
  <si>
    <t>▲ 6.01</t>
  </si>
  <si>
    <t>▲ 3.50</t>
  </si>
  <si>
    <t>一般会計</t>
  </si>
  <si>
    <t>水道事業会計</t>
  </si>
  <si>
    <t>介護保険特別会計</t>
  </si>
  <si>
    <t>国民健康保険特別会計</t>
  </si>
  <si>
    <t>下水道事業特別会計</t>
  </si>
  <si>
    <t>ケーブルテレビ事業特別会計</t>
  </si>
  <si>
    <t>後期高齢者医療特別会計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</si>
  <si>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</si>
  <si>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</si>
  <si>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</si>
  <si>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</si>
  <si>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</si>
  <si>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</si>
  <si>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</si>
  <si>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</si>
  <si>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</si>
  <si>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</si>
  <si>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（株）馬頭むらおこしセンター</t>
    <rPh sb="1" eb="2">
      <t>カブ</t>
    </rPh>
    <rPh sb="3" eb="5">
      <t>バトウ</t>
    </rPh>
    <phoneticPr fontId="2"/>
  </si>
  <si>
    <t>（株）まほろばおがわ</t>
    <rPh sb="1" eb="2">
      <t>カブ</t>
    </rPh>
    <phoneticPr fontId="2"/>
  </si>
  <si>
    <t>創生なかがわ（株）</t>
    <rPh sb="0" eb="2">
      <t>ソウセイ</t>
    </rPh>
    <rPh sb="7" eb="8">
      <t>カブ</t>
    </rPh>
    <phoneticPr fontId="2"/>
  </si>
  <si>
    <t>▲10</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</si>
  <si>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</si>
  <si>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</si>
  <si>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</si>
  <si>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</si>
  <si>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南那須地区広域行政事務組合（一般会計）</t>
    <rPh sb="0" eb="3">
      <t>ミナミナス</t>
    </rPh>
    <rPh sb="3" eb="5">
      <t>チク</t>
    </rPh>
    <rPh sb="5" eb="7">
      <t>コウイキ</t>
    </rPh>
    <rPh sb="7" eb="9">
      <t>ギョウセイ</t>
    </rPh>
    <rPh sb="9" eb="11">
      <t>ジム</t>
    </rPh>
    <rPh sb="11" eb="13">
      <t>クミアイ</t>
    </rPh>
    <rPh sb="14" eb="16">
      <t>イッパン</t>
    </rPh>
    <rPh sb="16" eb="18">
      <t>カイケイ</t>
    </rPh>
    <phoneticPr fontId="2"/>
  </si>
  <si>
    <t>南那須地区広域行政事務組合（特別会計）</t>
    <rPh sb="0" eb="3">
      <t>ミナミナス</t>
    </rPh>
    <rPh sb="3" eb="5">
      <t>チク</t>
    </rPh>
    <rPh sb="5" eb="7">
      <t>コウイキ</t>
    </rPh>
    <rPh sb="7" eb="9">
      <t>ギョウセイ</t>
    </rPh>
    <rPh sb="9" eb="11">
      <t>ジム</t>
    </rPh>
    <rPh sb="11" eb="13">
      <t>クミアイ</t>
    </rPh>
    <rPh sb="14" eb="16">
      <t>トクベツ</t>
    </rPh>
    <rPh sb="16" eb="18">
      <t>カイケイ</t>
    </rPh>
    <phoneticPr fontId="2"/>
  </si>
  <si>
    <t>地域振興基金</t>
    <rPh sb="0" eb="6">
      <t>チイキシンコウキキン</t>
    </rPh>
    <phoneticPr fontId="5"/>
  </si>
  <si>
    <t>合併振興基金</t>
    <rPh sb="0" eb="6">
      <t>ガッペイシンコウキキン</t>
    </rPh>
    <phoneticPr fontId="5"/>
  </si>
  <si>
    <t>福祉基金</t>
    <rPh sb="0" eb="4">
      <t>フクシキキン</t>
    </rPh>
    <phoneticPr fontId="5"/>
  </si>
  <si>
    <t>奨学基金</t>
    <rPh sb="0" eb="4">
      <t>ショウガクキキン</t>
    </rPh>
    <phoneticPr fontId="5"/>
  </si>
  <si>
    <t>菊池俊男奨学基金</t>
    <rPh sb="0" eb="4">
      <t>キクチトシオ</t>
    </rPh>
    <rPh sb="4" eb="8">
      <t>ショウガクキキン</t>
    </rPh>
    <phoneticPr fontId="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</si>
  <si>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</si>
  <si>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</si>
  <si>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</si>
  <si>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</si>
  <si>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</si>
  <si>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</si>
  <si>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将来負担比率はマイナスのため、グラフに表示されない。　　　　　　　　　　　　　　　　　　　　　　　　　　　　　　　　　　　　　　　　　　　　　　　　　　　　　　　　　　　　　　　　　　　　　　　　　　　　　　　　　　　　　　　　実質公債比率は、主に旧本庁舎解体に係るH30年度合併特例債元金償還が始まったため上昇した。</t>
    <rPh sb="0" eb="4">
      <t>ショウライフタン</t>
    </rPh>
    <rPh sb="4" eb="6">
      <t>ヒリツ</t>
    </rPh>
    <rPh sb="19" eb="21">
      <t>ヒョウジ</t>
    </rPh>
    <rPh sb="114" eb="118">
      <t>ジッシツコウサイ</t>
    </rPh>
    <rPh sb="118" eb="120">
      <t>ヒリツ</t>
    </rPh>
    <rPh sb="122" eb="123">
      <t>オモ</t>
    </rPh>
    <rPh sb="124" eb="128">
      <t>キュウホンチョウシャ</t>
    </rPh>
    <rPh sb="128" eb="130">
      <t>カイタイ</t>
    </rPh>
    <rPh sb="131" eb="132">
      <t>カカ</t>
    </rPh>
    <rPh sb="136" eb="138">
      <t>ネンド</t>
    </rPh>
    <rPh sb="138" eb="143">
      <t>ガッペイトクレイサイ</t>
    </rPh>
    <rPh sb="143" eb="147">
      <t>ガンキンショウカン</t>
    </rPh>
    <rPh sb="148" eb="149">
      <t>ハジ</t>
    </rPh>
    <rPh sb="154" eb="156">
      <t>ジョウショウ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</si>
  <si>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</si>
  <si>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</si>
  <si>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</si>
  <si>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将来負担比率はマイナスのため、グラフに表示されない。　　　　　　　　　　　　　　　　　　　　　　　　　　　　　　　　　　　　　　　　　　　　　　　　　　　　　　　　　　　　　　　　　　　　　　　　　　　　　　　　　　　　　　　　有形固定資産減価償却率は、新たに取得した固定資産が減価償却を上回ったため増加した。</t>
    <rPh sb="0" eb="2">
      <t>ショウライ</t>
    </rPh>
    <rPh sb="2" eb="6">
      <t>フタンヒリツ</t>
    </rPh>
    <rPh sb="19" eb="21">
      <t>ヒョウジ</t>
    </rPh>
    <rPh sb="114" eb="120">
      <t>ユウケイコテイシサン</t>
    </rPh>
    <rPh sb="120" eb="125">
      <t>ゲンカショウキャクリツ</t>
    </rPh>
    <rPh sb="127" eb="128">
      <t>アラ</t>
    </rPh>
    <rPh sb="130" eb="132">
      <t>シュトク</t>
    </rPh>
    <rPh sb="134" eb="138">
      <t>コテイシサン</t>
    </rPh>
    <rPh sb="139" eb="143">
      <t>ゲンカショウキャク</t>
    </rPh>
    <rPh sb="144" eb="146">
      <t>ウワマワ</t>
    </rPh>
    <rPh sb="150" eb="152">
      <t>ゾウカ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</si>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</sst>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BEA561B-8CB9-43F3-8DEA-47481DD4755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74568</c:v>
                </c:pt>
              </c:numCache>
            </c:numRef>
          </c:val>
          <c:smooth val="0"/>
          <c:extLst>
            <c:ext xmlns:c16="http://schemas.microsoft.com/office/drawing/2014/chart" uri="{C3380CC4-5D6E-409C-BE32-E72D297353CC}">
              <c16:uniqueId val="{00000000-F027-4995-AF4B-ABD25DF4C8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71953</c:v>
                </c:pt>
                <c:pt idx="1">
                  <c:v>85757</c:v>
                </c:pt>
                <c:pt idx="2">
                  <c:v>54831</c:v>
                </c:pt>
                <c:pt idx="3">
                  <c:v>69695</c:v>
                </c:pt>
                <c:pt idx="4">
                  <c:v>125488</c:v>
                </c:pt>
              </c:numCache>
            </c:numRef>
          </c:val>
          <c:smooth val="0"/>
          <c:extLst>
            <c:ext xmlns:c16="http://schemas.microsoft.com/office/drawing/2014/chart" uri="{C3380CC4-5D6E-409C-BE32-E72D297353CC}">
              <c16:uniqueId val="{00000001-F027-4995-AF4B-ABD25DF4C82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10.53</c:v>
                </c:pt>
                <c:pt idx="1">
                  <c:v>11.59</c:v>
                </c:pt>
                <c:pt idx="2">
                  <c:v>13.42</c:v>
                </c:pt>
                <c:pt idx="3">
                  <c:v>13.24</c:v>
                </c:pt>
                <c:pt idx="4">
                  <c:v>15.67</c:v>
                </c:pt>
              </c:numCache>
            </c:numRef>
          </c:val>
          <c:extLst>
            <c:ext xmlns:c16="http://schemas.microsoft.com/office/drawing/2014/chart" uri="{C3380CC4-5D6E-409C-BE32-E72D297353CC}">
              <c16:uniqueId val="{00000000-5F64-4E8C-8494-5B825FFDDB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49.9</c:v>
                </c:pt>
                <c:pt idx="1">
                  <c:v>45.37</c:v>
                </c:pt>
                <c:pt idx="2">
                  <c:v>45.44</c:v>
                </c:pt>
                <c:pt idx="3">
                  <c:v>49.7</c:v>
                </c:pt>
                <c:pt idx="4">
                  <c:v>53.34</c:v>
                </c:pt>
              </c:numCache>
            </c:numRef>
          </c:val>
          <c:extLst>
            <c:ext xmlns:c16="http://schemas.microsoft.com/office/drawing/2014/chart" uri="{C3380CC4-5D6E-409C-BE32-E72D297353CC}">
              <c16:uniqueId val="{00000001-5F64-4E8C-8494-5B825FFDDB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-5.56</c:v>
                </c:pt>
                <c:pt idx="1">
                  <c:v>-6.01</c:v>
                </c:pt>
                <c:pt idx="2">
                  <c:v>-3.5</c:v>
                </c:pt>
                <c:pt idx="3">
                  <c:v>0.42</c:v>
                </c:pt>
                <c:pt idx="4">
                  <c:v>2.34</c:v>
                </c:pt>
              </c:numCache>
            </c:numRef>
          </c:val>
          <c:smooth val="0"/>
          <c:extLst>
            <c:ext xmlns:c16="http://schemas.microsoft.com/office/drawing/2014/chart" uri="{C3380CC4-5D6E-409C-BE32-E72D297353CC}">
              <c16:uniqueId val="{00000002-5F64-4E8C-8494-5B825FFDDB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0E5-49CE-8FD8-297D271983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E5-49CE-8FD8-297D271983DE}"/>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0.04</c:v>
                </c:pt>
                <c:pt idx="4">
                  <c:v>#N/A</c:v>
                </c:pt>
                <c:pt idx="5">
                  <c:v>0.05</c:v>
                </c:pt>
                <c:pt idx="6">
                  <c:v>#N/A</c:v>
                </c:pt>
                <c:pt idx="7">
                  <c:v>0.03</c:v>
                </c:pt>
                <c:pt idx="8">
                  <c:v>#N/A</c:v>
                </c:pt>
                <c:pt idx="9">
                  <c:v>0.05</c:v>
                </c:pt>
              </c:numCache>
            </c:numRef>
          </c:val>
          <c:extLst>
            <c:ext xmlns:c16="http://schemas.microsoft.com/office/drawing/2014/chart" uri="{C3380CC4-5D6E-409C-BE32-E72D297353CC}">
              <c16:uniqueId val="{00000002-E0E5-49CE-8FD8-297D271983D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0.13</c:v>
                </c:pt>
                <c:pt idx="2">
                  <c:v>#N/A</c:v>
                </c:pt>
                <c:pt idx="3">
                  <c:v>0.15</c:v>
                </c:pt>
                <c:pt idx="4">
                  <c:v>#N/A</c:v>
                </c:pt>
                <c:pt idx="5">
                  <c:v>0.13</c:v>
                </c:pt>
                <c:pt idx="6">
                  <c:v>#N/A</c:v>
                </c:pt>
                <c:pt idx="7">
                  <c:v>0.08</c:v>
                </c:pt>
                <c:pt idx="8">
                  <c:v>#N/A</c:v>
                </c:pt>
                <c:pt idx="9">
                  <c:v>0.16</c:v>
                </c:pt>
              </c:numCache>
            </c:numRef>
          </c:val>
          <c:extLst>
            <c:ext xmlns:c16="http://schemas.microsoft.com/office/drawing/2014/chart" uri="{C3380CC4-5D6E-409C-BE32-E72D297353CC}">
              <c16:uniqueId val="{00000003-E0E5-49CE-8FD8-297D271983DE}"/>
            </c:ext>
          </c:extLst>
        </c:ser>
        <c:ser>
          <c:idx val="4"/>
          <c:order val="4"/>
          <c:tx>
            <c:strRef>
              <c:f>データシート!$A$31</c:f>
              <c:strCache>
                <c:ptCount val="1"/>
                <c:pt idx="0">
                  <c:v>ケーブルテレビ事業特別会計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0.13</c:v>
                </c:pt>
                <c:pt idx="2">
                  <c:v>#N/A</c:v>
                </c:pt>
                <c:pt idx="3">
                  <c:v>0.12</c:v>
                </c:pt>
                <c:pt idx="4">
                  <c:v>#N/A</c:v>
                </c:pt>
                <c:pt idx="5">
                  <c:v>0.11</c:v>
                </c:pt>
                <c:pt idx="6">
                  <c:v>#N/A</c:v>
                </c:pt>
                <c:pt idx="7">
                  <c:v>0.11</c:v>
                </c:pt>
                <c:pt idx="8">
                  <c:v>#N/A</c:v>
                </c:pt>
                <c:pt idx="9">
                  <c:v>0.22</c:v>
                </c:pt>
              </c:numCache>
            </c:numRef>
          </c:val>
          <c:extLst>
            <c:ext xmlns:c16="http://schemas.microsoft.com/office/drawing/2014/chart" uri="{C3380CC4-5D6E-409C-BE32-E72D297353CC}">
              <c16:uniqueId val="{00000004-E0E5-49CE-8FD8-297D271983D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c:v>
                </c:pt>
                <c:pt idx="2">
                  <c:v>#N/A</c:v>
                </c:pt>
                <c:pt idx="3">
                  <c:v>0.26</c:v>
                </c:pt>
                <c:pt idx="4">
                  <c:v>#N/A</c:v>
                </c:pt>
                <c:pt idx="5">
                  <c:v>0.26</c:v>
                </c:pt>
                <c:pt idx="6">
                  <c:v>#N/A</c:v>
                </c:pt>
                <c:pt idx="7">
                  <c:v>0.36</c:v>
                </c:pt>
                <c:pt idx="8">
                  <c:v>#N/A</c:v>
                </c:pt>
                <c:pt idx="9">
                  <c:v>0.24</c:v>
                </c:pt>
              </c:numCache>
            </c:numRef>
          </c:val>
          <c:extLst>
            <c:ext xmlns:c16="http://schemas.microsoft.com/office/drawing/2014/chart" uri="{C3380CC4-5D6E-409C-BE32-E72D297353CC}">
              <c16:uniqueId val="{00000005-E0E5-49CE-8FD8-297D271983D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1.94</c:v>
                </c:pt>
                <c:pt idx="2">
                  <c:v>#N/A</c:v>
                </c:pt>
                <c:pt idx="3">
                  <c:v>1.05</c:v>
                </c:pt>
                <c:pt idx="4">
                  <c:v>#N/A</c:v>
                </c:pt>
                <c:pt idx="5">
                  <c:v>0.56999999999999995</c:v>
                </c:pt>
                <c:pt idx="6">
                  <c:v>#N/A</c:v>
                </c:pt>
                <c:pt idx="7">
                  <c:v>0.76</c:v>
                </c:pt>
                <c:pt idx="8">
                  <c:v>#N/A</c:v>
                </c:pt>
                <c:pt idx="9">
                  <c:v>0.98</c:v>
                </c:pt>
              </c:numCache>
            </c:numRef>
          </c:val>
          <c:extLst>
            <c:ext xmlns:c16="http://schemas.microsoft.com/office/drawing/2014/chart" uri="{C3380CC4-5D6E-409C-BE32-E72D297353CC}">
              <c16:uniqueId val="{00000006-E0E5-49CE-8FD8-297D271983D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0.78</c:v>
                </c:pt>
                <c:pt idx="2">
                  <c:v>#N/A</c:v>
                </c:pt>
                <c:pt idx="3">
                  <c:v>0.83</c:v>
                </c:pt>
                <c:pt idx="4">
                  <c:v>#N/A</c:v>
                </c:pt>
                <c:pt idx="5">
                  <c:v>0.86</c:v>
                </c:pt>
                <c:pt idx="6">
                  <c:v>#N/A</c:v>
                </c:pt>
                <c:pt idx="7">
                  <c:v>0.54</c:v>
                </c:pt>
                <c:pt idx="8">
                  <c:v>#N/A</c:v>
                </c:pt>
                <c:pt idx="9">
                  <c:v>1.29</c:v>
                </c:pt>
              </c:numCache>
            </c:numRef>
          </c:val>
          <c:extLst>
            <c:ext xmlns:c16="http://schemas.microsoft.com/office/drawing/2014/chart" uri="{C3380CC4-5D6E-409C-BE32-E72D297353CC}">
              <c16:uniqueId val="{00000007-E0E5-49CE-8FD8-297D271983D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4.38</c:v>
                </c:pt>
                <c:pt idx="2">
                  <c:v>#N/A</c:v>
                </c:pt>
                <c:pt idx="3">
                  <c:v>5.31</c:v>
                </c:pt>
                <c:pt idx="4">
                  <c:v>#N/A</c:v>
                </c:pt>
                <c:pt idx="5">
                  <c:v>6.78</c:v>
                </c:pt>
                <c:pt idx="6">
                  <c:v>#N/A</c:v>
                </c:pt>
                <c:pt idx="7">
                  <c:v>7.88</c:v>
                </c:pt>
                <c:pt idx="8">
                  <c:v>#N/A</c:v>
                </c:pt>
                <c:pt idx="9">
                  <c:v>8.6</c:v>
                </c:pt>
              </c:numCache>
            </c:numRef>
          </c:val>
          <c:extLst>
            <c:ext xmlns:c16="http://schemas.microsoft.com/office/drawing/2014/chart" uri="{C3380CC4-5D6E-409C-BE32-E72D297353CC}">
              <c16:uniqueId val="{00000008-E0E5-49CE-8FD8-297D271983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10.39</c:v>
                </c:pt>
                <c:pt idx="2">
                  <c:v>#N/A</c:v>
                </c:pt>
                <c:pt idx="3">
                  <c:v>11.46</c:v>
                </c:pt>
                <c:pt idx="4">
                  <c:v>#N/A</c:v>
                </c:pt>
                <c:pt idx="5">
                  <c:v>13.3</c:v>
                </c:pt>
                <c:pt idx="6">
                  <c:v>#N/A</c:v>
                </c:pt>
                <c:pt idx="7">
                  <c:v>13.12</c:v>
                </c:pt>
                <c:pt idx="8">
                  <c:v>#N/A</c:v>
                </c:pt>
                <c:pt idx="9">
                  <c:v>15.45</c:v>
                </c:pt>
              </c:numCache>
            </c:numRef>
          </c:val>
          <c:extLst>
            <c:ext xmlns:c16="http://schemas.microsoft.com/office/drawing/2014/chart" uri="{C3380CC4-5D6E-409C-BE32-E72D297353CC}">
              <c16:uniqueId val="{00000009-E0E5-49CE-8FD8-297D271983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926</c:v>
                </c:pt>
                <c:pt idx="5">
                  <c:v>883</c:v>
                </c:pt>
                <c:pt idx="8">
                  <c:v>926</c:v>
                </c:pt>
                <c:pt idx="11">
                  <c:v>935</c:v>
                </c:pt>
                <c:pt idx="14">
                  <c:v>945</c:v>
                </c:pt>
              </c:numCache>
            </c:numRef>
          </c:val>
          <c:extLst>
            <c:ext xmlns:c16="http://schemas.microsoft.com/office/drawing/2014/chart" uri="{C3380CC4-5D6E-409C-BE32-E72D297353CC}">
              <c16:uniqueId val="{00000000-ABED-4A90-A899-52883F7662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ED-4A90-A899-52883F7662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BED-4A90-A899-52883F7662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60</c:v>
                </c:pt>
                <c:pt idx="3">
                  <c:v>64</c:v>
                </c:pt>
                <c:pt idx="6">
                  <c:v>60</c:v>
                </c:pt>
                <c:pt idx="9">
                  <c:v>78</c:v>
                </c:pt>
                <c:pt idx="12">
                  <c:v>57</c:v>
                </c:pt>
              </c:numCache>
            </c:numRef>
          </c:val>
          <c:extLst>
            <c:ext xmlns:c16="http://schemas.microsoft.com/office/drawing/2014/chart" uri="{C3380CC4-5D6E-409C-BE32-E72D297353CC}">
              <c16:uniqueId val="{00000003-ABED-4A90-A899-52883F7662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231</c:v>
                </c:pt>
                <c:pt idx="3">
                  <c:v>227</c:v>
                </c:pt>
                <c:pt idx="6">
                  <c:v>229</c:v>
                </c:pt>
                <c:pt idx="9">
                  <c:v>214</c:v>
                </c:pt>
                <c:pt idx="12">
                  <c:v>209</c:v>
                </c:pt>
              </c:numCache>
            </c:numRef>
          </c:val>
          <c:extLst>
            <c:ext xmlns:c16="http://schemas.microsoft.com/office/drawing/2014/chart" uri="{C3380CC4-5D6E-409C-BE32-E72D297353CC}">
              <c16:uniqueId val="{00000004-ABED-4A90-A899-52883F7662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ED-4A90-A899-52883F7662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ED-4A90-A899-52883F7662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1031</c:v>
                </c:pt>
                <c:pt idx="3">
                  <c:v>964</c:v>
                </c:pt>
                <c:pt idx="6">
                  <c:v>1037</c:v>
                </c:pt>
                <c:pt idx="9">
                  <c:v>1079</c:v>
                </c:pt>
                <c:pt idx="12">
                  <c:v>1110</c:v>
                </c:pt>
              </c:numCache>
            </c:numRef>
          </c:val>
          <c:extLst>
            <c:ext xmlns:c16="http://schemas.microsoft.com/office/drawing/2014/chart" uri="{C3380CC4-5D6E-409C-BE32-E72D297353CC}">
              <c16:uniqueId val="{00000007-ABED-4A90-A899-52883F7662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396</c:v>
                </c:pt>
                <c:pt idx="2">
                  <c:v>#N/A</c:v>
                </c:pt>
                <c:pt idx="3">
                  <c:v>#N/A</c:v>
                </c:pt>
                <c:pt idx="4">
                  <c:v>372</c:v>
                </c:pt>
                <c:pt idx="5">
                  <c:v>#N/A</c:v>
                </c:pt>
                <c:pt idx="6">
                  <c:v>#N/A</c:v>
                </c:pt>
                <c:pt idx="7">
                  <c:v>400</c:v>
                </c:pt>
                <c:pt idx="8">
                  <c:v>#N/A</c:v>
                </c:pt>
                <c:pt idx="9">
                  <c:v>#N/A</c:v>
                </c:pt>
                <c:pt idx="10">
                  <c:v>436</c:v>
                </c:pt>
                <c:pt idx="11">
                  <c:v>#N/A</c:v>
                </c:pt>
                <c:pt idx="12">
                  <c:v>#N/A</c:v>
                </c:pt>
                <c:pt idx="13">
                  <c:v>431</c:v>
                </c:pt>
                <c:pt idx="14">
                  <c:v>#N/A</c:v>
                </c:pt>
              </c:numCache>
            </c:numRef>
          </c:val>
          <c:smooth val="0"/>
          <c:extLst>
            <c:ext xmlns:c16="http://schemas.microsoft.com/office/drawing/2014/chart" uri="{C3380CC4-5D6E-409C-BE32-E72D297353CC}">
              <c16:uniqueId val="{00000008-ABED-4A90-A899-52883F7662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8543</c:v>
                </c:pt>
                <c:pt idx="5">
                  <c:v>8501</c:v>
                </c:pt>
                <c:pt idx="8">
                  <c:v>8092</c:v>
                </c:pt>
                <c:pt idx="11">
                  <c:v>7751</c:v>
                </c:pt>
                <c:pt idx="14">
                  <c:v>7764</c:v>
                </c:pt>
              </c:numCache>
            </c:numRef>
          </c:val>
          <c:extLst>
            <c:ext xmlns:c16="http://schemas.microsoft.com/office/drawing/2014/chart" uri="{C3380CC4-5D6E-409C-BE32-E72D297353CC}">
              <c16:uniqueId val="{00000000-600F-4CBF-82CC-519616A720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110</c:v>
                </c:pt>
                <c:pt idx="5">
                  <c:v>87</c:v>
                </c:pt>
                <c:pt idx="8">
                  <c:v>63</c:v>
                </c:pt>
                <c:pt idx="11">
                  <c:v>62</c:v>
                </c:pt>
                <c:pt idx="14">
                  <c:v>38</c:v>
                </c:pt>
              </c:numCache>
            </c:numRef>
          </c:val>
          <c:extLst>
            <c:ext xmlns:c16="http://schemas.microsoft.com/office/drawing/2014/chart" uri="{C3380CC4-5D6E-409C-BE32-E72D297353CC}">
              <c16:uniqueId val="{00000001-600F-4CBF-82CC-519616A720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6355</c:v>
                </c:pt>
                <c:pt idx="5">
                  <c:v>6380</c:v>
                </c:pt>
                <c:pt idx="8">
                  <c:v>6317</c:v>
                </c:pt>
                <c:pt idx="11">
                  <c:v>6519</c:v>
                </c:pt>
                <c:pt idx="14">
                  <c:v>7189</c:v>
                </c:pt>
              </c:numCache>
            </c:numRef>
          </c:val>
          <c:extLst>
            <c:ext xmlns:c16="http://schemas.microsoft.com/office/drawing/2014/chart" uri="{C3380CC4-5D6E-409C-BE32-E72D297353CC}">
              <c16:uniqueId val="{00000002-600F-4CBF-82CC-519616A720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0F-4CBF-82CC-519616A720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0F-4CBF-82CC-519616A720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0F-4CBF-82CC-519616A720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2213</c:v>
                </c:pt>
                <c:pt idx="3">
                  <c:v>2104</c:v>
                </c:pt>
                <c:pt idx="6">
                  <c:v>2100</c:v>
                </c:pt>
                <c:pt idx="9">
                  <c:v>2089</c:v>
                </c:pt>
                <c:pt idx="12">
                  <c:v>2060</c:v>
                </c:pt>
              </c:numCache>
            </c:numRef>
          </c:val>
          <c:extLst>
            <c:ext xmlns:c16="http://schemas.microsoft.com/office/drawing/2014/chart" uri="{C3380CC4-5D6E-409C-BE32-E72D297353CC}">
              <c16:uniqueId val="{00000006-600F-4CBF-82CC-519616A720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306</c:v>
                </c:pt>
                <c:pt idx="3">
                  <c:v>237</c:v>
                </c:pt>
                <c:pt idx="6">
                  <c:v>187</c:v>
                </c:pt>
                <c:pt idx="9">
                  <c:v>140</c:v>
                </c:pt>
                <c:pt idx="12">
                  <c:v>112</c:v>
                </c:pt>
              </c:numCache>
            </c:numRef>
          </c:val>
          <c:extLst>
            <c:ext xmlns:c16="http://schemas.microsoft.com/office/drawing/2014/chart" uri="{C3380CC4-5D6E-409C-BE32-E72D297353CC}">
              <c16:uniqueId val="{00000007-600F-4CBF-82CC-519616A720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1933</c:v>
                </c:pt>
                <c:pt idx="3">
                  <c:v>2213</c:v>
                </c:pt>
                <c:pt idx="6">
                  <c:v>1715</c:v>
                </c:pt>
                <c:pt idx="9">
                  <c:v>1585</c:v>
                </c:pt>
                <c:pt idx="12">
                  <c:v>1220</c:v>
                </c:pt>
              </c:numCache>
            </c:numRef>
          </c:val>
          <c:extLst>
            <c:ext xmlns:c16="http://schemas.microsoft.com/office/drawing/2014/chart" uri="{C3380CC4-5D6E-409C-BE32-E72D297353CC}">
              <c16:uniqueId val="{00000008-600F-4CBF-82CC-519616A720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900</c:v>
                </c:pt>
                <c:pt idx="9">
                  <c:v>873</c:v>
                </c:pt>
                <c:pt idx="12">
                  <c:v>843</c:v>
                </c:pt>
              </c:numCache>
            </c:numRef>
          </c:val>
          <c:extLst>
            <c:ext xmlns:c16="http://schemas.microsoft.com/office/drawing/2014/chart" uri="{C3380CC4-5D6E-409C-BE32-E72D297353CC}">
              <c16:uniqueId val="{00000009-600F-4CBF-82CC-519616A720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9063</c:v>
                </c:pt>
                <c:pt idx="3">
                  <c:v>9112</c:v>
                </c:pt>
                <c:pt idx="6">
                  <c:v>8666</c:v>
                </c:pt>
                <c:pt idx="9">
                  <c:v>8264</c:v>
                </c:pt>
                <c:pt idx="12">
                  <c:v>8457</c:v>
                </c:pt>
              </c:numCache>
            </c:numRef>
          </c:val>
          <c:extLst>
            <c:ext xmlns:c16="http://schemas.microsoft.com/office/drawing/2014/chart" uri="{C3380CC4-5D6E-409C-BE32-E72D297353CC}">
              <c16:uniqueId val="{0000000A-600F-4CBF-82CC-519616A720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00F-4CBF-82CC-519616A720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2604</c:v>
                </c:pt>
                <c:pt idx="1">
                  <c:v>2961</c:v>
                </c:pt>
                <c:pt idx="2">
                  <c:v>3320</c:v>
                </c:pt>
              </c:numCache>
            </c:numRef>
          </c:val>
          <c:extLst>
            <c:ext xmlns:c16="http://schemas.microsoft.com/office/drawing/2014/chart" uri="{C3380CC4-5D6E-409C-BE32-E72D297353CC}">
              <c16:uniqueId val="{00000000-F190-4723-A1FC-C90E398B62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808</c:v>
                </c:pt>
                <c:pt idx="1">
                  <c:v>759</c:v>
                </c:pt>
                <c:pt idx="2">
                  <c:v>982</c:v>
                </c:pt>
              </c:numCache>
            </c:numRef>
          </c:val>
          <c:extLst>
            <c:ext xmlns:c16="http://schemas.microsoft.com/office/drawing/2014/chart" uri="{C3380CC4-5D6E-409C-BE32-E72D297353CC}">
              <c16:uniqueId val="{00000001-F190-4723-A1FC-C90E398B62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3767</c:v>
                </c:pt>
                <c:pt idx="1">
                  <c:v>3723</c:v>
                </c:pt>
                <c:pt idx="2">
                  <c:v>3704</c:v>
                </c:pt>
              </c:numCache>
            </c:numRef>
          </c:val>
          <c:extLst>
            <c:ext xmlns:c16="http://schemas.microsoft.com/office/drawing/2014/chart" uri="{C3380CC4-5D6E-409C-BE32-E72D297353CC}">
              <c16:uniqueId val="{00000002-F190-4723-A1FC-C90E398B62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{BCC30CC6-0E34-4157-80FB-8053C189CF34}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44F-4D1A-BDFF-3061FA96D4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{ED27C0CC-527E-485F-84F0-4935A4306FD2}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4F-4D1A-BDFF-3061FA96D4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{ABB2FE71-3B0E-4D8B-8AA2-ED40760ECE80}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4F-4D1A-BDFF-3061FA96D4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{7F486BB7-5C57-442D-80F4-DB0075510DDF}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4F-4D1A-BDFF-3061FA96D4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{81519755-A8B0-44CE-897C-C96F92C01357}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4F-4D1A-BDFF-3061FA96D44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{C34C45ED-16DA-48B6-9EB1-62C595430BA1}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44F-4D1A-BDFF-3061FA96D44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{F0E81650-02C6-4720-8192-349BA1944DFD}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44F-4D1A-BDFF-3061FA96D44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{1336B80B-8785-410C-9997-3E4A29A4DD06}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44F-4D1A-BDFF-3061FA96D44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{D0F362BF-5EE9-481C-B198-7A57A535A3B0}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44F-4D1A-BDFF-3061FA96D4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53.6</c:v>
                </c:pt>
                <c:pt idx="8">
                  <c:v>55.4</c:v>
                </c:pt>
                <c:pt idx="16">
                  <c:v>55.1</c:v>
                </c:pt>
                <c:pt idx="24">
                  <c:v>54</c:v>
                </c:pt>
                <c:pt idx="32">
                  <c:v>56.2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44F-4D1A-BDFF-3061FA96D4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{44316EC7-6F33-4251-BFAA-C701ABC6A9BD}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44F-4D1A-BDFF-3061FA96D44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{511031ED-2E73-4BA8-AFF0-C304A2BB45C8}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4F-4D1A-BDFF-3061FA96D4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{CFC29B1C-EE12-4E34-9DC6-D79053515EAE}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4F-4D1A-BDFF-3061FA96D4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{8502B82A-88AE-4656-869F-09B46A234F60}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4F-4D1A-BDFF-3061FA96D4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{A79AAB62-AADC-42AA-9A8E-0C7D3DB8E4CB}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4F-4D1A-BDFF-3061FA96D44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{BBBD3731-932B-4E15-962E-4CA1483CBECE}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44F-4D1A-BDFF-3061FA96D44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{4556CB4A-7699-447C-98F2-859E8DABDA11}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44F-4D1A-BDFF-3061FA96D44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{0D1A982F-5EAA-4042-B754-1C6134007A2E}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44F-4D1A-BDFF-3061FA96D44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{4B0FCB83-5003-4DFF-9848-09ABA34FCE7D}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44F-4D1A-BDFF-3061FA96D4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65.099999999999994</c:v>
                </c:pt>
                <c:pt idx="32">
                  <c:v>64.3</c:v>
                </c:pt>
              </c:numCache>
            </c:numRef>
          </c:xVal>
          <c:yVal>
            <c:numRef>
              <c:f>公会計指標分析・財政指標組合せ分析表!$BP$55:$DC$55</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B44F-4D1A-BDFF-3061FA96D440}"/>
            </c:ext>
          </c:extLst>
        </c:ser>
        <c:dLbls>
          <c:showLegendKey val="0"/>
          <c:showVal val="1"/>
          <c:showCatName val="0"/>
          <c:showSerName val="0"/>
          <c:showPercent val="0"/>
          <c:showBubbleSize val="0"/>
        </c:dLbls>
        <c:axId val="46179840"/>
        <c:axId val="46181760"/>
      </c:scatterChart>
      <c:valAx>
        <c:axId val="46179840"/>
        <c:scaling>
          <c:orientation val="maxMin"/>
          <c:max val="67"/>
          <c:min val="6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{16DBCEF8-5272-4AAF-80DE-E387B03F77AC}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596-40B9-AE5C-487F97FB22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{F2B9910D-DFD9-4446-BD9C-05980978BDEE}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96-40B9-AE5C-487F97FB22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{55164197-C51A-4F78-996C-48EB35D107A9}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96-40B9-AE5C-487F97FB22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{D5224915-EEFD-4805-AFBF-82E8BF4A10B7}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96-40B9-AE5C-487F97FB22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{7834E91B-6672-42F5-8DCF-F2CD0A0330AD}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96-40B9-AE5C-487F97FB225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{FD91D1DE-B2A4-4AA1-9D18-8427B2AC1A55}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596-40B9-AE5C-487F97FB225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{530C8D7C-BEA4-424A-90BB-B40646D11EBC}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596-40B9-AE5C-487F97FB225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{A6B66951-EF82-4D07-8936-BFFFE2E72DB8}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596-40B9-AE5C-487F97FB225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{D0842FCF-100E-4E82-A1ED-6F5203682ECE}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596-40B9-AE5C-487F97FB22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7.7</c:v>
                </c:pt>
                <c:pt idx="16">
                  <c:v>7.9</c:v>
                </c:pt>
                <c:pt idx="24">
                  <c:v>8.1</c:v>
                </c:pt>
                <c:pt idx="32">
                  <c:v>8.3000000000000007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596-40B9-AE5C-487F97FB22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{A29C23AA-A971-45DB-9E04-3FA4EBB65AF8}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596-40B9-AE5C-487F97FB22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{C68E1AB4-93FB-44B9-9E47-AF4E28363543}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96-40B9-AE5C-487F97FB22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{5543F275-1B16-4A7F-8809-B77159C82EDB}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96-40B9-AE5C-487F97FB22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{BEBB2259-D276-4900-83BC-43430C76F54A}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96-40B9-AE5C-487F97FB22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{ECFB2B4D-DC02-4819-80A4-06FFB5A87F30}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96-40B9-AE5C-487F97FB225D}"/>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{F2EB32B8-5FE4-42EA-838A-8AD0D6E4D4A2}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596-40B9-AE5C-487F97FB225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{AE285123-B4F5-4BE0-8A89-22C1850E81EE}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596-40B9-AE5C-487F97FB225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{457E774D-5FB0-41A7-906F-32F3E679BC80}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596-40B9-AE5C-487F97FB225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{84E1B960-3EFB-4E69-937D-3A6D9C6ABFFA}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596-40B9-AE5C-487F97FB22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8</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A596-40B9-AE5C-487F97FB225D}"/>
            </c:ext>
          </c:extLst>
        </c:ser>
        <c:dLbls>
          <c:showLegendKey val="0"/>
          <c:showVal val="1"/>
          <c:showCatName val="0"/>
          <c:showSerName val="0"/>
          <c:showPercent val="0"/>
          <c:showBubbleSize val="0"/>
        </c:dLbls>
        <c:axId val="84219776"/>
        <c:axId val="84234240"/>
      </c:scatterChart>
      <c:valAx>
        <c:axId val="84219776"/>
        <c:scaling>
          <c:orientation val="maxMin"/>
          <c:max val="9"/>
          <c:min val="7.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7522914-EEAA-482A-83CD-4EF9337059C8}"/>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4B887B4-607E-4278-B9EB-931426341689}"/>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地方債については、過疎対策事業債や合併特例債などの有利な事業債を活用している。</a:t>
          </a:r>
        </a:p>
        <a:p>
          <a:r>
            <a:rPr kumimoji="1" lang="ja-JP" altLang="en-US" sz="1400">
              <a:latin typeface="ＭＳ ゴシック" pitchFamily="49" charset="-128"/>
              <a:ea typeface="ＭＳ ゴシック" pitchFamily="49" charset="-128"/>
            </a:rPr>
            <a:t>今年度の元利償還金は、平成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年度の合併特例債の元金償還が開始したことが主な要因となり、</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地方債の現在高については、今年度起債額が</a:t>
          </a:r>
          <a:r>
            <a:rPr kumimoji="1" lang="en-US" altLang="ja-JP" sz="1400">
              <a:latin typeface="ＭＳ ゴシック" pitchFamily="49" charset="-128"/>
              <a:ea typeface="ＭＳ ゴシック" pitchFamily="49" charset="-128"/>
            </a:rPr>
            <a:t>1,280</a:t>
          </a:r>
          <a:r>
            <a:rPr kumimoji="1" lang="ja-JP" altLang="en-US" sz="1400">
              <a:latin typeface="ＭＳ ゴシック" pitchFamily="49" charset="-128"/>
              <a:ea typeface="ＭＳ ゴシック" pitchFamily="49" charset="-128"/>
            </a:rPr>
            <a:t>百万円と償還額を上回ったため、増加した。起債額が増額した主な要因としては、屋内水泳場整備事業に伴うものである。充当可能基金については、新型コロナウイルス感染症の影響による各種事業の中止などにより、基金の取崩額の減、決算剰余金の増、により増額している。</a:t>
          </a:r>
          <a:br>
            <a:rPr kumimoji="1" lang="en-US" altLang="ja-JP"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栃木県那珂川町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地方創生臨時交付金等の国庫の増や、新型コロナウイルスの影響に実施できなかった事業があったため、基金の取り崩しが例年より少なく、決算剰余金も増したため、増加した。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今後は、人口減少に伴う地方税や地方交付税の減が見込まれる。事業の必要性や緊急性を鑑みつつ、事業費の不足分に充当していく。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地域振興基金：公共施設の整備及び地域振興等の推進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合併振興基金：合併に伴う住民の連帯強化及び地域振興のための事業費に充てる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福祉基金：保健福祉の増進等、地域福祉が向上する事業の財源に充てる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奨学基金：高等学校以上の生徒及び学生の教育費に充てる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菊池俊男奨学基金：育英奨学資金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地域振興基金において、地域振興事業に充当したため、減少した。その他大きく増減したものはない。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公共施設の更新や長寿命化事業及び地域振興事業に充当していく。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令和４年度より、ケーブルテレビ施設の改修事業が控えているため、多額の取り崩しが見込まれる。必要なところには充当するなど、事業を精査していく。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前年度剰余金を含めた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百万円を積み立てた。新型コロナウイルス感染症の影響により、実施できなかった事業が多く、取崩額が例年より少なかったため、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今後は、人口減少に伴う地方税や地方交付税の減が見込まれる。事業の必要性や緊急性を鑑みつつ、事業費の不足分に充当していく。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普通交付税で追加交付となった臨時財政対策債償還基金費分を含めた、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今後は、地方債償還額が増加することが見込まれる。決算剰余金等を全て財政調整基金へ積み立てず、減債基金にも積み立てをし、起債の償還費に適宜充当していく。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79EC0CA-0A12-46C8-8DA0-061DA90A67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56F4693-770B-48B0-A5B2-AE77C5B80D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DFDB690-940D-4B30-BA8B-95481D7ED3C2}"/>
            </a:ext>
          </a:extLst>
        </xdr:cNvPr>
        <xdr:cNvSpPr/>
      </xdr:nvSpPr>
      <xdr:spPr>
        <a:xfrm>
          <a:off x="117602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C6EBA4B-4E12-41A4-BE48-F51867906EBB}"/>
            </a:ext>
          </a:extLst>
        </xdr:cNvPr>
        <xdr:cNvSpPr/>
      </xdr:nvSpPr>
      <xdr:spPr>
        <a:xfrm>
          <a:off x="131318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D9B68106-F36F-4E58-A80A-22DD53DDD73D}"/>
            </a:ext>
          </a:extLst>
        </xdr:cNvPr>
        <xdr:cNvSpPr/>
      </xdr:nvSpPr>
      <xdr:spPr>
        <a:xfrm>
          <a:off x="145034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D7E65D7-A056-4A06-8A32-12761405F925}"/>
            </a:ext>
          </a:extLst>
        </xdr:cNvPr>
        <xdr:cNvSpPr/>
      </xdr:nvSpPr>
      <xdr:spPr>
        <a:xfrm>
          <a:off x="158750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3A941B1-46B2-4A72-ABF8-75F70EB6B130}"/>
            </a:ext>
          </a:extLst>
        </xdr:cNvPr>
        <xdr:cNvSpPr/>
      </xdr:nvSpPr>
      <xdr:spPr>
        <a:xfrm>
          <a:off x="172466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584B69B-D2C6-4D37-B550-A0FA643215A5}"/>
            </a:ext>
          </a:extLst>
        </xdr:cNvPr>
        <xdr:cNvSpPr/>
      </xdr:nvSpPr>
      <xdr:spPr>
        <a:xfrm>
          <a:off x="117602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D485B694-280D-41E1-9FEC-713560D4828F}"/>
            </a:ext>
          </a:extLst>
        </xdr:cNvPr>
        <xdr:cNvSpPr/>
      </xdr:nvSpPr>
      <xdr:spPr>
        <a:xfrm>
          <a:off x="131318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36B491D-E33E-444E-B231-831B255984AA}"/>
            </a:ext>
          </a:extLst>
        </xdr:cNvPr>
        <xdr:cNvSpPr/>
      </xdr:nvSpPr>
      <xdr:spPr>
        <a:xfrm>
          <a:off x="145034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1EF879A-D3A8-4AEF-A56E-5778EBF61160}"/>
            </a:ext>
          </a:extLst>
        </xdr:cNvPr>
        <xdr:cNvSpPr/>
      </xdr:nvSpPr>
      <xdr:spPr>
        <a:xfrm>
          <a:off x="158750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8A774D1-8B71-4295-80AF-9090DC6E6B93}"/>
            </a:ext>
          </a:extLst>
        </xdr:cNvPr>
        <xdr:cNvSpPr/>
      </xdr:nvSpPr>
      <xdr:spPr>
        <a:xfrm>
          <a:off x="172466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1DD7E0D-F977-4113-8567-23569DB66088}"/>
            </a:ext>
          </a:extLst>
        </xdr:cNvPr>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95AD2B4-A079-4AE0-8F57-B09CCE37BC76}"/>
            </a:ext>
          </a:extLst>
        </xdr:cNvPr>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57DD4908-2485-4C20-8636-A5663818CEC3}"/>
            </a:ext>
          </a:extLst>
        </xdr:cNvPr>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090964D-A6F7-4061-B7CE-4AD3CCB43A75}"/>
            </a:ext>
          </a:extLst>
        </xdr:cNvPr>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E41FBE5-4C39-49A7-A645-EF74B6D6E845}"/>
            </a:ext>
          </a:extLst>
        </xdr:cNvPr>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EE23AC5-6AFE-487F-91FE-B0C25376DB09}"/>
            </a:ext>
          </a:extLst>
        </xdr:cNvPr>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E3BB325-3DCF-4C08-B227-6AA58F3DD290}"/>
            </a:ext>
          </a:extLst>
        </xdr:cNvPr>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3EC8DA0-1639-4AA9-B966-DB16A702595B}"/>
            </a:ext>
          </a:extLst>
        </xdr:cNvPr>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F0CC9A25-412C-4233-9D05-BDF03414FEBA}"/>
            </a:ext>
          </a:extLst>
        </xdr:cNvPr>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C15DA7F-2436-4A2B-812F-05C38C0B12A0}"/>
            </a:ext>
          </a:extLst>
        </xdr:cNvPr>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15,286
15,131
192.78
10,939,854
9,920,177
975,434
6,223,386
8,457,459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7F7647A-902E-4E1C-97E1-F748CB799E3F}"/>
            </a:ext>
          </a:extLst>
        </xdr:cNvPr>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2A797612-0A25-458B-A0E3-C7E1B5733274}"/>
            </a:ext>
          </a:extLst>
        </xdr:cNvPr>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B2966C4-7DB0-448E-8D13-BB94D3533311}"/>
            </a:ext>
          </a:extLst>
        </xdr:cNvPr>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394527C2-8371-41AC-929A-5AC2584CA4D4}"/>
            </a:ext>
          </a:extLst>
        </xdr:cNvPr>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38C7A86F-4005-4406-B6C3-7F00F6B721F6}"/>
            </a:ext>
          </a:extLst>
        </xdr:cNvPr>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7D43FD9C-C689-4C6B-9D77-04E50F24CBA1}"/>
            </a:ext>
          </a:extLst>
        </xdr:cNvPr>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891ED93-4A15-4943-994A-7234BFA30358}"/>
            </a:ext>
          </a:extLst>
        </xdr:cNvPr>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88EA962B-3551-417B-A358-EF44EAD704AF}"/>
            </a:ext>
          </a:extLst>
        </xdr:cNvPr>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231B0A46-F862-4FAC-9384-E63356DC643E}"/>
            </a:ext>
          </a:extLst>
        </xdr:cNvPr>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576C0F0-4353-4C94-9160-0D430A6B93E4}"/>
            </a:ext>
          </a:extLst>
        </xdr:cNvPr>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FA87762-BCD6-4B9D-962B-168ABCDD0564}"/>
            </a:ext>
          </a:extLst>
        </xdr:cNvPr>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6FFF9B5B-DBF5-4A17-84BD-77864AF03629}"/>
            </a:ext>
          </a:extLst>
        </xdr:cNvPr>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7946AB3-73A7-408F-96B1-1335C2A2607E}"/>
            </a:ext>
          </a:extLst>
        </xdr:cNvPr>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3E9E82B-34B1-47D0-8A75-1F85C5B84ACA}"/>
            </a:ext>
          </a:extLst>
        </xdr:cNvPr>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B9C2505-B168-4E9C-B87F-EC1AE59812E1}"/>
            </a:ext>
          </a:extLst>
        </xdr:cNvPr>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CCB08219-40B5-4F92-B7D5-EC5A1C1032A9}"/>
            </a:ext>
          </a:extLst>
        </xdr:cNvPr>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F2E3CDE-379B-4C44-B681-B9227728D936}"/>
            </a:ext>
          </a:extLst>
        </xdr:cNvPr>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DA18E73-0EB6-4DC2-845C-9EC68F882CF5}"/>
            </a:ext>
          </a:extLst>
        </xdr:cNvPr>
        <xdr:cNvSpPr txBox="1"/>
      </xdr:nvSpPr>
      <xdr:spPr>
        <a:xfrm>
          <a:off x="419100" y="2016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9398B06-1FB5-40DB-822E-731E32846A9B}"/>
            </a:ext>
          </a:extLst>
        </xdr:cNvPr>
        <xdr:cNvSpPr txBox="1"/>
      </xdr:nvSpPr>
      <xdr:spPr>
        <a:xfrm>
          <a:off x="419100" y="22510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417530E-8150-450D-BD69-7EB7FD7826CE}"/>
            </a:ext>
          </a:extLst>
        </xdr:cNvPr>
        <xdr:cNvSpPr txBox="1"/>
      </xdr:nvSpPr>
      <xdr:spPr>
        <a:xfrm>
          <a:off x="419100" y="24796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D1E2086-DC96-48C9-BBF1-DDD26FB64361}"/>
            </a:ext>
          </a:extLst>
        </xdr:cNvPr>
        <xdr:cNvSpPr txBox="1"/>
      </xdr:nvSpPr>
      <xdr:spPr>
        <a:xfrm>
          <a:off x="419100" y="27146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415E0D01-8706-4D07-9D69-15D12C60DA5F}"/>
            </a:ext>
          </a:extLst>
        </xdr:cNvPr>
        <xdr:cNvSpPr txBox="1"/>
      </xdr:nvSpPr>
      <xdr:spPr>
        <a:xfrm>
          <a:off x="419100" y="29495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5110119-DC98-4FC0-B521-D55662B0F96D}"/>
            </a:ext>
          </a:extLst>
        </xdr:cNvPr>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4B76EC7-2048-4619-BB7D-205C57A7E761}"/>
            </a:ext>
          </a:extLst>
        </xdr:cNvPr>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EEB0E65-A665-4B1E-BFC7-C4C95027A870}"/>
            </a:ext>
          </a:extLst>
        </xdr:cNvPr>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1C852BD-364B-44B5-A129-98518C6A35D6}"/>
            </a:ext>
          </a:extLst>
        </xdr:cNvPr>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F0F6D0F1-A25E-40CE-A970-495FABDDC469}"/>
            </a:ext>
          </a:extLst>
        </xdr:cNvPr>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7245466-074E-4CA6-8E62-E8689A0D86B4}"/>
            </a:ext>
          </a:extLst>
        </xdr:cNvPr>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EFE1B938-01EE-45F5-8AFE-8B4395B6833F}"/>
            </a:ext>
          </a:extLst>
        </xdr:cNvPr>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FD279C1E-7ED8-42E1-BAB9-703541CB9168}"/>
            </a:ext>
          </a:extLst>
        </xdr:cNvPr>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5077D9B5-689B-4B95-8964-3B1419CD578E}"/>
            </a:ext>
          </a:extLst>
        </xdr:cNvPr>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82FB23AD-C660-49A6-9B0A-A60D834AAEB5}"/>
            </a:ext>
          </a:extLst>
        </xdr:cNvPr>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C67BF78-CBF0-4FB1-97C2-566672ADE91F}"/>
            </a:ext>
          </a:extLst>
        </xdr:cNvPr>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FFFC515-0190-43CF-BBBD-8E203BB3041F}"/>
            </a:ext>
          </a:extLst>
        </xdr:cNvPr>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5AC8C81-648C-44B5-90FF-100FC2283BD9}"/>
            </a:ext>
          </a:extLst>
        </xdr:cNvPr>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新たに取得した固定資産が減価償却を上回ったため有形固定資産減価償却率が増加した。</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A97574AB-A1A3-4FB9-8491-ED57924796F3}"/>
            </a:ext>
          </a:extLst>
        </xdr:cNvPr>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4BF9BB76-31FE-400C-B49D-DA832A606D71}"/>
            </a:ext>
          </a:extLst>
        </xdr:cNvPr>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1832D0EB-50F5-4E84-A2B4-4EE1F7450168}"/>
            </a:ext>
          </a:extLst>
        </xdr:cNvPr>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E55AD82D-0229-46FE-8AF5-59CB5BEFCD96}"/>
            </a:ext>
          </a:extLst>
        </xdr:cNvPr>
        <xdr:cNvCxnSpPr/>
      </xdr:nvCxnSpPr>
      <xdr:spPr>
        <a:xfrm>
          <a:off x="1152525" y="57647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BFB862D1-E902-4278-85AC-723B9CE1807B}"/>
            </a:ext>
          </a:extLst>
        </xdr:cNvPr>
        <xdr:cNvSpPr txBox="1"/>
      </xdr:nvSpPr>
      <xdr:spPr>
        <a:xfrm>
          <a:off x="786781" y="56709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74D71D7E-8A02-478C-B1EE-B640043A2680}"/>
            </a:ext>
          </a:extLst>
        </xdr:cNvPr>
        <xdr:cNvCxnSpPr/>
      </xdr:nvCxnSpPr>
      <xdr:spPr>
        <a:xfrm>
          <a:off x="1152525" y="54176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8584FF4A-578F-4CC7-BD39-ACA46D303BF0}"/>
            </a:ext>
          </a:extLst>
        </xdr:cNvPr>
        <xdr:cNvSpPr txBox="1"/>
      </xdr:nvSpPr>
      <xdr:spPr>
        <a:xfrm>
          <a:off x="786781" y="5323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5094557F-10B9-4181-B41E-1069BE5BC0FA}"/>
            </a:ext>
          </a:extLst>
        </xdr:cNvPr>
        <xdr:cNvCxnSpPr/>
      </xdr:nvCxnSpPr>
      <xdr:spPr>
        <a:xfrm>
          <a:off x="1152525" y="50704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F0D39336-96A1-45EC-9581-E9EB841E358B}"/>
            </a:ext>
          </a:extLst>
        </xdr:cNvPr>
        <xdr:cNvSpPr txBox="1"/>
      </xdr:nvSpPr>
      <xdr:spPr>
        <a:xfrm>
          <a:off x="786781" y="497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4FAA108A-0B08-4ACF-9068-A247B514B54B}"/>
            </a:ext>
          </a:extLst>
        </xdr:cNvPr>
        <xdr:cNvCxnSpPr/>
      </xdr:nvCxnSpPr>
      <xdr:spPr>
        <a:xfrm>
          <a:off x="1152525" y="47233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ED79543A-54F9-42FF-82A2-3123A5B8127A}"/>
            </a:ext>
          </a:extLst>
        </xdr:cNvPr>
        <xdr:cNvSpPr txBox="1"/>
      </xdr:nvSpPr>
      <xdr:spPr>
        <a:xfrm>
          <a:off x="786781" y="46295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D943D2F5-4846-4136-A345-314EFE52C43A}"/>
            </a:ext>
          </a:extLst>
        </xdr:cNvPr>
        <xdr:cNvCxnSpPr/>
      </xdr:nvCxnSpPr>
      <xdr:spPr>
        <a:xfrm>
          <a:off x="1152525" y="43762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96CA44D6-0C9F-4CF1-AC4C-FECAFC58147B}"/>
            </a:ext>
          </a:extLst>
        </xdr:cNvPr>
        <xdr:cNvSpPr txBox="1"/>
      </xdr:nvSpPr>
      <xdr:spPr>
        <a:xfrm>
          <a:off x="786781" y="42887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4741B2C2-9D2E-4907-8B01-AAB0D8ACFDC5}"/>
            </a:ext>
          </a:extLst>
        </xdr:cNvPr>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497BE90-942F-4A8B-A3CE-DA6C33172AD2}"/>
            </a:ext>
          </a:extLst>
        </xdr:cNvPr>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32FD0682-ED2C-457B-A863-AA7CFEBD152E}"/>
            </a:ext>
          </a:extLst>
        </xdr:cNvPr>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35</xdr:row>
      <xdr:rowOff>15875</xdr:rowOff>
    </xdr:to>
    <xdr:cxnSp macro="">
      <xdr:nvCxnSpPr>
        <xdr:cNvPr id="75" name="直線コネクタ 74">
          <a:extLst>
            <a:ext uri="{FF2B5EF4-FFF2-40B4-BE49-F238E27FC236}">
              <a16:creationId xmlns:a16="http://schemas.microsoft.com/office/drawing/2014/main" id="{B66BBD37-B4EA-4A3A-8F5A-9709EC407C6C}"/>
            </a:ext>
          </a:extLst>
        </xdr:cNvPr>
        <xdr:cNvCxnSpPr/>
      </xdr:nvCxnSpPr>
      <xdr:spPr>
        <a:xfrm flipV="1">
          <a:off x="4300220" y="4426585"/>
          <a:ext cx="127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76" name="有形固定資産減価償却率最小値テキスト">
          <a:extLst>
            <a:ext uri="{FF2B5EF4-FFF2-40B4-BE49-F238E27FC236}">
              <a16:creationId xmlns:a16="http://schemas.microsoft.com/office/drawing/2014/main" id="{7AAF791A-7DE0-4657-8C5C-21EE1213B1F9}"/>
            </a:ext>
          </a:extLst>
        </xdr:cNvPr>
        <xdr:cNvSpPr txBox="1"/>
      </xdr:nvSpPr>
      <xdr:spPr>
        <a:xfrm>
          <a:off x="4352925" y="579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77" name="直線コネクタ 76">
          <a:extLst>
            <a:ext uri="{FF2B5EF4-FFF2-40B4-BE49-F238E27FC236}">
              <a16:creationId xmlns:a16="http://schemas.microsoft.com/office/drawing/2014/main" id="{EBFAB0FF-142F-49B7-BE1F-BCF114F0DC96}"/>
            </a:ext>
          </a:extLst>
        </xdr:cNvPr>
        <xdr:cNvCxnSpPr/>
      </xdr:nvCxnSpPr>
      <xdr:spPr>
        <a:xfrm>
          <a:off x="4213225" y="57943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a:extLst>
            <a:ext uri="{FF2B5EF4-FFF2-40B4-BE49-F238E27FC236}">
              <a16:creationId xmlns:a16="http://schemas.microsoft.com/office/drawing/2014/main" id="{7F468270-9ED9-4A1E-BDF6-DCF9FB2556B9}"/>
            </a:ext>
          </a:extLst>
        </xdr:cNvPr>
        <xdr:cNvSpPr txBox="1"/>
      </xdr:nvSpPr>
      <xdr:spPr>
        <a:xfrm>
          <a:off x="4352925" y="4208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a:extLst>
            <a:ext uri="{FF2B5EF4-FFF2-40B4-BE49-F238E27FC236}">
              <a16:creationId xmlns:a16="http://schemas.microsoft.com/office/drawing/2014/main" id="{0DA5E4D9-143C-43B7-B756-06952C834C12}"/>
            </a:ext>
          </a:extLst>
        </xdr:cNvPr>
        <xdr:cNvCxnSpPr/>
      </xdr:nvCxnSpPr>
      <xdr:spPr>
        <a:xfrm>
          <a:off x="4213225" y="442658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28380</xdr:rowOff>
    </xdr:from>
    <xdr:ext cx="405111" cy="259045"/>
    <xdr:sp macro="" textlink="">
      <xdr:nvSpPr>
        <xdr:cNvPr id="80" name="有形固定資産減価償却率平均値テキスト">
          <a:extLst>
            <a:ext uri="{FF2B5EF4-FFF2-40B4-BE49-F238E27FC236}">
              <a16:creationId xmlns:a16="http://schemas.microsoft.com/office/drawing/2014/main" id="{9E7FE9AA-5651-4C66-9025-94DB842D5784}"/>
            </a:ext>
          </a:extLst>
        </xdr:cNvPr>
        <xdr:cNvSpPr txBox="1"/>
      </xdr:nvSpPr>
      <xdr:spPr>
        <a:xfrm>
          <a:off x="4352925" y="51464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81" name="フローチャート: 判断 80">
          <a:extLst>
            <a:ext uri="{FF2B5EF4-FFF2-40B4-BE49-F238E27FC236}">
              <a16:creationId xmlns:a16="http://schemas.microsoft.com/office/drawing/2014/main" id="{4425E5A7-9D89-42AD-B396-1DD2B19A3DE9}"/>
            </a:ext>
          </a:extLst>
        </xdr:cNvPr>
        <xdr:cNvSpPr/>
      </xdr:nvSpPr>
      <xdr:spPr>
        <a:xfrm>
          <a:off x="4251325" y="51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82" name="フローチャート: 判断 81">
          <a:extLst>
            <a:ext uri="{FF2B5EF4-FFF2-40B4-BE49-F238E27FC236}">
              <a16:creationId xmlns:a16="http://schemas.microsoft.com/office/drawing/2014/main" id="{F27C0FEB-A9B9-49C4-9C36-64617A1A1102}"/>
            </a:ext>
          </a:extLst>
        </xdr:cNvPr>
        <xdr:cNvSpPr/>
      </xdr:nvSpPr>
      <xdr:spPr>
        <a:xfrm>
          <a:off x="3616325" y="51968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83" name="フローチャート: 判断 82">
          <a:extLst>
            <a:ext uri="{FF2B5EF4-FFF2-40B4-BE49-F238E27FC236}">
              <a16:creationId xmlns:a16="http://schemas.microsoft.com/office/drawing/2014/main" id="{BC762610-AB08-4704-B17F-F1FBBE66ED06}"/>
            </a:ext>
          </a:extLst>
        </xdr:cNvPr>
        <xdr:cNvSpPr/>
      </xdr:nvSpPr>
      <xdr:spPr>
        <a:xfrm>
          <a:off x="2930525" y="52292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84" name="フローチャート: 判断 83">
          <a:extLst>
            <a:ext uri="{FF2B5EF4-FFF2-40B4-BE49-F238E27FC236}">
              <a16:creationId xmlns:a16="http://schemas.microsoft.com/office/drawing/2014/main" id="{A21517BE-FE1D-49D5-B72C-64970FB59823}"/>
            </a:ext>
          </a:extLst>
        </xdr:cNvPr>
        <xdr:cNvSpPr/>
      </xdr:nvSpPr>
      <xdr:spPr>
        <a:xfrm>
          <a:off x="2244725" y="52040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85" name="フローチャート: 判断 84">
          <a:extLst>
            <a:ext uri="{FF2B5EF4-FFF2-40B4-BE49-F238E27FC236}">
              <a16:creationId xmlns:a16="http://schemas.microsoft.com/office/drawing/2014/main" id="{9305D699-5098-4CA7-BEDD-6C5182724263}"/>
            </a:ext>
          </a:extLst>
        </xdr:cNvPr>
        <xdr:cNvSpPr/>
      </xdr:nvSpPr>
      <xdr:spPr>
        <a:xfrm>
          <a:off x="1558925" y="51392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120B79C-B839-4FE8-B8B3-0FAB261C3634}"/>
            </a:ext>
          </a:extLst>
        </xdr:cNvPr>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08FE3EC-BEF7-47FB-81B6-38F807B5E86E}"/>
            </a:ext>
          </a:extLst>
        </xdr:cNvPr>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06F4E52-FC8E-4671-A9E1-172D8292225B}"/>
            </a:ext>
          </a:extLst>
        </xdr:cNvPr>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51D87F3-B8DC-4A3D-9EC8-973293C5A3B6}"/>
            </a:ext>
          </a:extLst>
        </xdr:cNvPr>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91EC77D6-10C5-4099-9784-C23DD11990D8}"/>
            </a:ext>
          </a:extLst>
        </xdr:cNvPr>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101388</xdr:rowOff>
    </xdr:from>
    <xdr:to>
      <xdr:col>23</xdr:col>
      <xdr:colOff>136525</xdr:colOff>
      <xdr:row>30</xdr:row>
      <xdr:rowOff>31538</xdr:rowOff>
    </xdr:to>
    <xdr:sp macro="" textlink="">
      <xdr:nvSpPr>
        <xdr:cNvPr id="91" name="楕円 90">
          <a:extLst>
            <a:ext uri="{FF2B5EF4-FFF2-40B4-BE49-F238E27FC236}">
              <a16:creationId xmlns:a16="http://schemas.microsoft.com/office/drawing/2014/main" id="{7746C8B3-3103-4228-BD47-17231D9D9DB5}"/>
            </a:ext>
          </a:extLst>
        </xdr:cNvPr>
        <xdr:cNvSpPr/>
      </xdr:nvSpPr>
      <xdr:spPr>
        <a:xfrm>
          <a:off x="4251325" y="48892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124265</xdr:rowOff>
    </xdr:from>
    <xdr:ext cx="405111" cy="259045"/>
    <xdr:sp macro="" textlink="">
      <xdr:nvSpPr>
        <xdr:cNvPr id="92" name="有形固定資産減価償却率該当値テキスト">
          <a:extLst>
            <a:ext uri="{FF2B5EF4-FFF2-40B4-BE49-F238E27FC236}">
              <a16:creationId xmlns:a16="http://schemas.microsoft.com/office/drawing/2014/main" id="{921BC99D-F993-47DC-A761-8D59465D4916}"/>
            </a:ext>
          </a:extLst>
        </xdr:cNvPr>
        <xdr:cNvSpPr txBox="1"/>
      </xdr:nvSpPr>
      <xdr:spPr>
        <a:xfrm>
          <a:off x="4352925" y="4747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93" name="楕円 92">
          <a:extLst>
            <a:ext uri="{FF2B5EF4-FFF2-40B4-BE49-F238E27FC236}">
              <a16:creationId xmlns:a16="http://schemas.microsoft.com/office/drawing/2014/main" id="{00D144BE-256A-4B32-9192-0707F610B828}"/>
            </a:ext>
          </a:extLst>
        </xdr:cNvPr>
        <xdr:cNvSpPr/>
      </xdr:nvSpPr>
      <xdr:spPr>
        <a:xfrm>
          <a:off x="3616325" y="48101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29</xdr:row>
      <xdr:rowOff>152188</xdr:rowOff>
    </xdr:to>
    <xdr:cxnSp macro="">
      <xdr:nvCxnSpPr>
        <xdr:cNvPr id="94" name="直線コネクタ 93">
          <a:extLst>
            <a:ext uri="{FF2B5EF4-FFF2-40B4-BE49-F238E27FC236}">
              <a16:creationId xmlns:a16="http://schemas.microsoft.com/office/drawing/2014/main" id="{350B4322-C77E-4109-8C5C-6A827F6FCA90}"/>
            </a:ext>
          </a:extLst>
        </xdr:cNvPr>
        <xdr:cNvCxnSpPr/>
      </xdr:nvCxnSpPr>
      <xdr:spPr>
        <a:xfrm>
          <a:off x="3667125" y="4860925"/>
          <a:ext cx="635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61807</xdr:rowOff>
    </xdr:from>
    <xdr:to>
      <xdr:col>15</xdr:col>
      <xdr:colOff>187325</xdr:colOff>
      <xdr:row>29</xdr:row>
      <xdr:rowOff>163407</xdr:rowOff>
    </xdr:to>
    <xdr:sp macro="" textlink="">
      <xdr:nvSpPr>
        <xdr:cNvPr id="95" name="楕円 94">
          <a:extLst>
            <a:ext uri="{FF2B5EF4-FFF2-40B4-BE49-F238E27FC236}">
              <a16:creationId xmlns:a16="http://schemas.microsoft.com/office/drawing/2014/main" id="{C627C4AA-124B-4CA5-9B35-7B98A514F582}"/>
            </a:ext>
          </a:extLst>
        </xdr:cNvPr>
        <xdr:cNvSpPr/>
      </xdr:nvSpPr>
      <xdr:spPr>
        <a:xfrm>
          <a:off x="2930525" y="48497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73025</xdr:rowOff>
    </xdr:from>
    <xdr:to>
      <xdr:col>19</xdr:col>
      <xdr:colOff>136525</xdr:colOff>
      <xdr:row>29</xdr:row>
      <xdr:rowOff>112607</xdr:rowOff>
    </xdr:to>
    <xdr:cxnSp macro="">
      <xdr:nvCxnSpPr>
        <xdr:cNvPr id="96" name="直線コネクタ 95">
          <a:extLst>
            <a:ext uri="{FF2B5EF4-FFF2-40B4-BE49-F238E27FC236}">
              <a16:creationId xmlns:a16="http://schemas.microsoft.com/office/drawing/2014/main" id="{80455071-6385-435B-92DF-494B8EBE5606}"/>
            </a:ext>
          </a:extLst>
        </xdr:cNvPr>
        <xdr:cNvCxnSpPr/>
      </xdr:nvCxnSpPr>
      <xdr:spPr>
        <a:xfrm flipV="1">
          <a:off x="2981325" y="4860925"/>
          <a:ext cx="6858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72602</xdr:rowOff>
    </xdr:from>
    <xdr:to>
      <xdr:col>11</xdr:col>
      <xdr:colOff>187325</xdr:colOff>
      <xdr:row>30</xdr:row>
      <xdr:rowOff>2752</xdr:rowOff>
    </xdr:to>
    <xdr:sp macro="" textlink="">
      <xdr:nvSpPr>
        <xdr:cNvPr id="97" name="楕円 96">
          <a:extLst>
            <a:ext uri="{FF2B5EF4-FFF2-40B4-BE49-F238E27FC236}">
              <a16:creationId xmlns:a16="http://schemas.microsoft.com/office/drawing/2014/main" id="{3D84E61F-931A-4219-89A7-0236442ED07A}"/>
            </a:ext>
          </a:extLst>
        </xdr:cNvPr>
        <xdr:cNvSpPr/>
      </xdr:nvSpPr>
      <xdr:spPr>
        <a:xfrm>
          <a:off x="2244725" y="48605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112607</xdr:rowOff>
    </xdr:from>
    <xdr:to>
      <xdr:col>15</xdr:col>
      <xdr:colOff>136525</xdr:colOff>
      <xdr:row>29</xdr:row>
      <xdr:rowOff>123402</xdr:rowOff>
    </xdr:to>
    <xdr:cxnSp macro="">
      <xdr:nvCxnSpPr>
        <xdr:cNvPr id="98" name="直線コネクタ 97">
          <a:extLst>
            <a:ext uri="{FF2B5EF4-FFF2-40B4-BE49-F238E27FC236}">
              <a16:creationId xmlns:a16="http://schemas.microsoft.com/office/drawing/2014/main" id="{19C4327E-283A-40EE-B4D3-FE3F2E41DEFC}"/>
            </a:ext>
          </a:extLst>
        </xdr:cNvPr>
        <xdr:cNvCxnSpPr/>
      </xdr:nvCxnSpPr>
      <xdr:spPr>
        <a:xfrm flipV="1">
          <a:off x="2295525" y="4900507"/>
          <a:ext cx="6858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7832</xdr:rowOff>
    </xdr:from>
    <xdr:to>
      <xdr:col>7</xdr:col>
      <xdr:colOff>187325</xdr:colOff>
      <xdr:row>29</xdr:row>
      <xdr:rowOff>109432</xdr:rowOff>
    </xdr:to>
    <xdr:sp macro="" textlink="">
      <xdr:nvSpPr>
        <xdr:cNvPr id="99" name="楕円 98">
          <a:extLst>
            <a:ext uri="{FF2B5EF4-FFF2-40B4-BE49-F238E27FC236}">
              <a16:creationId xmlns:a16="http://schemas.microsoft.com/office/drawing/2014/main" id="{C6917472-1E40-4F0B-90E2-4D3D6E0D4B11}"/>
            </a:ext>
          </a:extLst>
        </xdr:cNvPr>
        <xdr:cNvSpPr/>
      </xdr:nvSpPr>
      <xdr:spPr>
        <a:xfrm>
          <a:off x="1558925" y="47957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58632</xdr:rowOff>
    </xdr:from>
    <xdr:to>
      <xdr:col>11</xdr:col>
      <xdr:colOff>136525</xdr:colOff>
      <xdr:row>29</xdr:row>
      <xdr:rowOff>123402</xdr:rowOff>
    </xdr:to>
    <xdr:cxnSp macro="">
      <xdr:nvCxnSpPr>
        <xdr:cNvPr id="100" name="直線コネクタ 99">
          <a:extLst>
            <a:ext uri="{FF2B5EF4-FFF2-40B4-BE49-F238E27FC236}">
              <a16:creationId xmlns:a16="http://schemas.microsoft.com/office/drawing/2014/main" id="{9F4DB681-53F0-409C-9C47-69E655728501}"/>
            </a:ext>
          </a:extLst>
        </xdr:cNvPr>
        <xdr:cNvCxnSpPr/>
      </xdr:nvCxnSpPr>
      <xdr:spPr>
        <a:xfrm>
          <a:off x="1609725" y="4846532"/>
          <a:ext cx="6858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17</xdr:rowOff>
    </xdr:from>
    <xdr:ext cx="405111" cy="259045"/>
    <xdr:sp macro="" textlink="">
      <xdr:nvSpPr>
        <xdr:cNvPr id="101" name="n_1aveValue有形固定資産減価償却率">
          <a:extLst>
            <a:ext uri="{FF2B5EF4-FFF2-40B4-BE49-F238E27FC236}">
              <a16:creationId xmlns:a16="http://schemas.microsoft.com/office/drawing/2014/main" id="{EA37F324-6AA2-45E7-91CE-5BD421B6D5FA}"/>
            </a:ext>
          </a:extLst>
        </xdr:cNvPr>
        <xdr:cNvSpPr txBox="1"/>
      </xdr:nvSpPr>
      <xdr:spPr>
        <a:xfrm>
          <a:off x="3470919" y="528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102" name="n_2aveValue有形固定資産減価償却率">
          <a:extLst>
            <a:ext uri="{FF2B5EF4-FFF2-40B4-BE49-F238E27FC236}">
              <a16:creationId xmlns:a16="http://schemas.microsoft.com/office/drawing/2014/main" id="{D3D88F72-D4FE-409A-AEB4-35FA149CF1D4}"/>
            </a:ext>
          </a:extLst>
        </xdr:cNvPr>
        <xdr:cNvSpPr txBox="1"/>
      </xdr:nvSpPr>
      <xdr:spPr>
        <a:xfrm>
          <a:off x="2797819" y="53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7214</xdr:rowOff>
    </xdr:from>
    <xdr:ext cx="405111" cy="259045"/>
    <xdr:sp macro="" textlink="">
      <xdr:nvSpPr>
        <xdr:cNvPr id="103" name="n_3aveValue有形固定資産減価償却率">
          <a:extLst>
            <a:ext uri="{FF2B5EF4-FFF2-40B4-BE49-F238E27FC236}">
              <a16:creationId xmlns:a16="http://schemas.microsoft.com/office/drawing/2014/main" id="{ADA58BFF-0D69-4EC2-A642-C42CB6FF11B1}"/>
            </a:ext>
          </a:extLst>
        </xdr:cNvPr>
        <xdr:cNvSpPr txBox="1"/>
      </xdr:nvSpPr>
      <xdr:spPr>
        <a:xfrm>
          <a:off x="2112019" y="52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113894</xdr:rowOff>
    </xdr:from>
    <xdr:ext cx="405111" cy="259045"/>
    <xdr:sp macro="" textlink="">
      <xdr:nvSpPr>
        <xdr:cNvPr id="104" name="n_4aveValue有形固定資産減価償却率">
          <a:extLst>
            <a:ext uri="{FF2B5EF4-FFF2-40B4-BE49-F238E27FC236}">
              <a16:creationId xmlns:a16="http://schemas.microsoft.com/office/drawing/2014/main" id="{E0798D1B-5BF9-4DBA-9EAF-9509E4B85FFA}"/>
            </a:ext>
          </a:extLst>
        </xdr:cNvPr>
        <xdr:cNvSpPr txBox="1"/>
      </xdr:nvSpPr>
      <xdr:spPr>
        <a:xfrm>
          <a:off x="1426219" y="523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105" name="n_1mainValue有形固定資産減価償却率">
          <a:extLst>
            <a:ext uri="{FF2B5EF4-FFF2-40B4-BE49-F238E27FC236}">
              <a16:creationId xmlns:a16="http://schemas.microsoft.com/office/drawing/2014/main" id="{C9EB92DE-0FE2-470B-A272-A7485517AE39}"/>
            </a:ext>
          </a:extLst>
        </xdr:cNvPr>
        <xdr:cNvSpPr txBox="1"/>
      </xdr:nvSpPr>
      <xdr:spPr>
        <a:xfrm>
          <a:off x="3470919" y="45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8484</xdr:rowOff>
    </xdr:from>
    <xdr:ext cx="405111" cy="259045"/>
    <xdr:sp macro="" textlink="">
      <xdr:nvSpPr>
        <xdr:cNvPr id="106" name="n_2mainValue有形固定資産減価償却率">
          <a:extLst>
            <a:ext uri="{FF2B5EF4-FFF2-40B4-BE49-F238E27FC236}">
              <a16:creationId xmlns:a16="http://schemas.microsoft.com/office/drawing/2014/main" id="{7ADF9714-C275-4FBE-952C-5008B00EE1F1}"/>
            </a:ext>
          </a:extLst>
        </xdr:cNvPr>
        <xdr:cNvSpPr txBox="1"/>
      </xdr:nvSpPr>
      <xdr:spPr>
        <a:xfrm>
          <a:off x="2797819" y="4631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19279</xdr:rowOff>
    </xdr:from>
    <xdr:ext cx="405111" cy="259045"/>
    <xdr:sp macro="" textlink="">
      <xdr:nvSpPr>
        <xdr:cNvPr id="107" name="n_3mainValue有形固定資産減価償却率">
          <a:extLst>
            <a:ext uri="{FF2B5EF4-FFF2-40B4-BE49-F238E27FC236}">
              <a16:creationId xmlns:a16="http://schemas.microsoft.com/office/drawing/2014/main" id="{8429E807-5E4E-4F29-A3F2-44DBC0677A7A}"/>
            </a:ext>
          </a:extLst>
        </xdr:cNvPr>
        <xdr:cNvSpPr txBox="1"/>
      </xdr:nvSpPr>
      <xdr:spPr>
        <a:xfrm>
          <a:off x="2112019" y="464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125959</xdr:rowOff>
    </xdr:from>
    <xdr:ext cx="405111" cy="259045"/>
    <xdr:sp macro="" textlink="">
      <xdr:nvSpPr>
        <xdr:cNvPr id="108" name="n_4mainValue有形固定資産減価償却率">
          <a:extLst>
            <a:ext uri="{FF2B5EF4-FFF2-40B4-BE49-F238E27FC236}">
              <a16:creationId xmlns:a16="http://schemas.microsoft.com/office/drawing/2014/main" id="{EAC8B7F4-B4E0-4019-8749-5B67E83DCCA8}"/>
            </a:ext>
          </a:extLst>
        </xdr:cNvPr>
        <xdr:cNvSpPr txBox="1"/>
      </xdr:nvSpPr>
      <xdr:spPr>
        <a:xfrm>
          <a:off x="1426219" y="458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2EEA7FF3-4FAD-4214-ABC1-CB8BA28A6B3B}"/>
            </a:ext>
          </a:extLst>
        </xdr:cNvPr>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23B5DA00-34A2-48E1-BDDF-711240AFD8D1}"/>
            </a:ext>
          </a:extLst>
        </xdr:cNvPr>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3AAE7FB-52AD-404E-83A5-2D8B10DBB577}"/>
            </a:ext>
          </a:extLst>
        </xdr:cNvPr>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DAAC80D1-7BD2-4D3B-89FA-D0E42CFF8D85}"/>
            </a:ext>
          </a:extLst>
        </xdr:cNvPr>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3095D666-9395-4BE9-A365-8B105838AAA1}"/>
            </a:ext>
          </a:extLst>
        </xdr:cNvPr>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77180D21-3A11-4B71-88CB-900F01B4E76A}"/>
            </a:ext>
          </a:extLst>
        </xdr:cNvPr>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F9BC787A-83CA-40AD-AE95-C63510862EA5}"/>
            </a:ext>
          </a:extLst>
        </xdr:cNvPr>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3D025E83-A964-43FF-BB4C-9424DC880748}"/>
            </a:ext>
          </a:extLst>
        </xdr:cNvPr>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E4F5D2F1-EA02-459B-9541-C225847575F4}"/>
            </a:ext>
          </a:extLst>
        </xdr:cNvPr>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6A51FE67-3D8C-4372-A8E4-6DC954AB244A}"/>
            </a:ext>
          </a:extLst>
        </xdr:cNvPr>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75196E53-9E86-4289-898B-72ED3F1BD1AB}"/>
            </a:ext>
          </a:extLst>
        </xdr:cNvPr>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B8B37B38-9EEF-42AA-BB7F-AD95839C658F}"/>
            </a:ext>
          </a:extLst>
        </xdr:cNvPr>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9EC9020-2396-4FFB-A48B-F0D3F97C8C40}"/>
            </a:ext>
          </a:extLst>
        </xdr:cNvPr>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充当可能基金残高が類似団体の中でも多いことから、平均を下回っている。また、令和３年度においては、取崩額が積立額を下回ったため、年度末残高が増加したことにより、償還比率は大幅に減少した。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CC9BF2C1-C55D-452D-85C2-F405FA3663E9}"/>
            </a:ext>
          </a:extLst>
        </xdr:cNvPr>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DC2896F3-5474-4269-AC5C-DF7141F455E1}"/>
            </a:ext>
          </a:extLst>
        </xdr:cNvPr>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4" name="テキスト ボックス 123">
          <a:extLst>
            <a:ext uri="{FF2B5EF4-FFF2-40B4-BE49-F238E27FC236}">
              <a16:creationId xmlns:a16="http://schemas.microsoft.com/office/drawing/2014/main" id="{B7FBF0D0-2B68-4225-BE50-C51C35BEB30B}"/>
            </a:ext>
          </a:extLst>
        </xdr:cNvPr>
        <xdr:cNvSpPr txBox="1"/>
      </xdr:nvSpPr>
      <xdr:spPr>
        <a:xfrm>
          <a:off x="9758836" y="6018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a:extLst>
            <a:ext uri="{FF2B5EF4-FFF2-40B4-BE49-F238E27FC236}">
              <a16:creationId xmlns:a16="http://schemas.microsoft.com/office/drawing/2014/main" id="{44820C1C-1992-4B13-858D-B5FB3C3BC201}"/>
            </a:ext>
          </a:extLst>
        </xdr:cNvPr>
        <xdr:cNvCxnSpPr/>
      </xdr:nvCxnSpPr>
      <xdr:spPr>
        <a:xfrm>
          <a:off x="10194925" y="56927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6" name="テキスト ボックス 125">
          <a:extLst>
            <a:ext uri="{FF2B5EF4-FFF2-40B4-BE49-F238E27FC236}">
              <a16:creationId xmlns:a16="http://schemas.microsoft.com/office/drawing/2014/main" id="{0F49038B-58B7-4A18-90EE-1A1415D5EA76}"/>
            </a:ext>
          </a:extLst>
        </xdr:cNvPr>
        <xdr:cNvSpPr txBox="1"/>
      </xdr:nvSpPr>
      <xdr:spPr>
        <a:xfrm>
          <a:off x="9758836" y="56053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a:extLst>
            <a:ext uri="{FF2B5EF4-FFF2-40B4-BE49-F238E27FC236}">
              <a16:creationId xmlns:a16="http://schemas.microsoft.com/office/drawing/2014/main" id="{837C2209-5704-4537-9CBF-4CDB6300ED35}"/>
            </a:ext>
          </a:extLst>
        </xdr:cNvPr>
        <xdr:cNvCxnSpPr/>
      </xdr:nvCxnSpPr>
      <xdr:spPr>
        <a:xfrm>
          <a:off x="10194925" y="52800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8" name="テキスト ボックス 127">
          <a:extLst>
            <a:ext uri="{FF2B5EF4-FFF2-40B4-BE49-F238E27FC236}">
              <a16:creationId xmlns:a16="http://schemas.microsoft.com/office/drawing/2014/main" id="{98F9F79D-1FB5-40A5-9068-758F4438FD9A}"/>
            </a:ext>
          </a:extLst>
        </xdr:cNvPr>
        <xdr:cNvSpPr txBox="1"/>
      </xdr:nvSpPr>
      <xdr:spPr>
        <a:xfrm>
          <a:off x="9758836" y="51862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a:extLst>
            <a:ext uri="{FF2B5EF4-FFF2-40B4-BE49-F238E27FC236}">
              <a16:creationId xmlns:a16="http://schemas.microsoft.com/office/drawing/2014/main" id="{5270D18D-8F64-4F9A-904C-1DE4E9FA16B3}"/>
            </a:ext>
          </a:extLst>
        </xdr:cNvPr>
        <xdr:cNvCxnSpPr/>
      </xdr:nvCxnSpPr>
      <xdr:spPr>
        <a:xfrm>
          <a:off x="10194925" y="48609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a:extLst>
            <a:ext uri="{FF2B5EF4-FFF2-40B4-BE49-F238E27FC236}">
              <a16:creationId xmlns:a16="http://schemas.microsoft.com/office/drawing/2014/main" id="{792F7C4C-882D-46C6-964C-30C65FBA61D5}"/>
            </a:ext>
          </a:extLst>
        </xdr:cNvPr>
        <xdr:cNvSpPr txBox="1"/>
      </xdr:nvSpPr>
      <xdr:spPr>
        <a:xfrm>
          <a:off x="9758836" y="47734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a:extLst>
            <a:ext uri="{FF2B5EF4-FFF2-40B4-BE49-F238E27FC236}">
              <a16:creationId xmlns:a16="http://schemas.microsoft.com/office/drawing/2014/main" id="{5678FDBF-62BA-4BAF-BF11-82B445046E43}"/>
            </a:ext>
          </a:extLst>
        </xdr:cNvPr>
        <xdr:cNvCxnSpPr/>
      </xdr:nvCxnSpPr>
      <xdr:spPr>
        <a:xfrm>
          <a:off x="10194925" y="44481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a:extLst>
            <a:ext uri="{FF2B5EF4-FFF2-40B4-BE49-F238E27FC236}">
              <a16:creationId xmlns:a16="http://schemas.microsoft.com/office/drawing/2014/main" id="{3F07D198-A263-45EF-96D2-32684F4FFFCC}"/>
            </a:ext>
          </a:extLst>
        </xdr:cNvPr>
        <xdr:cNvSpPr txBox="1"/>
      </xdr:nvSpPr>
      <xdr:spPr>
        <a:xfrm>
          <a:off x="9861428" y="43543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20181EBE-F3EA-4CD9-9390-C1C48DABC0C6}"/>
            </a:ext>
          </a:extLst>
        </xdr:cNvPr>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DA0A0DB0-4D14-49AA-8F5B-4CD4C8522753}"/>
            </a:ext>
          </a:extLst>
        </xdr:cNvPr>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129896</xdr:rowOff>
    </xdr:to>
    <xdr:cxnSp macro="">
      <xdr:nvCxnSpPr>
        <xdr:cNvPr id="135" name="直線コネクタ 134">
          <a:extLst>
            <a:ext uri="{FF2B5EF4-FFF2-40B4-BE49-F238E27FC236}">
              <a16:creationId xmlns:a16="http://schemas.microsoft.com/office/drawing/2014/main" id="{F9E97D40-9501-40A6-BCA7-7C110CCEFCB1}"/>
            </a:ext>
          </a:extLst>
        </xdr:cNvPr>
        <xdr:cNvCxnSpPr/>
      </xdr:nvCxnSpPr>
      <xdr:spPr>
        <a:xfrm flipV="1">
          <a:off x="13323570" y="4448175"/>
          <a:ext cx="1269" cy="1295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133723</xdr:rowOff>
    </xdr:from>
    <xdr:ext cx="469744" cy="259045"/>
    <xdr:sp macro="" textlink="">
      <xdr:nvSpPr>
        <xdr:cNvPr id="136" name="債務償還比率最小値テキスト">
          <a:extLst>
            <a:ext uri="{FF2B5EF4-FFF2-40B4-BE49-F238E27FC236}">
              <a16:creationId xmlns:a16="http://schemas.microsoft.com/office/drawing/2014/main" id="{7C9E5EE7-86A1-47AB-81DD-A04BB4FF4F34}"/>
            </a:ext>
          </a:extLst>
        </xdr:cNvPr>
        <xdr:cNvSpPr txBox="1"/>
      </xdr:nvSpPr>
      <xdr:spPr>
        <a:xfrm>
          <a:off x="13376275" y="574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129896</xdr:rowOff>
    </xdr:from>
    <xdr:to>
      <xdr:col>76</xdr:col>
      <xdr:colOff>111125</xdr:colOff>
      <xdr:row>34</xdr:row>
      <xdr:rowOff>129896</xdr:rowOff>
    </xdr:to>
    <xdr:cxnSp macro="">
      <xdr:nvCxnSpPr>
        <xdr:cNvPr id="137" name="直線コネクタ 136">
          <a:extLst>
            <a:ext uri="{FF2B5EF4-FFF2-40B4-BE49-F238E27FC236}">
              <a16:creationId xmlns:a16="http://schemas.microsoft.com/office/drawing/2014/main" id="{07193F5A-BB54-42A0-8A0A-E57533B5F81F}"/>
            </a:ext>
          </a:extLst>
        </xdr:cNvPr>
        <xdr:cNvCxnSpPr/>
      </xdr:nvCxnSpPr>
      <xdr:spPr>
        <a:xfrm>
          <a:off x="13255625" y="57432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a:extLst>
            <a:ext uri="{FF2B5EF4-FFF2-40B4-BE49-F238E27FC236}">
              <a16:creationId xmlns:a16="http://schemas.microsoft.com/office/drawing/2014/main" id="{6DB4317D-EB61-4AEC-87D2-49150BD4E782}"/>
            </a:ext>
          </a:extLst>
        </xdr:cNvPr>
        <xdr:cNvSpPr txBox="1"/>
      </xdr:nvSpPr>
      <xdr:spPr>
        <a:xfrm>
          <a:off x="13376275" y="42297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a:extLst>
            <a:ext uri="{FF2B5EF4-FFF2-40B4-BE49-F238E27FC236}">
              <a16:creationId xmlns:a16="http://schemas.microsoft.com/office/drawing/2014/main" id="{DABC711D-8B96-451D-825D-03AEF9D5C2A3}"/>
            </a:ext>
          </a:extLst>
        </xdr:cNvPr>
        <xdr:cNvCxnSpPr/>
      </xdr:nvCxnSpPr>
      <xdr:spPr>
        <a:xfrm>
          <a:off x="13255625" y="4448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161472</xdr:rowOff>
    </xdr:from>
    <xdr:ext cx="469744" cy="259045"/>
    <xdr:sp macro="" textlink="">
      <xdr:nvSpPr>
        <xdr:cNvPr id="140" name="債務償還比率平均値テキスト">
          <a:extLst>
            <a:ext uri="{FF2B5EF4-FFF2-40B4-BE49-F238E27FC236}">
              <a16:creationId xmlns:a16="http://schemas.microsoft.com/office/drawing/2014/main" id="{6B1A9DCE-DCA4-4F1F-AA00-2703D7249BC1}"/>
            </a:ext>
          </a:extLst>
        </xdr:cNvPr>
        <xdr:cNvSpPr txBox="1"/>
      </xdr:nvSpPr>
      <xdr:spPr>
        <a:xfrm>
          <a:off x="13376275" y="5114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11595</xdr:rowOff>
    </xdr:from>
    <xdr:to>
      <xdr:col>76</xdr:col>
      <xdr:colOff>73025</xdr:colOff>
      <xdr:row>31</xdr:row>
      <xdr:rowOff>113195</xdr:rowOff>
    </xdr:to>
    <xdr:sp macro="" textlink="">
      <xdr:nvSpPr>
        <xdr:cNvPr id="141" name="フローチャート: 判断 140">
          <a:extLst>
            <a:ext uri="{FF2B5EF4-FFF2-40B4-BE49-F238E27FC236}">
              <a16:creationId xmlns:a16="http://schemas.microsoft.com/office/drawing/2014/main" id="{8E06C1B6-20E0-4905-A8EA-622B457439D7}"/>
            </a:ext>
          </a:extLst>
        </xdr:cNvPr>
        <xdr:cNvSpPr/>
      </xdr:nvSpPr>
      <xdr:spPr>
        <a:xfrm>
          <a:off x="13293725" y="51296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126428</xdr:rowOff>
    </xdr:from>
    <xdr:to>
      <xdr:col>72</xdr:col>
      <xdr:colOff>123825</xdr:colOff>
      <xdr:row>33</xdr:row>
      <xdr:rowOff>56578</xdr:rowOff>
    </xdr:to>
    <xdr:sp macro="" textlink="">
      <xdr:nvSpPr>
        <xdr:cNvPr id="142" name="フローチャート: 判断 141">
          <a:extLst>
            <a:ext uri="{FF2B5EF4-FFF2-40B4-BE49-F238E27FC236}">
              <a16:creationId xmlns:a16="http://schemas.microsoft.com/office/drawing/2014/main" id="{F5D53F52-CB4E-4B70-B916-3797683E9FC0}"/>
            </a:ext>
          </a:extLst>
        </xdr:cNvPr>
        <xdr:cNvSpPr/>
      </xdr:nvSpPr>
      <xdr:spPr>
        <a:xfrm>
          <a:off x="12639675" y="54096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33</xdr:row>
      <xdr:rowOff>94450</xdr:rowOff>
    </xdr:from>
    <xdr:to>
      <xdr:col>68</xdr:col>
      <xdr:colOff>123825</xdr:colOff>
      <xdr:row>34</xdr:row>
      <xdr:rowOff>24600</xdr:rowOff>
    </xdr:to>
    <xdr:sp macro="" textlink="">
      <xdr:nvSpPr>
        <xdr:cNvPr id="143" name="フローチャート: 判断 142">
          <a:extLst>
            <a:ext uri="{FF2B5EF4-FFF2-40B4-BE49-F238E27FC236}">
              <a16:creationId xmlns:a16="http://schemas.microsoft.com/office/drawing/2014/main" id="{A96B2564-58FB-48ED-B665-4148374E42D6}"/>
            </a:ext>
          </a:extLst>
        </xdr:cNvPr>
        <xdr:cNvSpPr/>
      </xdr:nvSpPr>
      <xdr:spPr>
        <a:xfrm>
          <a:off x="11953875" y="5542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132880</xdr:rowOff>
    </xdr:from>
    <xdr:to>
      <xdr:col>64</xdr:col>
      <xdr:colOff>123825</xdr:colOff>
      <xdr:row>34</xdr:row>
      <xdr:rowOff>63030</xdr:rowOff>
    </xdr:to>
    <xdr:sp macro="" textlink="">
      <xdr:nvSpPr>
        <xdr:cNvPr id="144" name="フローチャート: 判断 143">
          <a:extLst>
            <a:ext uri="{FF2B5EF4-FFF2-40B4-BE49-F238E27FC236}">
              <a16:creationId xmlns:a16="http://schemas.microsoft.com/office/drawing/2014/main" id="{1EE3B4FF-D949-42C5-A794-EFCB4FA57443}"/>
            </a:ext>
          </a:extLst>
        </xdr:cNvPr>
        <xdr:cNvSpPr/>
      </xdr:nvSpPr>
      <xdr:spPr>
        <a:xfrm>
          <a:off x="11268075" y="5581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157061</xdr:rowOff>
    </xdr:from>
    <xdr:to>
      <xdr:col>60</xdr:col>
      <xdr:colOff>123825</xdr:colOff>
      <xdr:row>34</xdr:row>
      <xdr:rowOff>87211</xdr:rowOff>
    </xdr:to>
    <xdr:sp macro="" textlink="">
      <xdr:nvSpPr>
        <xdr:cNvPr id="145" name="フローチャート: 判断 144">
          <a:extLst>
            <a:ext uri="{FF2B5EF4-FFF2-40B4-BE49-F238E27FC236}">
              <a16:creationId xmlns:a16="http://schemas.microsoft.com/office/drawing/2014/main" id="{D2A6240A-5B10-4549-879D-4ABC3D3C5BE8}"/>
            </a:ext>
          </a:extLst>
        </xdr:cNvPr>
        <xdr:cNvSpPr/>
      </xdr:nvSpPr>
      <xdr:spPr>
        <a:xfrm>
          <a:off x="10582275" y="56053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5857D412-5D7F-41D6-AC0A-4DC6722B4A25}"/>
            </a:ext>
          </a:extLst>
        </xdr:cNvPr>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4EA1D597-4B41-49AE-B639-69A0B1D91E38}"/>
            </a:ext>
          </a:extLst>
        </xdr:cNvPr>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E9988085-29E8-46DC-9C58-023B5B1F2E42}"/>
            </a:ext>
          </a:extLst>
        </xdr:cNvPr>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123485A0-1524-4A9C-89FA-21656191AAC6}"/>
            </a:ext>
          </a:extLst>
        </xdr:cNvPr>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107E64A-0ED1-459E-AA75-44708432E0A4}"/>
            </a:ext>
          </a:extLst>
        </xdr:cNvPr>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109665</xdr:rowOff>
    </xdr:from>
    <xdr:to>
      <xdr:col>76</xdr:col>
      <xdr:colOff>73025</xdr:colOff>
      <xdr:row>30</xdr:row>
      <xdr:rowOff>39815</xdr:rowOff>
    </xdr:to>
    <xdr:sp macro="" textlink="">
      <xdr:nvSpPr>
        <xdr:cNvPr id="151" name="楕円 150">
          <a:extLst>
            <a:ext uri="{FF2B5EF4-FFF2-40B4-BE49-F238E27FC236}">
              <a16:creationId xmlns:a16="http://schemas.microsoft.com/office/drawing/2014/main" id="{1AEE54C5-18C8-4A9B-BB20-9576E42334CA}"/>
            </a:ext>
          </a:extLst>
        </xdr:cNvPr>
        <xdr:cNvSpPr/>
      </xdr:nvSpPr>
      <xdr:spPr>
        <a:xfrm>
          <a:off x="13293725" y="48975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132542</xdr:rowOff>
    </xdr:from>
    <xdr:ext cx="469744" cy="259045"/>
    <xdr:sp macro="" textlink="">
      <xdr:nvSpPr>
        <xdr:cNvPr id="152" name="債務償還比率該当値テキスト">
          <a:extLst>
            <a:ext uri="{FF2B5EF4-FFF2-40B4-BE49-F238E27FC236}">
              <a16:creationId xmlns:a16="http://schemas.microsoft.com/office/drawing/2014/main" id="{5FE19915-1D84-4846-B314-129B6D99E5B9}"/>
            </a:ext>
          </a:extLst>
        </xdr:cNvPr>
        <xdr:cNvSpPr txBox="1"/>
      </xdr:nvSpPr>
      <xdr:spPr>
        <a:xfrm>
          <a:off x="13376275" y="475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48108</xdr:rowOff>
    </xdr:from>
    <xdr:to>
      <xdr:col>72</xdr:col>
      <xdr:colOff>123825</xdr:colOff>
      <xdr:row>30</xdr:row>
      <xdr:rowOff>149708</xdr:rowOff>
    </xdr:to>
    <xdr:sp macro="" textlink="">
      <xdr:nvSpPr>
        <xdr:cNvPr id="153" name="楕円 152">
          <a:extLst>
            <a:ext uri="{FF2B5EF4-FFF2-40B4-BE49-F238E27FC236}">
              <a16:creationId xmlns:a16="http://schemas.microsoft.com/office/drawing/2014/main" id="{04B867CB-B21A-458E-BA46-72B519E16BF1}"/>
            </a:ext>
          </a:extLst>
        </xdr:cNvPr>
        <xdr:cNvSpPr/>
      </xdr:nvSpPr>
      <xdr:spPr>
        <a:xfrm>
          <a:off x="12639675" y="500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160465</xdr:rowOff>
    </xdr:from>
    <xdr:to>
      <xdr:col>76</xdr:col>
      <xdr:colOff>22225</xdr:colOff>
      <xdr:row>30</xdr:row>
      <xdr:rowOff>98908</xdr:rowOff>
    </xdr:to>
    <xdr:cxnSp macro="">
      <xdr:nvCxnSpPr>
        <xdr:cNvPr id="154" name="直線コネクタ 153">
          <a:extLst>
            <a:ext uri="{FF2B5EF4-FFF2-40B4-BE49-F238E27FC236}">
              <a16:creationId xmlns:a16="http://schemas.microsoft.com/office/drawing/2014/main" id="{56AC43B0-B15A-4247-8EB1-005656BE70B3}"/>
            </a:ext>
          </a:extLst>
        </xdr:cNvPr>
        <xdr:cNvCxnSpPr/>
      </xdr:nvCxnSpPr>
      <xdr:spPr>
        <a:xfrm flipV="1">
          <a:off x="12690475" y="4948365"/>
          <a:ext cx="635000" cy="10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38583</xdr:rowOff>
    </xdr:from>
    <xdr:to>
      <xdr:col>68</xdr:col>
      <xdr:colOff>123825</xdr:colOff>
      <xdr:row>31</xdr:row>
      <xdr:rowOff>140183</xdr:rowOff>
    </xdr:to>
    <xdr:sp macro="" textlink="">
      <xdr:nvSpPr>
        <xdr:cNvPr id="155" name="楕円 154">
          <a:extLst>
            <a:ext uri="{FF2B5EF4-FFF2-40B4-BE49-F238E27FC236}">
              <a16:creationId xmlns:a16="http://schemas.microsoft.com/office/drawing/2014/main" id="{B746B807-9768-41D9-9B72-6EF7C62670AC}"/>
            </a:ext>
          </a:extLst>
        </xdr:cNvPr>
        <xdr:cNvSpPr/>
      </xdr:nvSpPr>
      <xdr:spPr>
        <a:xfrm>
          <a:off x="11953875" y="515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98908</xdr:rowOff>
    </xdr:from>
    <xdr:to>
      <xdr:col>72</xdr:col>
      <xdr:colOff>73025</xdr:colOff>
      <xdr:row>31</xdr:row>
      <xdr:rowOff>89383</xdr:rowOff>
    </xdr:to>
    <xdr:cxnSp macro="">
      <xdr:nvCxnSpPr>
        <xdr:cNvPr id="156" name="直線コネクタ 155">
          <a:extLst>
            <a:ext uri="{FF2B5EF4-FFF2-40B4-BE49-F238E27FC236}">
              <a16:creationId xmlns:a16="http://schemas.microsoft.com/office/drawing/2014/main" id="{3D0C58A8-99B6-41EF-9B21-CFF4A2FFF69A}"/>
            </a:ext>
          </a:extLst>
        </xdr:cNvPr>
        <xdr:cNvCxnSpPr/>
      </xdr:nvCxnSpPr>
      <xdr:spPr>
        <a:xfrm flipV="1">
          <a:off x="12004675" y="5051908"/>
          <a:ext cx="685800" cy="15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54775</xdr:rowOff>
    </xdr:from>
    <xdr:to>
      <xdr:col>64</xdr:col>
      <xdr:colOff>123825</xdr:colOff>
      <xdr:row>31</xdr:row>
      <xdr:rowOff>156375</xdr:rowOff>
    </xdr:to>
    <xdr:sp macro="" textlink="">
      <xdr:nvSpPr>
        <xdr:cNvPr id="157" name="楕円 156">
          <a:extLst>
            <a:ext uri="{FF2B5EF4-FFF2-40B4-BE49-F238E27FC236}">
              <a16:creationId xmlns:a16="http://schemas.microsoft.com/office/drawing/2014/main" id="{79B1913F-4F5D-46FD-856E-0894677B4A63}"/>
            </a:ext>
          </a:extLst>
        </xdr:cNvPr>
        <xdr:cNvSpPr/>
      </xdr:nvSpPr>
      <xdr:spPr>
        <a:xfrm>
          <a:off x="11268075" y="517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89383</xdr:rowOff>
    </xdr:from>
    <xdr:to>
      <xdr:col>68</xdr:col>
      <xdr:colOff>73025</xdr:colOff>
      <xdr:row>31</xdr:row>
      <xdr:rowOff>105575</xdr:rowOff>
    </xdr:to>
    <xdr:cxnSp macro="">
      <xdr:nvCxnSpPr>
        <xdr:cNvPr id="158" name="直線コネクタ 157">
          <a:extLst>
            <a:ext uri="{FF2B5EF4-FFF2-40B4-BE49-F238E27FC236}">
              <a16:creationId xmlns:a16="http://schemas.microsoft.com/office/drawing/2014/main" id="{8499CCAE-27EB-45BD-AE36-D9093945C9CB}"/>
            </a:ext>
          </a:extLst>
        </xdr:cNvPr>
        <xdr:cNvCxnSpPr/>
      </xdr:nvCxnSpPr>
      <xdr:spPr>
        <a:xfrm flipV="1">
          <a:off x="11318875" y="5207483"/>
          <a:ext cx="6858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159944</xdr:rowOff>
    </xdr:from>
    <xdr:to>
      <xdr:col>60</xdr:col>
      <xdr:colOff>123825</xdr:colOff>
      <xdr:row>31</xdr:row>
      <xdr:rowOff>90094</xdr:rowOff>
    </xdr:to>
    <xdr:sp macro="" textlink="">
      <xdr:nvSpPr>
        <xdr:cNvPr id="159" name="楕円 158">
          <a:extLst>
            <a:ext uri="{FF2B5EF4-FFF2-40B4-BE49-F238E27FC236}">
              <a16:creationId xmlns:a16="http://schemas.microsoft.com/office/drawing/2014/main" id="{A81F5256-7486-4010-8F10-1AC312A98AD3}"/>
            </a:ext>
          </a:extLst>
        </xdr:cNvPr>
        <xdr:cNvSpPr/>
      </xdr:nvSpPr>
      <xdr:spPr>
        <a:xfrm>
          <a:off x="10582275" y="51129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39294</xdr:rowOff>
    </xdr:from>
    <xdr:to>
      <xdr:col>64</xdr:col>
      <xdr:colOff>73025</xdr:colOff>
      <xdr:row>31</xdr:row>
      <xdr:rowOff>105575</xdr:rowOff>
    </xdr:to>
    <xdr:cxnSp macro="">
      <xdr:nvCxnSpPr>
        <xdr:cNvPr id="160" name="直線コネクタ 159">
          <a:extLst>
            <a:ext uri="{FF2B5EF4-FFF2-40B4-BE49-F238E27FC236}">
              <a16:creationId xmlns:a16="http://schemas.microsoft.com/office/drawing/2014/main" id="{7A8BFBB5-7C22-40B6-A18E-275DC4786B4F}"/>
            </a:ext>
          </a:extLst>
        </xdr:cNvPr>
        <xdr:cNvCxnSpPr/>
      </xdr:nvCxnSpPr>
      <xdr:spPr>
        <a:xfrm>
          <a:off x="10633075" y="5157394"/>
          <a:ext cx="685800" cy="6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47706</xdr:rowOff>
    </xdr:from>
    <xdr:ext cx="469744" cy="259045"/>
    <xdr:sp macro="" textlink="">
      <xdr:nvSpPr>
        <xdr:cNvPr id="161" name="n_1aveValue債務償還比率">
          <a:extLst>
            <a:ext uri="{FF2B5EF4-FFF2-40B4-BE49-F238E27FC236}">
              <a16:creationId xmlns:a16="http://schemas.microsoft.com/office/drawing/2014/main" id="{6A46D7AF-746C-477C-8249-04426BE7163A}"/>
            </a:ext>
          </a:extLst>
        </xdr:cNvPr>
        <xdr:cNvSpPr txBox="1"/>
      </xdr:nvSpPr>
      <xdr:spPr>
        <a:xfrm>
          <a:off x="12461952" y="549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15727</xdr:rowOff>
    </xdr:from>
    <xdr:ext cx="469744" cy="259045"/>
    <xdr:sp macro="" textlink="">
      <xdr:nvSpPr>
        <xdr:cNvPr id="162" name="n_2aveValue債務償還比率">
          <a:extLst>
            <a:ext uri="{FF2B5EF4-FFF2-40B4-BE49-F238E27FC236}">
              <a16:creationId xmlns:a16="http://schemas.microsoft.com/office/drawing/2014/main" id="{938723B9-6823-4C00-98F6-6854C462FE16}"/>
            </a:ext>
          </a:extLst>
        </xdr:cNvPr>
        <xdr:cNvSpPr txBox="1"/>
      </xdr:nvSpPr>
      <xdr:spPr>
        <a:xfrm>
          <a:off x="11788852" y="562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54157</xdr:rowOff>
    </xdr:from>
    <xdr:ext cx="469744" cy="259045"/>
    <xdr:sp macro="" textlink="">
      <xdr:nvSpPr>
        <xdr:cNvPr id="163" name="n_3aveValue債務償還比率">
          <a:extLst>
            <a:ext uri="{FF2B5EF4-FFF2-40B4-BE49-F238E27FC236}">
              <a16:creationId xmlns:a16="http://schemas.microsoft.com/office/drawing/2014/main" id="{2F66F629-2688-4DA4-8ACB-80E587A0F60B}"/>
            </a:ext>
          </a:extLst>
        </xdr:cNvPr>
        <xdr:cNvSpPr txBox="1"/>
      </xdr:nvSpPr>
      <xdr:spPr>
        <a:xfrm>
          <a:off x="11103052" y="566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78338</xdr:rowOff>
    </xdr:from>
    <xdr:ext cx="469744" cy="259045"/>
    <xdr:sp macro="" textlink="">
      <xdr:nvSpPr>
        <xdr:cNvPr id="164" name="n_4aveValue債務償還比率">
          <a:extLst>
            <a:ext uri="{FF2B5EF4-FFF2-40B4-BE49-F238E27FC236}">
              <a16:creationId xmlns:a16="http://schemas.microsoft.com/office/drawing/2014/main" id="{737BA720-B370-4BB9-9EB5-A50AE0DF6A6D}"/>
            </a:ext>
          </a:extLst>
        </xdr:cNvPr>
        <xdr:cNvSpPr txBox="1"/>
      </xdr:nvSpPr>
      <xdr:spPr>
        <a:xfrm>
          <a:off x="10417252" y="569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166235</xdr:rowOff>
    </xdr:from>
    <xdr:ext cx="469744" cy="259045"/>
    <xdr:sp macro="" textlink="">
      <xdr:nvSpPr>
        <xdr:cNvPr id="165" name="n_1mainValue債務償還比率">
          <a:extLst>
            <a:ext uri="{FF2B5EF4-FFF2-40B4-BE49-F238E27FC236}">
              <a16:creationId xmlns:a16="http://schemas.microsoft.com/office/drawing/2014/main" id="{377754A4-63F1-4E5B-965B-C104B0B1DB70}"/>
            </a:ext>
          </a:extLst>
        </xdr:cNvPr>
        <xdr:cNvSpPr txBox="1"/>
      </xdr:nvSpPr>
      <xdr:spPr>
        <a:xfrm>
          <a:off x="12461952" y="47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156710</xdr:rowOff>
    </xdr:from>
    <xdr:ext cx="469744" cy="259045"/>
    <xdr:sp macro="" textlink="">
      <xdr:nvSpPr>
        <xdr:cNvPr id="166" name="n_2mainValue債務償還比率">
          <a:extLst>
            <a:ext uri="{FF2B5EF4-FFF2-40B4-BE49-F238E27FC236}">
              <a16:creationId xmlns:a16="http://schemas.microsoft.com/office/drawing/2014/main" id="{1B08F053-226E-477D-8ACC-FD006C3F684D}"/>
            </a:ext>
          </a:extLst>
        </xdr:cNvPr>
        <xdr:cNvSpPr txBox="1"/>
      </xdr:nvSpPr>
      <xdr:spPr>
        <a:xfrm>
          <a:off x="11788852" y="494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1452</xdr:rowOff>
    </xdr:from>
    <xdr:ext cx="469744" cy="259045"/>
    <xdr:sp macro="" textlink="">
      <xdr:nvSpPr>
        <xdr:cNvPr id="167" name="n_3mainValue債務償還比率">
          <a:extLst>
            <a:ext uri="{FF2B5EF4-FFF2-40B4-BE49-F238E27FC236}">
              <a16:creationId xmlns:a16="http://schemas.microsoft.com/office/drawing/2014/main" id="{1041BCD1-9A98-48FE-A0C3-04DBAFDB0D17}"/>
            </a:ext>
          </a:extLst>
        </xdr:cNvPr>
        <xdr:cNvSpPr txBox="1"/>
      </xdr:nvSpPr>
      <xdr:spPr>
        <a:xfrm>
          <a:off x="11103052" y="495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106621</xdr:rowOff>
    </xdr:from>
    <xdr:ext cx="469744" cy="259045"/>
    <xdr:sp macro="" textlink="">
      <xdr:nvSpPr>
        <xdr:cNvPr id="168" name="n_4mainValue債務償還比率">
          <a:extLst>
            <a:ext uri="{FF2B5EF4-FFF2-40B4-BE49-F238E27FC236}">
              <a16:creationId xmlns:a16="http://schemas.microsoft.com/office/drawing/2014/main" id="{DB2E50E9-BD69-4C39-8380-752E2068965D}"/>
            </a:ext>
          </a:extLst>
        </xdr:cNvPr>
        <xdr:cNvSpPr txBox="1"/>
      </xdr:nvSpPr>
      <xdr:spPr>
        <a:xfrm>
          <a:off x="10417252" y="489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53D161FC-5D17-4ED2-A322-DD8FB315A853}"/>
            </a:ext>
          </a:extLst>
        </xdr:cNvPr>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C2F9A8E5-3663-49FB-B294-B761D4BF72C2}"/>
            </a:ext>
          </a:extLst>
        </xdr:cNvPr>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C3B14D37-8F3F-4505-9B05-CC66D4596DE8}"/>
            </a:ext>
          </a:extLst>
        </xdr:cNvPr>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6261D6A3-F409-4FA2-9D89-015F47A77162}"/>
            </a:ext>
          </a:extLst>
        </xdr:cNvPr>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ECA364A4-97BB-4330-9BDA-E0EE750A95D7}"/>
            </a:ext>
          </a:extLst>
        </xdr:cNvPr>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F3874D1A-6A1A-4B57-9340-74E9C01CB693}"/>
            </a:ext>
          </a:extLst>
        </xdr:cNvPr>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265C7F7-9C8D-4DF0-9128-FEAE411693E7}"/>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086A33-9708-456E-914F-ECD74E38E5FE}"/>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FCB780A-74A4-44F9-B918-0ECE3B4BEBDC}"/>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412D5B2-1CC6-4842-8C5A-89B7CD52F53D}"/>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D5C3F51-6A39-4D33-ACD1-1131358B232B}"/>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C63F767-E1EC-4A75-A292-9C1272C14F7D}"/>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A8239EA-9228-435B-B99C-34A8D1D263CF}"/>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1AF1BC9-90E5-40EE-9C0A-C26D2DD91C6C}"/>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8ABA2A1-377C-42E7-B6F1-04CAADC6FF3E}"/>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295D887-6982-4292-89DD-E91BAAE52733}"/>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15,286
15,131
192.78
10,939,854
9,920,177
975,434
6,223,386
8,457,459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E8741B7-D2F5-4FB4-BD57-B6DD984F14BB}"/>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92AD868-726C-4BA0-B152-134CE82953AA}"/>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10BC2C9-B0BA-4F60-9BB7-36A9293C7485}"/>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C0B7AA9-37CF-4174-A40E-20613EED270C}"/>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73FAB70-6EFE-4E9C-B05B-F6276D862C09}"/>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F2F570B-DFD0-4E80-A1E1-7EE02AECF702}"/>
            </a:ext>
          </a:extLst>
        </xdr:cNvPr>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35CD0C1-C23C-477C-9155-9AB622E6AE70}"/>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CB9C2BF-C3E6-47EB-B539-9C375416933E}"/>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FEA4D67-A0CA-4C17-8F19-D2D24FD41B48}"/>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C6E3FCE-589B-4D01-8DF9-36D3DF8DAF11}"/>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4816D40-8EFE-4F89-B418-16EE53C2174F}"/>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D064DD-F854-4050-830C-9307A2F30FFF}"/>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92CACD7-2700-43C1-8FAB-A9365CC0B0ED}"/>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AA127E3-0AC6-4135-8390-CB3DF2AF4EF7}"/>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8E3D26C-BCF7-4EF3-AE69-37FAD8C12D8B}"/>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4358ACF-82B0-42A3-B37B-EC31262F854E}"/>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2D1937B-472D-4F42-AF5B-288EC25D0BA5}"/>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676DF01-6A13-4E6B-9D87-24122D96380A}"/>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C9FDC4F-2245-4178-8390-B0E64056B574}"/>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004ED4E-3A66-4BD9-9F08-070EB49EF721}"/>
            </a:ext>
          </a:extLst>
        </xdr:cNvPr>
        <xdr:cNvSpPr txBox="1"/>
      </xdr:nvSpPr>
      <xdr:spPr>
        <a:xfrm>
          <a:off x="641350" y="3302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C111AE5-ABAA-4F2F-B0BC-C0AC0639882E}"/>
            </a:ext>
          </a:extLst>
        </xdr:cNvPr>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B0E08CB-85CA-4F1C-AB9A-4706F6D1B60E}"/>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63C7C0D-1B96-4549-8FB5-0E2C57A57E44}"/>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1235381-36CD-4AB8-89F2-96E8BB841C71}"/>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7061F0C-B27D-4ECC-9913-0E28E2ECA2BC}"/>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5B7B7E2-ED92-41C2-994C-F58ACA02EF5B}"/>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EF60FF3-6AFE-4779-BC21-652805079310}"/>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1A31A4-7943-49DF-90B7-7F2BCF0F0C41}"/>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EF75FB5-F6A9-42C5-B29B-59220392AA3C}"/>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5AECF21-0E82-4EEE-B9C5-9F7D4D75AC72}"/>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61ADDF7-8845-4841-86D9-932A2601E8F5}"/>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97C8076-528A-4D70-86C2-3956E7FD2E9D}"/>
            </a:ext>
          </a:extLst>
        </xdr:cNvPr>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5A8B08B-DBBB-49EE-A9EA-319B5D734100}"/>
            </a:ext>
          </a:extLst>
        </xdr:cNvPr>
        <xdr:cNvCxnSpPr/>
      </xdr:nvCxnSpPr>
      <xdr:spPr>
        <a:xfrm>
          <a:off x="6858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C8C1B26-CF72-4081-96BA-E74F0AFD5362}"/>
            </a:ext>
          </a:extLst>
        </xdr:cNvPr>
        <xdr:cNvSpPr txBox="1"/>
      </xdr:nvSpPr>
      <xdr:spPr>
        <a:xfrm>
          <a:off x="27577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D54CBD6-3384-4B17-BBBC-DD8CBD808DE5}"/>
            </a:ext>
          </a:extLst>
        </xdr:cNvPr>
        <xdr:cNvCxnSpPr/>
      </xdr:nvCxnSpPr>
      <xdr:spPr>
        <a:xfrm>
          <a:off x="6858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DE6578B-072C-452D-9F03-BE07034A1460}"/>
            </a:ext>
          </a:extLst>
        </xdr:cNvPr>
        <xdr:cNvSpPr txBox="1"/>
      </xdr:nvSpPr>
      <xdr:spPr>
        <a:xfrm>
          <a:off x="3398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9C87A1A-3FC0-4FB8-B460-3867B386620F}"/>
            </a:ext>
          </a:extLst>
        </xdr:cNvPr>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BDDFEEB-A359-4C41-9751-6EB9D4028413}"/>
            </a:ext>
          </a:extLst>
        </xdr:cNvPr>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C386302-AF55-4B26-9FB4-05082415E270}"/>
            </a:ext>
          </a:extLst>
        </xdr:cNvPr>
        <xdr:cNvCxnSpPr/>
      </xdr:nvCxnSpPr>
      <xdr:spPr>
        <a:xfrm>
          <a:off x="6858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753D2A5-F878-4574-8251-19042C327828}"/>
            </a:ext>
          </a:extLst>
        </xdr:cNvPr>
        <xdr:cNvSpPr txBox="1"/>
      </xdr:nvSpPr>
      <xdr:spPr>
        <a:xfrm>
          <a:off x="3398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9D8792D-6E4D-4F4E-BCE5-F3363614C8D5}"/>
            </a:ext>
          </a:extLst>
        </xdr:cNvPr>
        <xdr:cNvCxnSpPr/>
      </xdr:nvCxnSpPr>
      <xdr:spPr>
        <a:xfrm>
          <a:off x="6858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35BD3EA-D7FB-42D3-B0E7-E41814D94EB0}"/>
            </a:ext>
          </a:extLst>
        </xdr:cNvPr>
        <xdr:cNvSpPr txBox="1"/>
      </xdr:nvSpPr>
      <xdr:spPr>
        <a:xfrm>
          <a:off x="3398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87EFAD4-C81F-4893-8CDF-D391FD19BC0D}"/>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4945C2C-2AFB-48FA-8BD4-0D3C6A993835}"/>
            </a:ext>
          </a:extLst>
        </xdr:cNvPr>
        <xdr:cNvSpPr txBox="1"/>
      </xdr:nvSpPr>
      <xdr:spPr>
        <a:xfrm>
          <a:off x="38496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03955A6-02E1-46D5-9BD7-C1DCFD471164}"/>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154305</xdr:rowOff>
    </xdr:to>
    <xdr:cxnSp macro="">
      <xdr:nvCxnSpPr>
        <xdr:cNvPr id="57" name="直線コネクタ 56">
          <a:extLst>
            <a:ext uri="{FF2B5EF4-FFF2-40B4-BE49-F238E27FC236}">
              <a16:creationId xmlns:a16="http://schemas.microsoft.com/office/drawing/2014/main" id="{AFD23F71-B007-404A-AEB6-1F796551FEFC}"/>
            </a:ext>
          </a:extLst>
        </xdr:cNvPr>
        <xdr:cNvCxnSpPr/>
      </xdr:nvCxnSpPr>
      <xdr:spPr>
        <a:xfrm flipV="1">
          <a:off x="4177665" y="5587365"/>
          <a:ext cx="0" cy="1336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158132</xdr:rowOff>
    </xdr:from>
    <xdr:ext cx="405111" cy="259045"/>
    <xdr:sp macro="" textlink="">
      <xdr:nvSpPr>
        <xdr:cNvPr id="58" name="【道路】&#10;有形固定資産減価償却率最小値テキスト">
          <a:extLst>
            <a:ext uri="{FF2B5EF4-FFF2-40B4-BE49-F238E27FC236}">
              <a16:creationId xmlns:a16="http://schemas.microsoft.com/office/drawing/2014/main" id="{E116749E-463F-4531-8265-D58BA2D9E234}"/>
            </a:ext>
          </a:extLst>
        </xdr:cNvPr>
        <xdr:cNvSpPr txBox="1"/>
      </xdr:nvSpPr>
      <xdr:spPr>
        <a:xfrm>
          <a:off x="4216400" y="6927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154305</xdr:rowOff>
    </xdr:from>
    <xdr:to>
      <xdr:col>24</xdr:col>
      <xdr:colOff>152400</xdr:colOff>
      <xdr:row>41</xdr:row>
      <xdr:rowOff>154305</xdr:rowOff>
    </xdr:to>
    <xdr:cxnSp macro="">
      <xdr:nvCxnSpPr>
        <xdr:cNvPr id="59" name="直線コネクタ 58">
          <a:extLst>
            <a:ext uri="{FF2B5EF4-FFF2-40B4-BE49-F238E27FC236}">
              <a16:creationId xmlns:a16="http://schemas.microsoft.com/office/drawing/2014/main" id="{96C31BED-4783-4410-92DA-91272CFF1779}"/>
            </a:ext>
          </a:extLst>
        </xdr:cNvPr>
        <xdr:cNvCxnSpPr/>
      </xdr:nvCxnSpPr>
      <xdr:spPr>
        <a:xfrm>
          <a:off x="4108450" y="69234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85742</xdr:rowOff>
    </xdr:from>
    <xdr:ext cx="405111" cy="259045"/>
    <xdr:sp macro="" textlink="">
      <xdr:nvSpPr>
        <xdr:cNvPr id="60" name="【道路】&#10;有形固定資産減価償却率最大値テキスト">
          <a:extLst>
            <a:ext uri="{FF2B5EF4-FFF2-40B4-BE49-F238E27FC236}">
              <a16:creationId xmlns:a16="http://schemas.microsoft.com/office/drawing/2014/main" id="{0706261B-1C42-411F-884B-518429B0DFBF}"/>
            </a:ext>
          </a:extLst>
        </xdr:cNvPr>
        <xdr:cNvSpPr txBox="1"/>
      </xdr:nvSpPr>
      <xdr:spPr>
        <a:xfrm>
          <a:off x="4216400" y="536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a:extLst>
            <a:ext uri="{FF2B5EF4-FFF2-40B4-BE49-F238E27FC236}">
              <a16:creationId xmlns:a16="http://schemas.microsoft.com/office/drawing/2014/main" id="{606C416C-2072-4269-8B43-FA5F635F31B1}"/>
            </a:ext>
          </a:extLst>
        </xdr:cNvPr>
        <xdr:cNvCxnSpPr/>
      </xdr:nvCxnSpPr>
      <xdr:spPr>
        <a:xfrm>
          <a:off x="4108450" y="55873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984008F9-31E9-4A3D-B066-32E496899390}"/>
            </a:ext>
          </a:extLst>
        </xdr:cNvPr>
        <xdr:cNvSpPr txBox="1"/>
      </xdr:nvSpPr>
      <xdr:spPr>
        <a:xfrm>
          <a:off x="4216400" y="6257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9062BC9B-7992-42A0-BC44-0051CAD272A6}"/>
            </a:ext>
          </a:extLst>
        </xdr:cNvPr>
        <xdr:cNvSpPr/>
      </xdr:nvSpPr>
      <xdr:spPr>
        <a:xfrm>
          <a:off x="4127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a:extLst>
            <a:ext uri="{FF2B5EF4-FFF2-40B4-BE49-F238E27FC236}">
              <a16:creationId xmlns:a16="http://schemas.microsoft.com/office/drawing/2014/main" id="{AB82C1B0-C29B-438F-ACA6-4DFBD2A9F81B}"/>
            </a:ext>
          </a:extLst>
        </xdr:cNvPr>
        <xdr:cNvSpPr/>
      </xdr:nvSpPr>
      <xdr:spPr>
        <a:xfrm>
          <a:off x="3384550" y="6318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a:extLst>
            <a:ext uri="{FF2B5EF4-FFF2-40B4-BE49-F238E27FC236}">
              <a16:creationId xmlns:a16="http://schemas.microsoft.com/office/drawing/2014/main" id="{77FFEB37-6196-49FD-A4C4-1959562DD07E}"/>
            </a:ext>
          </a:extLst>
        </xdr:cNvPr>
        <xdr:cNvSpPr/>
      </xdr:nvSpPr>
      <xdr:spPr>
        <a:xfrm>
          <a:off x="2571750" y="6367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a:extLst>
            <a:ext uri="{FF2B5EF4-FFF2-40B4-BE49-F238E27FC236}">
              <a16:creationId xmlns:a16="http://schemas.microsoft.com/office/drawing/2014/main" id="{45C2DFE5-A06C-440D-BAC4-EEC955A6D046}"/>
            </a:ext>
          </a:extLst>
        </xdr:cNvPr>
        <xdr:cNvSpPr/>
      </xdr:nvSpPr>
      <xdr:spPr>
        <a:xfrm>
          <a:off x="1778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a:extLst>
            <a:ext uri="{FF2B5EF4-FFF2-40B4-BE49-F238E27FC236}">
              <a16:creationId xmlns:a16="http://schemas.microsoft.com/office/drawing/2014/main" id="{E73DF966-5E7D-4224-AC2F-8B5DB666A494}"/>
            </a:ext>
          </a:extLst>
        </xdr:cNvPr>
        <xdr:cNvSpPr/>
      </xdr:nvSpPr>
      <xdr:spPr>
        <a:xfrm>
          <a:off x="984250" y="6322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3B10469-A177-4D72-967D-3BE449B6FF7F}"/>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07B0F25-481A-4DC5-A1B3-849FE904F30E}"/>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B6F7FD9-7434-45C9-8321-F78BE86F835C}"/>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8D759CA-7AE7-48F9-A02C-98F85F0668C7}"/>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F277B54-61BC-468E-8B56-14B450114D51}"/>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52070</xdr:rowOff>
    </xdr:from>
    <xdr:to>
      <xdr:col>24</xdr:col>
      <xdr:colOff>114300</xdr:colOff>
      <xdr:row>36</xdr:row>
      <xdr:rowOff>153670</xdr:rowOff>
    </xdr:to>
    <xdr:sp macro="" textlink="">
      <xdr:nvSpPr>
        <xdr:cNvPr id="73" name="楕円 72">
          <a:extLst>
            <a:ext uri="{FF2B5EF4-FFF2-40B4-BE49-F238E27FC236}">
              <a16:creationId xmlns:a16="http://schemas.microsoft.com/office/drawing/2014/main" id="{A9890935-18F0-4D99-86EB-A9EDDB603622}"/>
            </a:ext>
          </a:extLst>
        </xdr:cNvPr>
        <xdr:cNvSpPr/>
      </xdr:nvSpPr>
      <xdr:spPr>
        <a:xfrm>
          <a:off x="4127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74947</xdr:rowOff>
    </xdr:from>
    <xdr:ext cx="405111" cy="259045"/>
    <xdr:sp macro="" textlink="">
      <xdr:nvSpPr>
        <xdr:cNvPr id="74" name="【道路】&#10;有形固定資産減価償却率該当値テキスト">
          <a:extLst>
            <a:ext uri="{FF2B5EF4-FFF2-40B4-BE49-F238E27FC236}">
              <a16:creationId xmlns:a16="http://schemas.microsoft.com/office/drawing/2014/main" id="{AA7EF728-0886-419A-BE07-E8FD8132E6B4}"/>
            </a:ext>
          </a:extLst>
        </xdr:cNvPr>
        <xdr:cNvSpPr txBox="1"/>
      </xdr:nvSpPr>
      <xdr:spPr>
        <a:xfrm>
          <a:off x="4216400" y="585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27305</xdr:rowOff>
    </xdr:from>
    <xdr:to>
      <xdr:col>20</xdr:col>
      <xdr:colOff>38100</xdr:colOff>
      <xdr:row>36</xdr:row>
      <xdr:rowOff>128905</xdr:rowOff>
    </xdr:to>
    <xdr:sp macro="" textlink="">
      <xdr:nvSpPr>
        <xdr:cNvPr id="75" name="楕円 74">
          <a:extLst>
            <a:ext uri="{FF2B5EF4-FFF2-40B4-BE49-F238E27FC236}">
              <a16:creationId xmlns:a16="http://schemas.microsoft.com/office/drawing/2014/main" id="{619B5DDC-1927-4193-B67A-7ED961989A02}"/>
            </a:ext>
          </a:extLst>
        </xdr:cNvPr>
        <xdr:cNvSpPr/>
      </xdr:nvSpPr>
      <xdr:spPr>
        <a:xfrm>
          <a:off x="3384550" y="5970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78105</xdr:rowOff>
    </xdr:from>
    <xdr:to>
      <xdr:col>24</xdr:col>
      <xdr:colOff>63500</xdr:colOff>
      <xdr:row>36</xdr:row>
      <xdr:rowOff>102870</xdr:rowOff>
    </xdr:to>
    <xdr:cxnSp macro="">
      <xdr:nvCxnSpPr>
        <xdr:cNvPr id="76" name="直線コネクタ 75">
          <a:extLst>
            <a:ext uri="{FF2B5EF4-FFF2-40B4-BE49-F238E27FC236}">
              <a16:creationId xmlns:a16="http://schemas.microsoft.com/office/drawing/2014/main" id="{DA88F054-BA74-46E9-B3E6-C77678F26BE3}"/>
            </a:ext>
          </a:extLst>
        </xdr:cNvPr>
        <xdr:cNvCxnSpPr/>
      </xdr:nvCxnSpPr>
      <xdr:spPr>
        <a:xfrm>
          <a:off x="3429000" y="6021705"/>
          <a:ext cx="7493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635</xdr:rowOff>
    </xdr:from>
    <xdr:to>
      <xdr:col>15</xdr:col>
      <xdr:colOff>101600</xdr:colOff>
      <xdr:row>36</xdr:row>
      <xdr:rowOff>102235</xdr:rowOff>
    </xdr:to>
    <xdr:sp macro="" textlink="">
      <xdr:nvSpPr>
        <xdr:cNvPr id="77" name="楕円 76">
          <a:extLst>
            <a:ext uri="{FF2B5EF4-FFF2-40B4-BE49-F238E27FC236}">
              <a16:creationId xmlns:a16="http://schemas.microsoft.com/office/drawing/2014/main" id="{F7E53993-77AA-4592-B416-72B1428CE8AF}"/>
            </a:ext>
          </a:extLst>
        </xdr:cNvPr>
        <xdr:cNvSpPr/>
      </xdr:nvSpPr>
      <xdr:spPr>
        <a:xfrm>
          <a:off x="257175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51435</xdr:rowOff>
    </xdr:from>
    <xdr:to>
      <xdr:col>19</xdr:col>
      <xdr:colOff>177800</xdr:colOff>
      <xdr:row>36</xdr:row>
      <xdr:rowOff>78105</xdr:rowOff>
    </xdr:to>
    <xdr:cxnSp macro="">
      <xdr:nvCxnSpPr>
        <xdr:cNvPr id="78" name="直線コネクタ 77">
          <a:extLst>
            <a:ext uri="{FF2B5EF4-FFF2-40B4-BE49-F238E27FC236}">
              <a16:creationId xmlns:a16="http://schemas.microsoft.com/office/drawing/2014/main" id="{20ECF7F7-4160-4BF2-AB0B-1438355E9ECF}"/>
            </a:ext>
          </a:extLst>
        </xdr:cNvPr>
        <xdr:cNvCxnSpPr/>
      </xdr:nvCxnSpPr>
      <xdr:spPr>
        <a:xfrm>
          <a:off x="2622550" y="5995035"/>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151130</xdr:rowOff>
    </xdr:from>
    <xdr:to>
      <xdr:col>10</xdr:col>
      <xdr:colOff>165100</xdr:colOff>
      <xdr:row>36</xdr:row>
      <xdr:rowOff>81280</xdr:rowOff>
    </xdr:to>
    <xdr:sp macro="" textlink="">
      <xdr:nvSpPr>
        <xdr:cNvPr id="79" name="楕円 78">
          <a:extLst>
            <a:ext uri="{FF2B5EF4-FFF2-40B4-BE49-F238E27FC236}">
              <a16:creationId xmlns:a16="http://schemas.microsoft.com/office/drawing/2014/main" id="{E5466D68-9B0A-4B98-8165-54B3B8DB6C52}"/>
            </a:ext>
          </a:extLst>
        </xdr:cNvPr>
        <xdr:cNvSpPr/>
      </xdr:nvSpPr>
      <xdr:spPr>
        <a:xfrm>
          <a:off x="1778000" y="5929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30480</xdr:rowOff>
    </xdr:from>
    <xdr:to>
      <xdr:col>15</xdr:col>
      <xdr:colOff>50800</xdr:colOff>
      <xdr:row>36</xdr:row>
      <xdr:rowOff>51435</xdr:rowOff>
    </xdr:to>
    <xdr:cxnSp macro="">
      <xdr:nvCxnSpPr>
        <xdr:cNvPr id="80" name="直線コネクタ 79">
          <a:extLst>
            <a:ext uri="{FF2B5EF4-FFF2-40B4-BE49-F238E27FC236}">
              <a16:creationId xmlns:a16="http://schemas.microsoft.com/office/drawing/2014/main" id="{C713ECE8-DAA6-469B-98AC-653D8DB7DB5A}"/>
            </a:ext>
          </a:extLst>
        </xdr:cNvPr>
        <xdr:cNvCxnSpPr/>
      </xdr:nvCxnSpPr>
      <xdr:spPr>
        <a:xfrm>
          <a:off x="1828800" y="5974080"/>
          <a:ext cx="7937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130175</xdr:rowOff>
    </xdr:from>
    <xdr:to>
      <xdr:col>6</xdr:col>
      <xdr:colOff>38100</xdr:colOff>
      <xdr:row>36</xdr:row>
      <xdr:rowOff>60325</xdr:rowOff>
    </xdr:to>
    <xdr:sp macro="" textlink="">
      <xdr:nvSpPr>
        <xdr:cNvPr id="81" name="楕円 80">
          <a:extLst>
            <a:ext uri="{FF2B5EF4-FFF2-40B4-BE49-F238E27FC236}">
              <a16:creationId xmlns:a16="http://schemas.microsoft.com/office/drawing/2014/main" id="{AFE647E7-45BA-4240-ACA4-C4D188A50AA4}"/>
            </a:ext>
          </a:extLst>
        </xdr:cNvPr>
        <xdr:cNvSpPr/>
      </xdr:nvSpPr>
      <xdr:spPr>
        <a:xfrm>
          <a:off x="984250" y="59086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9525</xdr:rowOff>
    </xdr:from>
    <xdr:to>
      <xdr:col>10</xdr:col>
      <xdr:colOff>114300</xdr:colOff>
      <xdr:row>36</xdr:row>
      <xdr:rowOff>30480</xdr:rowOff>
    </xdr:to>
    <xdr:cxnSp macro="">
      <xdr:nvCxnSpPr>
        <xdr:cNvPr id="82" name="直線コネクタ 81">
          <a:extLst>
            <a:ext uri="{FF2B5EF4-FFF2-40B4-BE49-F238E27FC236}">
              <a16:creationId xmlns:a16="http://schemas.microsoft.com/office/drawing/2014/main" id="{B9975517-F7A7-4974-A45A-9A199E8AB0AA}"/>
            </a:ext>
          </a:extLst>
        </xdr:cNvPr>
        <xdr:cNvCxnSpPr/>
      </xdr:nvCxnSpPr>
      <xdr:spPr>
        <a:xfrm>
          <a:off x="1028700" y="5953125"/>
          <a:ext cx="8001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137177</xdr:rowOff>
    </xdr:from>
    <xdr:ext cx="405111" cy="259045"/>
    <xdr:sp macro="" textlink="">
      <xdr:nvSpPr>
        <xdr:cNvPr id="83" name="n_1aveValue【道路】&#10;有形固定資産減価償却率">
          <a:extLst>
            <a:ext uri="{FF2B5EF4-FFF2-40B4-BE49-F238E27FC236}">
              <a16:creationId xmlns:a16="http://schemas.microsoft.com/office/drawing/2014/main" id="{34497D44-3C18-4D3A-A976-025F966B1235}"/>
            </a:ext>
          </a:extLst>
        </xdr:cNvPr>
        <xdr:cNvSpPr txBox="1"/>
      </xdr:nvSpPr>
      <xdr:spPr>
        <a:xfrm>
          <a:off x="32391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4" name="n_2aveValue【道路】&#10;有形固定資産減価償却率">
          <a:extLst>
            <a:ext uri="{FF2B5EF4-FFF2-40B4-BE49-F238E27FC236}">
              <a16:creationId xmlns:a16="http://schemas.microsoft.com/office/drawing/2014/main" id="{F97A4C18-5BF2-4A0D-894C-F95D64B638F2}"/>
            </a:ext>
          </a:extLst>
        </xdr:cNvPr>
        <xdr:cNvSpPr txBox="1"/>
      </xdr:nvSpPr>
      <xdr:spPr>
        <a:xfrm>
          <a:off x="24390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144797</xdr:rowOff>
    </xdr:from>
    <xdr:ext cx="405111" cy="259045"/>
    <xdr:sp macro="" textlink="">
      <xdr:nvSpPr>
        <xdr:cNvPr id="85" name="n_3aveValue【道路】&#10;有形固定資産減価償却率">
          <a:extLst>
            <a:ext uri="{FF2B5EF4-FFF2-40B4-BE49-F238E27FC236}">
              <a16:creationId xmlns:a16="http://schemas.microsoft.com/office/drawing/2014/main" id="{168970C6-8945-42B0-83D2-3AA2CA53C706}"/>
            </a:ext>
          </a:extLst>
        </xdr:cNvPr>
        <xdr:cNvSpPr txBox="1"/>
      </xdr:nvSpPr>
      <xdr:spPr>
        <a:xfrm>
          <a:off x="164529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6" name="n_4aveValue【道路】&#10;有形固定資産減価償却率">
          <a:extLst>
            <a:ext uri="{FF2B5EF4-FFF2-40B4-BE49-F238E27FC236}">
              <a16:creationId xmlns:a16="http://schemas.microsoft.com/office/drawing/2014/main" id="{FA182388-17D1-41A8-8DBA-7B1FF02C077A}"/>
            </a:ext>
          </a:extLst>
        </xdr:cNvPr>
        <xdr:cNvSpPr txBox="1"/>
      </xdr:nvSpPr>
      <xdr:spPr>
        <a:xfrm>
          <a:off x="851544" y="641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145432</xdr:rowOff>
    </xdr:from>
    <xdr:ext cx="405111" cy="259045"/>
    <xdr:sp macro="" textlink="">
      <xdr:nvSpPr>
        <xdr:cNvPr id="87" name="n_1mainValue【道路】&#10;有形固定資産減価償却率">
          <a:extLst>
            <a:ext uri="{FF2B5EF4-FFF2-40B4-BE49-F238E27FC236}">
              <a16:creationId xmlns:a16="http://schemas.microsoft.com/office/drawing/2014/main" id="{3F1BB1BB-F63F-4B39-9BF3-F926F77F23A1}"/>
            </a:ext>
          </a:extLst>
        </xdr:cNvPr>
        <xdr:cNvSpPr txBox="1"/>
      </xdr:nvSpPr>
      <xdr:spPr>
        <a:xfrm>
          <a:off x="3239144" y="575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118762</xdr:rowOff>
    </xdr:from>
    <xdr:ext cx="405111" cy="259045"/>
    <xdr:sp macro="" textlink="">
      <xdr:nvSpPr>
        <xdr:cNvPr id="88" name="n_2mainValue【道路】&#10;有形固定資産減価償却率">
          <a:extLst>
            <a:ext uri="{FF2B5EF4-FFF2-40B4-BE49-F238E27FC236}">
              <a16:creationId xmlns:a16="http://schemas.microsoft.com/office/drawing/2014/main" id="{00440CF6-F183-4C1B-8335-7C037B8C24B3}"/>
            </a:ext>
          </a:extLst>
        </xdr:cNvPr>
        <xdr:cNvSpPr txBox="1"/>
      </xdr:nvSpPr>
      <xdr:spPr>
        <a:xfrm>
          <a:off x="2439044" y="573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97807</xdr:rowOff>
    </xdr:from>
    <xdr:ext cx="405111" cy="259045"/>
    <xdr:sp macro="" textlink="">
      <xdr:nvSpPr>
        <xdr:cNvPr id="89" name="n_3mainValue【道路】&#10;有形固定資産減価償却率">
          <a:extLst>
            <a:ext uri="{FF2B5EF4-FFF2-40B4-BE49-F238E27FC236}">
              <a16:creationId xmlns:a16="http://schemas.microsoft.com/office/drawing/2014/main" id="{9106D267-10AF-4F25-A445-6416D1CF96EB}"/>
            </a:ext>
          </a:extLst>
        </xdr:cNvPr>
        <xdr:cNvSpPr txBox="1"/>
      </xdr:nvSpPr>
      <xdr:spPr>
        <a:xfrm>
          <a:off x="1645294"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76852</xdr:rowOff>
    </xdr:from>
    <xdr:ext cx="405111" cy="259045"/>
    <xdr:sp macro="" textlink="">
      <xdr:nvSpPr>
        <xdr:cNvPr id="90" name="n_4mainValue【道路】&#10;有形固定資産減価償却率">
          <a:extLst>
            <a:ext uri="{FF2B5EF4-FFF2-40B4-BE49-F238E27FC236}">
              <a16:creationId xmlns:a16="http://schemas.microsoft.com/office/drawing/2014/main" id="{B78A6582-2189-4434-B172-02EDC8D1681D}"/>
            </a:ext>
          </a:extLst>
        </xdr:cNvPr>
        <xdr:cNvSpPr txBox="1"/>
      </xdr:nvSpPr>
      <xdr:spPr>
        <a:xfrm>
          <a:off x="851544"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E71F85F-6613-44F3-A84D-57D8D7B08B6E}"/>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EE3DC0B-AD4A-4AD9-84CA-93767DE5B1A9}"/>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10ECA5E-94FF-4D2C-B279-787BC33C7487}"/>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5DF75D4-1F98-4381-B597-5D263CB655F8}"/>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124457F-C0D1-42C6-B028-89F101FD53BC}"/>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890D7D0-7FD5-4D28-8189-F0653CA093F1}"/>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17A3BAE-BF46-4528-9BF8-6753BA03A174}"/>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E637278-05D4-4165-9A0A-0A195B242800}"/>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C1AD745-931A-48D7-BB1C-04EEE91B9C45}"/>
            </a:ext>
          </a:extLst>
        </xdr:cNvPr>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E400478-F468-4ED6-9D9B-F2BD1CD983D5}"/>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FDCD9999-D8D3-47BF-91D3-F09921B31840}"/>
            </a:ext>
          </a:extLst>
        </xdr:cNvPr>
        <xdr:cNvCxnSpPr/>
      </xdr:nvCxnSpPr>
      <xdr:spPr>
        <a:xfrm>
          <a:off x="5956300" y="6902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C41EE707-FB91-4185-BA43-B8E90D8CA1B8}"/>
            </a:ext>
          </a:extLst>
        </xdr:cNvPr>
        <xdr:cNvSpPr txBox="1"/>
      </xdr:nvSpPr>
      <xdr:spPr>
        <a:xfrm>
          <a:off x="552722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FC0BAB4C-CEEB-4BA2-994B-7CFFDB8442EC}"/>
            </a:ext>
          </a:extLst>
        </xdr:cNvPr>
        <xdr:cNvCxnSpPr/>
      </xdr:nvCxnSpPr>
      <xdr:spPr>
        <a:xfrm>
          <a:off x="5956300" y="6457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9AF60FE4-EFD6-44B4-BB97-779E839FE55A}"/>
            </a:ext>
          </a:extLst>
        </xdr:cNvPr>
        <xdr:cNvSpPr txBox="1"/>
      </xdr:nvSpPr>
      <xdr:spPr>
        <a:xfrm>
          <a:off x="5482151" y="6322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2907CECA-686F-49C2-B213-E17DF523E306}"/>
            </a:ext>
          </a:extLst>
        </xdr:cNvPr>
        <xdr:cNvCxnSpPr/>
      </xdr:nvCxnSpPr>
      <xdr:spPr>
        <a:xfrm>
          <a:off x="5956300" y="6019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ADAAC6EE-8B2A-4834-9FEC-519509B0403B}"/>
            </a:ext>
          </a:extLst>
        </xdr:cNvPr>
        <xdr:cNvSpPr txBox="1"/>
      </xdr:nvSpPr>
      <xdr:spPr>
        <a:xfrm>
          <a:off x="5418031" y="5883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380A0170-F964-4BC1-A4F4-CD9A07F5CCF4}"/>
            </a:ext>
          </a:extLst>
        </xdr:cNvPr>
        <xdr:cNvCxnSpPr/>
      </xdr:nvCxnSpPr>
      <xdr:spPr>
        <a:xfrm>
          <a:off x="5956300"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F7225BEF-5029-4EF2-8F0F-7550BB8B9582}"/>
            </a:ext>
          </a:extLst>
        </xdr:cNvPr>
        <xdr:cNvSpPr txBox="1"/>
      </xdr:nvSpPr>
      <xdr:spPr>
        <a:xfrm>
          <a:off x="541803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865BA36F-ED4B-4843-B124-B2F0CC7DE091}"/>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9E73FB81-3D10-4E78-B924-4DB4E9903D08}"/>
            </a:ext>
          </a:extLst>
        </xdr:cNvPr>
        <xdr:cNvSpPr txBox="1"/>
      </xdr:nvSpPr>
      <xdr:spPr>
        <a:xfrm>
          <a:off x="541803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BE7DECE2-D899-4927-B46E-C40F40B3B6C5}"/>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15347</xdr:rowOff>
    </xdr:from>
    <xdr:to>
      <xdr:col>54</xdr:col>
      <xdr:colOff>189865</xdr:colOff>
      <xdr:row>41</xdr:row>
      <xdr:rowOff>80571</xdr:rowOff>
    </xdr:to>
    <xdr:cxnSp macro="">
      <xdr:nvCxnSpPr>
        <xdr:cNvPr id="112" name="直線コネクタ 111">
          <a:extLst>
            <a:ext uri="{FF2B5EF4-FFF2-40B4-BE49-F238E27FC236}">
              <a16:creationId xmlns:a16="http://schemas.microsoft.com/office/drawing/2014/main" id="{AAD4D1D6-A204-49F6-9C89-DB6D3CB91EA6}"/>
            </a:ext>
          </a:extLst>
        </xdr:cNvPr>
        <xdr:cNvCxnSpPr/>
      </xdr:nvCxnSpPr>
      <xdr:spPr>
        <a:xfrm flipV="1">
          <a:off x="9429115" y="5463647"/>
          <a:ext cx="0" cy="138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84398</xdr:rowOff>
    </xdr:from>
    <xdr:ext cx="469744" cy="259045"/>
    <xdr:sp macro="" textlink="">
      <xdr:nvSpPr>
        <xdr:cNvPr id="113" name="【道路】&#10;一人当たり延長最小値テキスト">
          <a:extLst>
            <a:ext uri="{FF2B5EF4-FFF2-40B4-BE49-F238E27FC236}">
              <a16:creationId xmlns:a16="http://schemas.microsoft.com/office/drawing/2014/main" id="{DA65310B-E1D3-4C3B-A338-65C24CFB6FF4}"/>
            </a:ext>
          </a:extLst>
        </xdr:cNvPr>
        <xdr:cNvSpPr txBox="1"/>
      </xdr:nvSpPr>
      <xdr:spPr>
        <a:xfrm>
          <a:off x="9467850" y="685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80571</xdr:rowOff>
    </xdr:from>
    <xdr:to>
      <xdr:col>55</xdr:col>
      <xdr:colOff>88900</xdr:colOff>
      <xdr:row>41</xdr:row>
      <xdr:rowOff>80571</xdr:rowOff>
    </xdr:to>
    <xdr:cxnSp macro="">
      <xdr:nvCxnSpPr>
        <xdr:cNvPr id="114" name="直線コネクタ 113">
          <a:extLst>
            <a:ext uri="{FF2B5EF4-FFF2-40B4-BE49-F238E27FC236}">
              <a16:creationId xmlns:a16="http://schemas.microsoft.com/office/drawing/2014/main" id="{07F15D59-384E-4B18-9EBF-4439C9082B05}"/>
            </a:ext>
          </a:extLst>
        </xdr:cNvPr>
        <xdr:cNvCxnSpPr/>
      </xdr:nvCxnSpPr>
      <xdr:spPr>
        <a:xfrm>
          <a:off x="9359900" y="68496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133474</xdr:rowOff>
    </xdr:from>
    <xdr:ext cx="599010" cy="259045"/>
    <xdr:sp macro="" textlink="">
      <xdr:nvSpPr>
        <xdr:cNvPr id="115" name="【道路】&#10;一人当たり延長最大値テキスト">
          <a:extLst>
            <a:ext uri="{FF2B5EF4-FFF2-40B4-BE49-F238E27FC236}">
              <a16:creationId xmlns:a16="http://schemas.microsoft.com/office/drawing/2014/main" id="{74D90D73-45D4-4FD5-A468-0C3CDF1B7AC3}"/>
            </a:ext>
          </a:extLst>
        </xdr:cNvPr>
        <xdr:cNvSpPr txBox="1"/>
      </xdr:nvSpPr>
      <xdr:spPr>
        <a:xfrm>
          <a:off x="9467850" y="525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15347</xdr:rowOff>
    </xdr:from>
    <xdr:to>
      <xdr:col>55</xdr:col>
      <xdr:colOff>88900</xdr:colOff>
      <xdr:row>33</xdr:row>
      <xdr:rowOff>15347</xdr:rowOff>
    </xdr:to>
    <xdr:cxnSp macro="">
      <xdr:nvCxnSpPr>
        <xdr:cNvPr id="116" name="直線コネクタ 115">
          <a:extLst>
            <a:ext uri="{FF2B5EF4-FFF2-40B4-BE49-F238E27FC236}">
              <a16:creationId xmlns:a16="http://schemas.microsoft.com/office/drawing/2014/main" id="{09D10853-8C5D-46F7-88A7-381B72786F60}"/>
            </a:ext>
          </a:extLst>
        </xdr:cNvPr>
        <xdr:cNvCxnSpPr/>
      </xdr:nvCxnSpPr>
      <xdr:spPr>
        <a:xfrm>
          <a:off x="9359900" y="54636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148779</xdr:rowOff>
    </xdr:from>
    <xdr:ext cx="534377" cy="259045"/>
    <xdr:sp macro="" textlink="">
      <xdr:nvSpPr>
        <xdr:cNvPr id="117" name="【道路】&#10;一人当たり延長平均値テキスト">
          <a:extLst>
            <a:ext uri="{FF2B5EF4-FFF2-40B4-BE49-F238E27FC236}">
              <a16:creationId xmlns:a16="http://schemas.microsoft.com/office/drawing/2014/main" id="{78AECF65-6393-49A8-BFBE-2E94E17A548C}"/>
            </a:ext>
          </a:extLst>
        </xdr:cNvPr>
        <xdr:cNvSpPr txBox="1"/>
      </xdr:nvSpPr>
      <xdr:spPr>
        <a:xfrm>
          <a:off x="9467850" y="6422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125902</xdr:rowOff>
    </xdr:from>
    <xdr:to>
      <xdr:col>55</xdr:col>
      <xdr:colOff>50800</xdr:colOff>
      <xdr:row>40</xdr:row>
      <xdr:rowOff>56052</xdr:rowOff>
    </xdr:to>
    <xdr:sp macro="" textlink="">
      <xdr:nvSpPr>
        <xdr:cNvPr id="118" name="フローチャート: 判断 117">
          <a:extLst>
            <a:ext uri="{FF2B5EF4-FFF2-40B4-BE49-F238E27FC236}">
              <a16:creationId xmlns:a16="http://schemas.microsoft.com/office/drawing/2014/main" id="{6786586C-7AC0-471A-B9BB-A094C94699CC}"/>
            </a:ext>
          </a:extLst>
        </xdr:cNvPr>
        <xdr:cNvSpPr/>
      </xdr:nvSpPr>
      <xdr:spPr>
        <a:xfrm>
          <a:off x="9398000" y="65648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161692</xdr:rowOff>
    </xdr:from>
    <xdr:to>
      <xdr:col>50</xdr:col>
      <xdr:colOff>165100</xdr:colOff>
      <xdr:row>40</xdr:row>
      <xdr:rowOff>91842</xdr:rowOff>
    </xdr:to>
    <xdr:sp macro="" textlink="">
      <xdr:nvSpPr>
        <xdr:cNvPr id="119" name="フローチャート: 判断 118">
          <a:extLst>
            <a:ext uri="{FF2B5EF4-FFF2-40B4-BE49-F238E27FC236}">
              <a16:creationId xmlns:a16="http://schemas.microsoft.com/office/drawing/2014/main" id="{2EACDD56-DCA9-49E0-9BCD-6E777DA1E1B1}"/>
            </a:ext>
          </a:extLst>
        </xdr:cNvPr>
        <xdr:cNvSpPr/>
      </xdr:nvSpPr>
      <xdr:spPr>
        <a:xfrm>
          <a:off x="8636000" y="66005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166876</xdr:rowOff>
    </xdr:from>
    <xdr:to>
      <xdr:col>46</xdr:col>
      <xdr:colOff>38100</xdr:colOff>
      <xdr:row>40</xdr:row>
      <xdr:rowOff>97026</xdr:rowOff>
    </xdr:to>
    <xdr:sp macro="" textlink="">
      <xdr:nvSpPr>
        <xdr:cNvPr id="120" name="フローチャート: 判断 119">
          <a:extLst>
            <a:ext uri="{FF2B5EF4-FFF2-40B4-BE49-F238E27FC236}">
              <a16:creationId xmlns:a16="http://schemas.microsoft.com/office/drawing/2014/main" id="{75637409-3F34-49EB-AFFA-5C2E150A231D}"/>
            </a:ext>
          </a:extLst>
        </xdr:cNvPr>
        <xdr:cNvSpPr/>
      </xdr:nvSpPr>
      <xdr:spPr>
        <a:xfrm>
          <a:off x="7842250" y="66057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629</xdr:rowOff>
    </xdr:from>
    <xdr:to>
      <xdr:col>41</xdr:col>
      <xdr:colOff>101600</xdr:colOff>
      <xdr:row>40</xdr:row>
      <xdr:rowOff>102229</xdr:rowOff>
    </xdr:to>
    <xdr:sp macro="" textlink="">
      <xdr:nvSpPr>
        <xdr:cNvPr id="121" name="フローチャート: 判断 120">
          <a:extLst>
            <a:ext uri="{FF2B5EF4-FFF2-40B4-BE49-F238E27FC236}">
              <a16:creationId xmlns:a16="http://schemas.microsoft.com/office/drawing/2014/main" id="{807F68E4-17CE-477F-B5A8-1DA0A2BD775B}"/>
            </a:ext>
          </a:extLst>
        </xdr:cNvPr>
        <xdr:cNvSpPr/>
      </xdr:nvSpPr>
      <xdr:spPr>
        <a:xfrm>
          <a:off x="7029450" y="6604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5667</xdr:rowOff>
    </xdr:from>
    <xdr:to>
      <xdr:col>36</xdr:col>
      <xdr:colOff>165100</xdr:colOff>
      <xdr:row>40</xdr:row>
      <xdr:rowOff>107267</xdr:rowOff>
    </xdr:to>
    <xdr:sp macro="" textlink="">
      <xdr:nvSpPr>
        <xdr:cNvPr id="122" name="フローチャート: 判断 121">
          <a:extLst>
            <a:ext uri="{FF2B5EF4-FFF2-40B4-BE49-F238E27FC236}">
              <a16:creationId xmlns:a16="http://schemas.microsoft.com/office/drawing/2014/main" id="{80D810BC-E441-4D06-A139-1F29EF66C854}"/>
            </a:ext>
          </a:extLst>
        </xdr:cNvPr>
        <xdr:cNvSpPr/>
      </xdr:nvSpPr>
      <xdr:spPr>
        <a:xfrm>
          <a:off x="6235700" y="66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86766E5-24F7-42CA-B171-23F9CC14B17B}"/>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D2965C4-2BC8-4ABE-9190-4CFF5B112405}"/>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B5A85DB-6B8D-47CF-9A92-4898D3CE61CA}"/>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8F878F7-64E1-4734-B070-F4D1F3367AD1}"/>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D41DCB2-2A9A-4497-B5CF-E4ACCCBCEA18}"/>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155601</xdr:rowOff>
    </xdr:from>
    <xdr:to>
      <xdr:col>55</xdr:col>
      <xdr:colOff>50800</xdr:colOff>
      <xdr:row>40</xdr:row>
      <xdr:rowOff>85751</xdr:rowOff>
    </xdr:to>
    <xdr:sp macro="" textlink="">
      <xdr:nvSpPr>
        <xdr:cNvPr id="128" name="楕円 127">
          <a:extLst>
            <a:ext uri="{FF2B5EF4-FFF2-40B4-BE49-F238E27FC236}">
              <a16:creationId xmlns:a16="http://schemas.microsoft.com/office/drawing/2014/main" id="{460282F0-A243-4B03-80E1-3EFD678F94DB}"/>
            </a:ext>
          </a:extLst>
        </xdr:cNvPr>
        <xdr:cNvSpPr/>
      </xdr:nvSpPr>
      <xdr:spPr>
        <a:xfrm>
          <a:off x="9398000" y="65945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134028</xdr:rowOff>
    </xdr:from>
    <xdr:ext cx="534377" cy="259045"/>
    <xdr:sp macro="" textlink="">
      <xdr:nvSpPr>
        <xdr:cNvPr id="129" name="【道路】&#10;一人当たり延長該当値テキスト">
          <a:extLst>
            <a:ext uri="{FF2B5EF4-FFF2-40B4-BE49-F238E27FC236}">
              <a16:creationId xmlns:a16="http://schemas.microsoft.com/office/drawing/2014/main" id="{4613FA2E-82FA-4D9F-BFB1-3B755D1C24C9}"/>
            </a:ext>
          </a:extLst>
        </xdr:cNvPr>
        <xdr:cNvSpPr txBox="1"/>
      </xdr:nvSpPr>
      <xdr:spPr>
        <a:xfrm>
          <a:off x="9467850" y="657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67526</xdr:rowOff>
    </xdr:from>
    <xdr:to>
      <xdr:col>50</xdr:col>
      <xdr:colOff>165100</xdr:colOff>
      <xdr:row>40</xdr:row>
      <xdr:rowOff>169126</xdr:rowOff>
    </xdr:to>
    <xdr:sp macro="" textlink="">
      <xdr:nvSpPr>
        <xdr:cNvPr id="130" name="楕円 129">
          <a:extLst>
            <a:ext uri="{FF2B5EF4-FFF2-40B4-BE49-F238E27FC236}">
              <a16:creationId xmlns:a16="http://schemas.microsoft.com/office/drawing/2014/main" id="{EC10DD8F-D6EB-42A7-933D-3F5E4D14C056}"/>
            </a:ext>
          </a:extLst>
        </xdr:cNvPr>
        <xdr:cNvSpPr/>
      </xdr:nvSpPr>
      <xdr:spPr>
        <a:xfrm>
          <a:off x="8636000" y="66715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34951</xdr:rowOff>
    </xdr:from>
    <xdr:to>
      <xdr:col>55</xdr:col>
      <xdr:colOff>0</xdr:colOff>
      <xdr:row>40</xdr:row>
      <xdr:rowOff>118326</xdr:rowOff>
    </xdr:to>
    <xdr:cxnSp macro="">
      <xdr:nvCxnSpPr>
        <xdr:cNvPr id="131" name="直線コネクタ 130">
          <a:extLst>
            <a:ext uri="{FF2B5EF4-FFF2-40B4-BE49-F238E27FC236}">
              <a16:creationId xmlns:a16="http://schemas.microsoft.com/office/drawing/2014/main" id="{AD41BE6F-173E-4B3B-9B24-719DF0B18AE1}"/>
            </a:ext>
          </a:extLst>
        </xdr:cNvPr>
        <xdr:cNvCxnSpPr/>
      </xdr:nvCxnSpPr>
      <xdr:spPr>
        <a:xfrm flipV="1">
          <a:off x="8686800" y="6638951"/>
          <a:ext cx="742950" cy="8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168622</xdr:rowOff>
    </xdr:from>
    <xdr:to>
      <xdr:col>46</xdr:col>
      <xdr:colOff>38100</xdr:colOff>
      <xdr:row>40</xdr:row>
      <xdr:rowOff>98772</xdr:rowOff>
    </xdr:to>
    <xdr:sp macro="" textlink="">
      <xdr:nvSpPr>
        <xdr:cNvPr id="132" name="楕円 131">
          <a:extLst>
            <a:ext uri="{FF2B5EF4-FFF2-40B4-BE49-F238E27FC236}">
              <a16:creationId xmlns:a16="http://schemas.microsoft.com/office/drawing/2014/main" id="{6606BBAD-B4B5-4BF2-9FBA-66F87C8C9383}"/>
            </a:ext>
          </a:extLst>
        </xdr:cNvPr>
        <xdr:cNvSpPr/>
      </xdr:nvSpPr>
      <xdr:spPr>
        <a:xfrm>
          <a:off x="7842250" y="66011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47972</xdr:rowOff>
    </xdr:from>
    <xdr:to>
      <xdr:col>50</xdr:col>
      <xdr:colOff>114300</xdr:colOff>
      <xdr:row>40</xdr:row>
      <xdr:rowOff>118326</xdr:rowOff>
    </xdr:to>
    <xdr:cxnSp macro="">
      <xdr:nvCxnSpPr>
        <xdr:cNvPr id="133" name="直線コネクタ 132">
          <a:extLst>
            <a:ext uri="{FF2B5EF4-FFF2-40B4-BE49-F238E27FC236}">
              <a16:creationId xmlns:a16="http://schemas.microsoft.com/office/drawing/2014/main" id="{A458C94D-BF25-42F4-A973-109567D818FC}"/>
            </a:ext>
          </a:extLst>
        </xdr:cNvPr>
        <xdr:cNvCxnSpPr/>
      </xdr:nvCxnSpPr>
      <xdr:spPr>
        <a:xfrm>
          <a:off x="7886700" y="6651972"/>
          <a:ext cx="800100" cy="7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2586</xdr:rowOff>
    </xdr:from>
    <xdr:to>
      <xdr:col>41</xdr:col>
      <xdr:colOff>101600</xdr:colOff>
      <xdr:row>40</xdr:row>
      <xdr:rowOff>104186</xdr:rowOff>
    </xdr:to>
    <xdr:sp macro="" textlink="">
      <xdr:nvSpPr>
        <xdr:cNvPr id="134" name="楕円 133">
          <a:extLst>
            <a:ext uri="{FF2B5EF4-FFF2-40B4-BE49-F238E27FC236}">
              <a16:creationId xmlns:a16="http://schemas.microsoft.com/office/drawing/2014/main" id="{9469BA3E-6177-46DD-83CD-51D57C5E4844}"/>
            </a:ext>
          </a:extLst>
        </xdr:cNvPr>
        <xdr:cNvSpPr/>
      </xdr:nvSpPr>
      <xdr:spPr>
        <a:xfrm>
          <a:off x="7029450" y="660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47972</xdr:rowOff>
    </xdr:from>
    <xdr:to>
      <xdr:col>45</xdr:col>
      <xdr:colOff>177800</xdr:colOff>
      <xdr:row>40</xdr:row>
      <xdr:rowOff>53386</xdr:rowOff>
    </xdr:to>
    <xdr:cxnSp macro="">
      <xdr:nvCxnSpPr>
        <xdr:cNvPr id="135" name="直線コネクタ 134">
          <a:extLst>
            <a:ext uri="{FF2B5EF4-FFF2-40B4-BE49-F238E27FC236}">
              <a16:creationId xmlns:a16="http://schemas.microsoft.com/office/drawing/2014/main" id="{13AD372B-A498-4EEE-91C1-D600A2E46429}"/>
            </a:ext>
          </a:extLst>
        </xdr:cNvPr>
        <xdr:cNvCxnSpPr/>
      </xdr:nvCxnSpPr>
      <xdr:spPr>
        <a:xfrm flipV="1">
          <a:off x="7080250" y="6651972"/>
          <a:ext cx="806450" cy="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8227</xdr:rowOff>
    </xdr:from>
    <xdr:to>
      <xdr:col>36</xdr:col>
      <xdr:colOff>165100</xdr:colOff>
      <xdr:row>40</xdr:row>
      <xdr:rowOff>109827</xdr:rowOff>
    </xdr:to>
    <xdr:sp macro="" textlink="">
      <xdr:nvSpPr>
        <xdr:cNvPr id="136" name="楕円 135">
          <a:extLst>
            <a:ext uri="{FF2B5EF4-FFF2-40B4-BE49-F238E27FC236}">
              <a16:creationId xmlns:a16="http://schemas.microsoft.com/office/drawing/2014/main" id="{1B7124DD-DD32-4F36-B528-014138380AB3}"/>
            </a:ext>
          </a:extLst>
        </xdr:cNvPr>
        <xdr:cNvSpPr/>
      </xdr:nvSpPr>
      <xdr:spPr>
        <a:xfrm>
          <a:off x="6235700" y="661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53386</xdr:rowOff>
    </xdr:from>
    <xdr:to>
      <xdr:col>41</xdr:col>
      <xdr:colOff>50800</xdr:colOff>
      <xdr:row>40</xdr:row>
      <xdr:rowOff>59027</xdr:rowOff>
    </xdr:to>
    <xdr:cxnSp macro="">
      <xdr:nvCxnSpPr>
        <xdr:cNvPr id="137" name="直線コネクタ 136">
          <a:extLst>
            <a:ext uri="{FF2B5EF4-FFF2-40B4-BE49-F238E27FC236}">
              <a16:creationId xmlns:a16="http://schemas.microsoft.com/office/drawing/2014/main" id="{467CFE88-4D54-469C-8B5E-7B7242398AB4}"/>
            </a:ext>
          </a:extLst>
        </xdr:cNvPr>
        <xdr:cNvCxnSpPr/>
      </xdr:nvCxnSpPr>
      <xdr:spPr>
        <a:xfrm flipV="1">
          <a:off x="6286500" y="6657386"/>
          <a:ext cx="793750" cy="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108369</xdr:rowOff>
    </xdr:from>
    <xdr:ext cx="534377" cy="259045"/>
    <xdr:sp macro="" textlink="">
      <xdr:nvSpPr>
        <xdr:cNvPr id="138" name="n_1aveValue【道路】&#10;一人当たり延長">
          <a:extLst>
            <a:ext uri="{FF2B5EF4-FFF2-40B4-BE49-F238E27FC236}">
              <a16:creationId xmlns:a16="http://schemas.microsoft.com/office/drawing/2014/main" id="{7EF4BBB0-CB4D-491E-A2E7-0433AB614C1E}"/>
            </a:ext>
          </a:extLst>
        </xdr:cNvPr>
        <xdr:cNvSpPr txBox="1"/>
      </xdr:nvSpPr>
      <xdr:spPr>
        <a:xfrm>
          <a:off x="8425961" y="638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113553</xdr:rowOff>
    </xdr:from>
    <xdr:ext cx="534377" cy="259045"/>
    <xdr:sp macro="" textlink="">
      <xdr:nvSpPr>
        <xdr:cNvPr id="139" name="n_2aveValue【道路】&#10;一人当たり延長">
          <a:extLst>
            <a:ext uri="{FF2B5EF4-FFF2-40B4-BE49-F238E27FC236}">
              <a16:creationId xmlns:a16="http://schemas.microsoft.com/office/drawing/2014/main" id="{D5AF19B8-CCA8-4505-B3C1-EE678BC9D1DA}"/>
            </a:ext>
          </a:extLst>
        </xdr:cNvPr>
        <xdr:cNvSpPr txBox="1"/>
      </xdr:nvSpPr>
      <xdr:spPr>
        <a:xfrm>
          <a:off x="7644911" y="63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118756</xdr:rowOff>
    </xdr:from>
    <xdr:ext cx="534377" cy="259045"/>
    <xdr:sp macro="" textlink="">
      <xdr:nvSpPr>
        <xdr:cNvPr id="140" name="n_3aveValue【道路】&#10;一人当たり延長">
          <a:extLst>
            <a:ext uri="{FF2B5EF4-FFF2-40B4-BE49-F238E27FC236}">
              <a16:creationId xmlns:a16="http://schemas.microsoft.com/office/drawing/2014/main" id="{D41E9C50-4068-4176-A9E6-BB351D8007B8}"/>
            </a:ext>
          </a:extLst>
        </xdr:cNvPr>
        <xdr:cNvSpPr txBox="1"/>
      </xdr:nvSpPr>
      <xdr:spPr>
        <a:xfrm>
          <a:off x="6851161" y="639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123794</xdr:rowOff>
    </xdr:from>
    <xdr:ext cx="534377" cy="259045"/>
    <xdr:sp macro="" textlink="">
      <xdr:nvSpPr>
        <xdr:cNvPr id="141" name="n_4aveValue【道路】&#10;一人当たり延長">
          <a:extLst>
            <a:ext uri="{FF2B5EF4-FFF2-40B4-BE49-F238E27FC236}">
              <a16:creationId xmlns:a16="http://schemas.microsoft.com/office/drawing/2014/main" id="{B7C2A2DD-3417-4316-A7CD-2C5899F312E1}"/>
            </a:ext>
          </a:extLst>
        </xdr:cNvPr>
        <xdr:cNvSpPr txBox="1"/>
      </xdr:nvSpPr>
      <xdr:spPr>
        <a:xfrm>
          <a:off x="6038361" y="63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160253</xdr:rowOff>
    </xdr:from>
    <xdr:ext cx="534377" cy="259045"/>
    <xdr:sp macro="" textlink="">
      <xdr:nvSpPr>
        <xdr:cNvPr id="142" name="n_1mainValue【道路】&#10;一人当たり延長">
          <a:extLst>
            <a:ext uri="{FF2B5EF4-FFF2-40B4-BE49-F238E27FC236}">
              <a16:creationId xmlns:a16="http://schemas.microsoft.com/office/drawing/2014/main" id="{27E37B78-F54F-42AD-8DEB-F3E1691B44BF}"/>
            </a:ext>
          </a:extLst>
        </xdr:cNvPr>
        <xdr:cNvSpPr txBox="1"/>
      </xdr:nvSpPr>
      <xdr:spPr>
        <a:xfrm>
          <a:off x="8425961" y="676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89899</xdr:rowOff>
    </xdr:from>
    <xdr:ext cx="534377" cy="259045"/>
    <xdr:sp macro="" textlink="">
      <xdr:nvSpPr>
        <xdr:cNvPr id="143" name="n_2mainValue【道路】&#10;一人当たり延長">
          <a:extLst>
            <a:ext uri="{FF2B5EF4-FFF2-40B4-BE49-F238E27FC236}">
              <a16:creationId xmlns:a16="http://schemas.microsoft.com/office/drawing/2014/main" id="{79293B79-3614-4BB3-BD46-6810E24AB93E}"/>
            </a:ext>
          </a:extLst>
        </xdr:cNvPr>
        <xdr:cNvSpPr txBox="1"/>
      </xdr:nvSpPr>
      <xdr:spPr>
        <a:xfrm>
          <a:off x="7644911" y="669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95313</xdr:rowOff>
    </xdr:from>
    <xdr:ext cx="534377" cy="259045"/>
    <xdr:sp macro="" textlink="">
      <xdr:nvSpPr>
        <xdr:cNvPr id="144" name="n_3mainValue【道路】&#10;一人当たり延長">
          <a:extLst>
            <a:ext uri="{FF2B5EF4-FFF2-40B4-BE49-F238E27FC236}">
              <a16:creationId xmlns:a16="http://schemas.microsoft.com/office/drawing/2014/main" id="{AE427FA1-1479-4329-9125-7BDCDD105656}"/>
            </a:ext>
          </a:extLst>
        </xdr:cNvPr>
        <xdr:cNvSpPr txBox="1"/>
      </xdr:nvSpPr>
      <xdr:spPr>
        <a:xfrm>
          <a:off x="6851161" y="669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100954</xdr:rowOff>
    </xdr:from>
    <xdr:ext cx="534377" cy="259045"/>
    <xdr:sp macro="" textlink="">
      <xdr:nvSpPr>
        <xdr:cNvPr id="145" name="n_4mainValue【道路】&#10;一人当たり延長">
          <a:extLst>
            <a:ext uri="{FF2B5EF4-FFF2-40B4-BE49-F238E27FC236}">
              <a16:creationId xmlns:a16="http://schemas.microsoft.com/office/drawing/2014/main" id="{F79C36CA-6BAE-4DE6-B64C-B58565E34638}"/>
            </a:ext>
          </a:extLst>
        </xdr:cNvPr>
        <xdr:cNvSpPr txBox="1"/>
      </xdr:nvSpPr>
      <xdr:spPr>
        <a:xfrm>
          <a:off x="6038361" y="670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C11BB2A-F95A-414B-A11E-478BB2D82FF7}"/>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9EA40C2C-2B20-4E8D-A7FD-CE876FC6BC7F}"/>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F77ADFA-B758-47E5-AAB8-F2F536462D6F}"/>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2C9F78BA-ED23-4D80-BB20-55FB47676B95}"/>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B67B1717-BDB0-40DA-A329-1CEAB4B475EA}"/>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2CAF88DE-4171-42DE-B2EC-9AD66B4287BD}"/>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5946021F-3FA0-4ADE-82F3-E1DD2A3E8140}"/>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18B4E925-65A5-4A15-B308-5BE63602566E}"/>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D84D6AD9-96C3-44B4-A59D-727C2A1B03BD}"/>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5427F47-C0F2-4066-BCDB-05329722D2F1}"/>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6E2EF6E-EAFD-4E7E-9D79-958C94E92A96}"/>
            </a:ext>
          </a:extLst>
        </xdr:cNvPr>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8E38F468-F91D-496D-9C4A-DD383E3B6BF2}"/>
            </a:ext>
          </a:extLst>
        </xdr:cNvPr>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10547576-9A8D-4259-A96D-14EF7DAEBF5D}"/>
            </a:ext>
          </a:extLst>
        </xdr:cNvPr>
        <xdr:cNvSpPr txBox="1"/>
      </xdr:nvSpPr>
      <xdr:spPr>
        <a:xfrm>
          <a:off x="27577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A4BD5D1B-4AF1-4129-A2B0-FD67A6585DC4}"/>
            </a:ext>
          </a:extLst>
        </xdr:cNvPr>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998CF45E-84AE-4285-931F-07F730956BF6}"/>
            </a:ext>
          </a:extLst>
        </xdr:cNvPr>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27F8FB5F-F271-4B46-8410-F7CEA9472C87}"/>
            </a:ext>
          </a:extLst>
        </xdr:cNvPr>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72741A96-7449-4C05-9BDA-16CE042DB16F}"/>
            </a:ext>
          </a:extLst>
        </xdr:cNvPr>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66BB9DD6-66AF-4570-922B-0CEDB327C8E3}"/>
            </a:ext>
          </a:extLst>
        </xdr:cNvPr>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7628A431-9642-4F40-A44C-DDB221B30B3B}"/>
            </a:ext>
          </a:extLst>
        </xdr:cNvPr>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599CA79A-F2E0-4D03-81E2-BB858514705D}"/>
            </a:ext>
          </a:extLst>
        </xdr:cNvPr>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75E5BF49-B606-47BC-994C-C34157166003}"/>
            </a:ext>
          </a:extLst>
        </xdr:cNvPr>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345ACBF3-BFC2-480E-8CC0-139243C94116}"/>
            </a:ext>
          </a:extLst>
        </xdr:cNvPr>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C5703E2C-37C4-4B49-9782-FAD0C4F23228}"/>
            </a:ext>
          </a:extLst>
        </xdr:cNvPr>
        <xdr:cNvSpPr txBox="1"/>
      </xdr:nvSpPr>
      <xdr:spPr>
        <a:xfrm>
          <a:off x="384961" y="89854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A6129A4F-7257-479C-B402-232A45DF2277}"/>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F3780CF2-7CA5-4094-B311-947852D55D39}"/>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63</xdr:row>
      <xdr:rowOff>106135</xdr:rowOff>
    </xdr:to>
    <xdr:cxnSp macro="">
      <xdr:nvCxnSpPr>
        <xdr:cNvPr id="171" name="直線コネクタ 170">
          <a:extLst>
            <a:ext uri="{FF2B5EF4-FFF2-40B4-BE49-F238E27FC236}">
              <a16:creationId xmlns:a16="http://schemas.microsoft.com/office/drawing/2014/main" id="{9D49FF12-362B-4A23-8B34-321BF62AC5C6}"/>
            </a:ext>
          </a:extLst>
        </xdr:cNvPr>
        <xdr:cNvCxnSpPr/>
      </xdr:nvCxnSpPr>
      <xdr:spPr>
        <a:xfrm flipV="1">
          <a:off x="4177665" y="9152346"/>
          <a:ext cx="0" cy="135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109962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2398A090-83D6-44B6-BF15-D161C3F4AF34}"/>
            </a:ext>
          </a:extLst>
        </xdr:cNvPr>
        <xdr:cNvSpPr txBox="1"/>
      </xdr:nvSpPr>
      <xdr:spPr>
        <a:xfrm>
          <a:off x="4216400" y="1051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106135</xdr:rowOff>
    </xdr:from>
    <xdr:to>
      <xdr:col>24</xdr:col>
      <xdr:colOff>152400</xdr:colOff>
      <xdr:row>63</xdr:row>
      <xdr:rowOff>106135</xdr:rowOff>
    </xdr:to>
    <xdr:cxnSp macro="">
      <xdr:nvCxnSpPr>
        <xdr:cNvPr id="173" name="直線コネクタ 172">
          <a:extLst>
            <a:ext uri="{FF2B5EF4-FFF2-40B4-BE49-F238E27FC236}">
              <a16:creationId xmlns:a16="http://schemas.microsoft.com/office/drawing/2014/main" id="{E0F34344-A97B-44DE-9BB2-9977D53A5C1F}"/>
            </a:ext>
          </a:extLst>
        </xdr:cNvPr>
        <xdr:cNvCxnSpPr/>
      </xdr:nvCxnSpPr>
      <xdr:spPr>
        <a:xfrm>
          <a:off x="4108450" y="105074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C062124F-A088-479D-BCE9-825B79F23CD2}"/>
            </a:ext>
          </a:extLst>
        </xdr:cNvPr>
        <xdr:cNvSpPr txBox="1"/>
      </xdr:nvSpPr>
      <xdr:spPr>
        <a:xfrm>
          <a:off x="4216400" y="89339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a:extLst>
            <a:ext uri="{FF2B5EF4-FFF2-40B4-BE49-F238E27FC236}">
              <a16:creationId xmlns:a16="http://schemas.microsoft.com/office/drawing/2014/main" id="{4146601B-2BCD-4A86-98A6-AA6518DC9EC5}"/>
            </a:ext>
          </a:extLst>
        </xdr:cNvPr>
        <xdr:cNvCxnSpPr/>
      </xdr:nvCxnSpPr>
      <xdr:spPr>
        <a:xfrm>
          <a:off x="4108450" y="91523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22333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2826C00B-9903-42F2-9B96-10F55A48D8DB}"/>
            </a:ext>
          </a:extLst>
        </xdr:cNvPr>
        <xdr:cNvSpPr txBox="1"/>
      </xdr:nvSpPr>
      <xdr:spPr>
        <a:xfrm>
          <a:off x="4216400" y="10093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フローチャート: 判断 176">
          <a:extLst>
            <a:ext uri="{FF2B5EF4-FFF2-40B4-BE49-F238E27FC236}">
              <a16:creationId xmlns:a16="http://schemas.microsoft.com/office/drawing/2014/main" id="{216D63C0-CD7D-41CD-B13E-465321AE8657}"/>
            </a:ext>
          </a:extLst>
        </xdr:cNvPr>
        <xdr:cNvSpPr/>
      </xdr:nvSpPr>
      <xdr:spPr>
        <a:xfrm>
          <a:off x="4127500" y="1011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a:extLst>
            <a:ext uri="{FF2B5EF4-FFF2-40B4-BE49-F238E27FC236}">
              <a16:creationId xmlns:a16="http://schemas.microsoft.com/office/drawing/2014/main" id="{B54657AB-3D8D-4D1F-AA53-E0E7A37193CA}"/>
            </a:ext>
          </a:extLst>
        </xdr:cNvPr>
        <xdr:cNvSpPr/>
      </xdr:nvSpPr>
      <xdr:spPr>
        <a:xfrm>
          <a:off x="3384550" y="100495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79" name="フローチャート: 判断 178">
          <a:extLst>
            <a:ext uri="{FF2B5EF4-FFF2-40B4-BE49-F238E27FC236}">
              <a16:creationId xmlns:a16="http://schemas.microsoft.com/office/drawing/2014/main" id="{18E272FC-E965-4DCA-8B2B-66868462CED5}"/>
            </a:ext>
          </a:extLst>
        </xdr:cNvPr>
        <xdr:cNvSpPr/>
      </xdr:nvSpPr>
      <xdr:spPr>
        <a:xfrm>
          <a:off x="2571750" y="100233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0" name="フローチャート: 判断 179">
          <a:extLst>
            <a:ext uri="{FF2B5EF4-FFF2-40B4-BE49-F238E27FC236}">
              <a16:creationId xmlns:a16="http://schemas.microsoft.com/office/drawing/2014/main" id="{05AC0721-9014-4D6D-BA0A-8C5ACACD64AC}"/>
            </a:ext>
          </a:extLst>
        </xdr:cNvPr>
        <xdr:cNvSpPr/>
      </xdr:nvSpPr>
      <xdr:spPr>
        <a:xfrm>
          <a:off x="1778000" y="100201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1" name="フローチャート: 判断 180">
          <a:extLst>
            <a:ext uri="{FF2B5EF4-FFF2-40B4-BE49-F238E27FC236}">
              <a16:creationId xmlns:a16="http://schemas.microsoft.com/office/drawing/2014/main" id="{6D8CF9AE-BCE0-4C30-ABCF-C2EFA2E75166}"/>
            </a:ext>
          </a:extLst>
        </xdr:cNvPr>
        <xdr:cNvSpPr/>
      </xdr:nvSpPr>
      <xdr:spPr>
        <a:xfrm>
          <a:off x="984250" y="99874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809A602-C726-4631-BAA1-6B3F682BECB5}"/>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18BAE3B-4177-496E-9DF9-DCFC619479B4}"/>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612529B-F437-40F9-A17B-6E5E8F8A93E9}"/>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18710DC-879D-4FC9-B68D-D33062CF91C5}"/>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7A7904F-3A29-45D3-91F9-732B6E9AD3D3}"/>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87" name="楕円 186">
          <a:extLst>
            <a:ext uri="{FF2B5EF4-FFF2-40B4-BE49-F238E27FC236}">
              <a16:creationId xmlns:a16="http://schemas.microsoft.com/office/drawing/2014/main" id="{3F655276-A0E5-441C-BB5B-F055BF8F043F}"/>
            </a:ext>
          </a:extLst>
        </xdr:cNvPr>
        <xdr:cNvSpPr/>
      </xdr:nvSpPr>
      <xdr:spPr>
        <a:xfrm>
          <a:off x="4127500" y="96686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115768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D3E170F9-5027-46C9-BD33-AB7E3C404FA7}"/>
            </a:ext>
          </a:extLst>
        </xdr:cNvPr>
        <xdr:cNvSpPr txBox="1"/>
      </xdr:nvSpPr>
      <xdr:spPr>
        <a:xfrm>
          <a:off x="4216400" y="9526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89" name="楕円 188">
          <a:extLst>
            <a:ext uri="{FF2B5EF4-FFF2-40B4-BE49-F238E27FC236}">
              <a16:creationId xmlns:a16="http://schemas.microsoft.com/office/drawing/2014/main" id="{A3129D0E-1264-44AC-A740-DAFC06266582}"/>
            </a:ext>
          </a:extLst>
        </xdr:cNvPr>
        <xdr:cNvSpPr/>
      </xdr:nvSpPr>
      <xdr:spPr>
        <a:xfrm>
          <a:off x="3384550" y="96621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137160</xdr:rowOff>
    </xdr:from>
    <xdr:to>
      <xdr:col>24</xdr:col>
      <xdr:colOff>63500</xdr:colOff>
      <xdr:row>58</xdr:row>
      <xdr:rowOff>143691</xdr:rowOff>
    </xdr:to>
    <xdr:cxnSp macro="">
      <xdr:nvCxnSpPr>
        <xdr:cNvPr id="190" name="直線コネクタ 189">
          <a:extLst>
            <a:ext uri="{FF2B5EF4-FFF2-40B4-BE49-F238E27FC236}">
              <a16:creationId xmlns:a16="http://schemas.microsoft.com/office/drawing/2014/main" id="{B4B19A73-5014-4DFA-9E56-3AD51D0CD847}"/>
            </a:ext>
          </a:extLst>
        </xdr:cNvPr>
        <xdr:cNvCxnSpPr/>
      </xdr:nvCxnSpPr>
      <xdr:spPr>
        <a:xfrm>
          <a:off x="3429000" y="9712960"/>
          <a:ext cx="7493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89626</xdr:rowOff>
    </xdr:from>
    <xdr:to>
      <xdr:col>15</xdr:col>
      <xdr:colOff>101600</xdr:colOff>
      <xdr:row>59</xdr:row>
      <xdr:rowOff>19776</xdr:rowOff>
    </xdr:to>
    <xdr:sp macro="" textlink="">
      <xdr:nvSpPr>
        <xdr:cNvPr id="191" name="楕円 190">
          <a:extLst>
            <a:ext uri="{FF2B5EF4-FFF2-40B4-BE49-F238E27FC236}">
              <a16:creationId xmlns:a16="http://schemas.microsoft.com/office/drawing/2014/main" id="{9C6C95D6-C55E-4734-994B-0E15478DFC0C}"/>
            </a:ext>
          </a:extLst>
        </xdr:cNvPr>
        <xdr:cNvSpPr/>
      </xdr:nvSpPr>
      <xdr:spPr>
        <a:xfrm>
          <a:off x="2571750" y="96654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58</xdr:row>
      <xdr:rowOff>140426</xdr:rowOff>
    </xdr:to>
    <xdr:cxnSp macro="">
      <xdr:nvCxnSpPr>
        <xdr:cNvPr id="192" name="直線コネクタ 191">
          <a:extLst>
            <a:ext uri="{FF2B5EF4-FFF2-40B4-BE49-F238E27FC236}">
              <a16:creationId xmlns:a16="http://schemas.microsoft.com/office/drawing/2014/main" id="{21DFAD2D-657D-4557-82EA-F36D55713AB0}"/>
            </a:ext>
          </a:extLst>
        </xdr:cNvPr>
        <xdr:cNvCxnSpPr/>
      </xdr:nvCxnSpPr>
      <xdr:spPr>
        <a:xfrm flipV="1">
          <a:off x="2622550" y="9712960"/>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135346</xdr:rowOff>
    </xdr:from>
    <xdr:to>
      <xdr:col>10</xdr:col>
      <xdr:colOff>165100</xdr:colOff>
      <xdr:row>59</xdr:row>
      <xdr:rowOff>65496</xdr:rowOff>
    </xdr:to>
    <xdr:sp macro="" textlink="">
      <xdr:nvSpPr>
        <xdr:cNvPr id="193" name="楕円 192">
          <a:extLst>
            <a:ext uri="{FF2B5EF4-FFF2-40B4-BE49-F238E27FC236}">
              <a16:creationId xmlns:a16="http://schemas.microsoft.com/office/drawing/2014/main" id="{2017838F-F84F-4ABA-9DA5-9E7A30F06360}"/>
            </a:ext>
          </a:extLst>
        </xdr:cNvPr>
        <xdr:cNvSpPr/>
      </xdr:nvSpPr>
      <xdr:spPr>
        <a:xfrm>
          <a:off x="1778000" y="97111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140426</xdr:rowOff>
    </xdr:from>
    <xdr:to>
      <xdr:col>15</xdr:col>
      <xdr:colOff>50800</xdr:colOff>
      <xdr:row>59</xdr:row>
      <xdr:rowOff>14696</xdr:rowOff>
    </xdr:to>
    <xdr:cxnSp macro="">
      <xdr:nvCxnSpPr>
        <xdr:cNvPr id="194" name="直線コネクタ 193">
          <a:extLst>
            <a:ext uri="{FF2B5EF4-FFF2-40B4-BE49-F238E27FC236}">
              <a16:creationId xmlns:a16="http://schemas.microsoft.com/office/drawing/2014/main" id="{AEECF846-E066-426D-8CF3-52C32207282B}"/>
            </a:ext>
          </a:extLst>
        </xdr:cNvPr>
        <xdr:cNvCxnSpPr/>
      </xdr:nvCxnSpPr>
      <xdr:spPr>
        <a:xfrm flipV="1">
          <a:off x="1828800" y="9716226"/>
          <a:ext cx="7937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158206</xdr:rowOff>
    </xdr:from>
    <xdr:to>
      <xdr:col>6</xdr:col>
      <xdr:colOff>38100</xdr:colOff>
      <xdr:row>59</xdr:row>
      <xdr:rowOff>88356</xdr:rowOff>
    </xdr:to>
    <xdr:sp macro="" textlink="">
      <xdr:nvSpPr>
        <xdr:cNvPr id="195" name="楕円 194">
          <a:extLst>
            <a:ext uri="{FF2B5EF4-FFF2-40B4-BE49-F238E27FC236}">
              <a16:creationId xmlns:a16="http://schemas.microsoft.com/office/drawing/2014/main" id="{3564B78D-1F7B-49E3-B2CF-D386950C6CDB}"/>
            </a:ext>
          </a:extLst>
        </xdr:cNvPr>
        <xdr:cNvSpPr/>
      </xdr:nvSpPr>
      <xdr:spPr>
        <a:xfrm>
          <a:off x="984250" y="97340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14696</xdr:rowOff>
    </xdr:from>
    <xdr:to>
      <xdr:col>10</xdr:col>
      <xdr:colOff>114300</xdr:colOff>
      <xdr:row>59</xdr:row>
      <xdr:rowOff>37556</xdr:rowOff>
    </xdr:to>
    <xdr:cxnSp macro="">
      <xdr:nvCxnSpPr>
        <xdr:cNvPr id="196" name="直線コネクタ 195">
          <a:extLst>
            <a:ext uri="{FF2B5EF4-FFF2-40B4-BE49-F238E27FC236}">
              <a16:creationId xmlns:a16="http://schemas.microsoft.com/office/drawing/2014/main" id="{77F0C397-F573-485D-BF54-A32EA661F4A6}"/>
            </a:ext>
          </a:extLst>
        </xdr:cNvPr>
        <xdr:cNvCxnSpPr/>
      </xdr:nvCxnSpPr>
      <xdr:spPr>
        <a:xfrm flipV="1">
          <a:off x="1028700" y="9755596"/>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64787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29AA283E-34F6-4C4B-807E-520B0356AE70}"/>
            </a:ext>
          </a:extLst>
        </xdr:cNvPr>
        <xdr:cNvSpPr txBox="1"/>
      </xdr:nvSpPr>
      <xdr:spPr>
        <a:xfrm>
          <a:off x="3239144" y="10135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38661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AA7FADE2-C823-46CA-96AE-7AD2F8D97E42}"/>
            </a:ext>
          </a:extLst>
        </xdr:cNvPr>
        <xdr:cNvSpPr txBox="1"/>
      </xdr:nvSpPr>
      <xdr:spPr>
        <a:xfrm>
          <a:off x="2439044" y="10109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CB535DF9-130D-4CD4-A7A2-293EDA69AAB6}"/>
            </a:ext>
          </a:extLst>
        </xdr:cNvPr>
        <xdr:cNvSpPr txBox="1"/>
      </xdr:nvSpPr>
      <xdr:spPr>
        <a:xfrm>
          <a:off x="1645294" y="1010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C3430185-53BD-49CC-A0AE-CF917CE3B122}"/>
            </a:ext>
          </a:extLst>
        </xdr:cNvPr>
        <xdr:cNvSpPr txBox="1"/>
      </xdr:nvSpPr>
      <xdr:spPr>
        <a:xfrm>
          <a:off x="851544" y="1007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33037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EA9B1634-8FC2-473F-A711-744EF8151447}"/>
            </a:ext>
          </a:extLst>
        </xdr:cNvPr>
        <xdr:cNvSpPr txBox="1"/>
      </xdr:nvSpPr>
      <xdr:spPr>
        <a:xfrm>
          <a:off x="32391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36303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FECB9957-5047-4078-A712-393836978D42}"/>
            </a:ext>
          </a:extLst>
        </xdr:cNvPr>
        <xdr:cNvSpPr txBox="1"/>
      </xdr:nvSpPr>
      <xdr:spPr>
        <a:xfrm>
          <a:off x="2439044" y="944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82023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A285055C-97ED-4664-AB9E-C745405DC66A}"/>
            </a:ext>
          </a:extLst>
        </xdr:cNvPr>
        <xdr:cNvSpPr txBox="1"/>
      </xdr:nvSpPr>
      <xdr:spPr>
        <a:xfrm>
          <a:off x="1645294" y="949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104883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F0773FE4-11BC-481F-937A-F50BB63A9582}"/>
            </a:ext>
          </a:extLst>
        </xdr:cNvPr>
        <xdr:cNvSpPr txBox="1"/>
      </xdr:nvSpPr>
      <xdr:spPr>
        <a:xfrm>
          <a:off x="851544" y="951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B7B1C296-D15B-45FE-A45D-770F08EE1156}"/>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45A6E87E-FE00-4C29-9A09-B39B8F643D86}"/>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CB236F90-5757-4266-87F8-935E29287A64}"/>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CEBAE77C-B0FB-4E92-A207-67489D18ED5F}"/>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B7E2BD04-DF3A-44A1-BF8F-9DBC3CC165AF}"/>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4359598-9F83-44AC-AE55-F83AEC76F242}"/>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E129433B-4F33-43AC-9DC0-9741765F851E}"/>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F4C60BC5-F0D2-474E-A38C-D122C3A3D49B}"/>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CA68D12-83AA-45C3-8456-F8A06EC88A83}"/>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B5B69B4-85B4-4C09-BB1D-9483D546CCC4}"/>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7FB55C38-165B-4DDF-A01F-89D668BC5FC2}"/>
            </a:ext>
          </a:extLst>
        </xdr:cNvPr>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E87D7617-6B1E-4AF8-A50C-65B56FFE4DB7}"/>
            </a:ext>
          </a:extLst>
        </xdr:cNvPr>
        <xdr:cNvSpPr txBox="1"/>
      </xdr:nvSpPr>
      <xdr:spPr>
        <a:xfrm>
          <a:off x="5726564" y="105067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C7E6D6DA-1160-4EC0-B354-E2C525E02049}"/>
            </a:ext>
          </a:extLst>
        </xdr:cNvPr>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BC3DE728-DB5F-4E48-BEC4-AF3F6824CFB3}"/>
            </a:ext>
          </a:extLst>
        </xdr:cNvPr>
        <xdr:cNvSpPr txBox="1"/>
      </xdr:nvSpPr>
      <xdr:spPr>
        <a:xfrm>
          <a:off x="5418031" y="1013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F7A2F86C-E829-4205-845A-706892978DA0}"/>
            </a:ext>
          </a:extLst>
        </xdr:cNvPr>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F1A2AA72-1D4B-4D32-AF6B-8FD0DF95912A}"/>
            </a:ext>
          </a:extLst>
        </xdr:cNvPr>
        <xdr:cNvSpPr txBox="1"/>
      </xdr:nvSpPr>
      <xdr:spPr>
        <a:xfrm>
          <a:off x="5418031" y="9770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9B36BB5-565D-4B4E-989F-D4863066B46F}"/>
            </a:ext>
          </a:extLst>
        </xdr:cNvPr>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3D463F57-A5FB-4D28-B68C-35688F745D20}"/>
            </a:ext>
          </a:extLst>
        </xdr:cNvPr>
        <xdr:cNvSpPr txBox="1"/>
      </xdr:nvSpPr>
      <xdr:spPr>
        <a:xfrm>
          <a:off x="5418031" y="940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EF18298B-BA0E-4FA8-847C-390BC91701CD}"/>
            </a:ext>
          </a:extLst>
        </xdr:cNvPr>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A5E4B996-7917-4035-8674-DD2D885633D9}"/>
            </a:ext>
          </a:extLst>
        </xdr:cNvPr>
        <xdr:cNvSpPr txBox="1"/>
      </xdr:nvSpPr>
      <xdr:spPr>
        <a:xfrm>
          <a:off x="5418031" y="9039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3650E6C-CEEF-4EA5-9A71-44B6306BD5A7}"/>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B0CBC5CF-92DB-4C7F-83BE-32CB64AD6976}"/>
            </a:ext>
          </a:extLst>
        </xdr:cNvPr>
        <xdr:cNvSpPr txBox="1"/>
      </xdr:nvSpPr>
      <xdr:spPr>
        <a:xfrm>
          <a:off x="5327878" y="8671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9705987A-00C7-4764-9446-A67149DAF9F6}"/>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13495</xdr:rowOff>
    </xdr:from>
    <xdr:to>
      <xdr:col>54</xdr:col>
      <xdr:colOff>189865</xdr:colOff>
      <xdr:row>64</xdr:row>
      <xdr:rowOff>61196</xdr:rowOff>
    </xdr:to>
    <xdr:cxnSp macro="">
      <xdr:nvCxnSpPr>
        <xdr:cNvPr id="228" name="直線コネクタ 227">
          <a:extLst>
            <a:ext uri="{FF2B5EF4-FFF2-40B4-BE49-F238E27FC236}">
              <a16:creationId xmlns:a16="http://schemas.microsoft.com/office/drawing/2014/main" id="{A5598106-9209-4202-9115-490B126B0A2E}"/>
            </a:ext>
          </a:extLst>
        </xdr:cNvPr>
        <xdr:cNvCxnSpPr/>
      </xdr:nvCxnSpPr>
      <xdr:spPr>
        <a:xfrm flipV="1">
          <a:off x="9429115" y="9424195"/>
          <a:ext cx="0" cy="120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65023</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BE641F33-1613-4E13-BB07-8650E5D98A5C}"/>
            </a:ext>
          </a:extLst>
        </xdr:cNvPr>
        <xdr:cNvSpPr txBox="1"/>
      </xdr:nvSpPr>
      <xdr:spPr>
        <a:xfrm>
          <a:off x="9467850" y="1063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61196</xdr:rowOff>
    </xdr:from>
    <xdr:to>
      <xdr:col>55</xdr:col>
      <xdr:colOff>88900</xdr:colOff>
      <xdr:row>64</xdr:row>
      <xdr:rowOff>61196</xdr:rowOff>
    </xdr:to>
    <xdr:cxnSp macro="">
      <xdr:nvCxnSpPr>
        <xdr:cNvPr id="230" name="直線コネクタ 229">
          <a:extLst>
            <a:ext uri="{FF2B5EF4-FFF2-40B4-BE49-F238E27FC236}">
              <a16:creationId xmlns:a16="http://schemas.microsoft.com/office/drawing/2014/main" id="{64556049-EDF5-4D1A-9C52-2BB411AAB565}"/>
            </a:ext>
          </a:extLst>
        </xdr:cNvPr>
        <xdr:cNvCxnSpPr/>
      </xdr:nvCxnSpPr>
      <xdr:spPr>
        <a:xfrm>
          <a:off x="9359900" y="106275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131622</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7D489D13-6297-4A15-A410-658CFE8274D9}"/>
            </a:ext>
          </a:extLst>
        </xdr:cNvPr>
        <xdr:cNvSpPr txBox="1"/>
      </xdr:nvSpPr>
      <xdr:spPr>
        <a:xfrm>
          <a:off x="9467850" y="921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13495</xdr:rowOff>
    </xdr:from>
    <xdr:to>
      <xdr:col>55</xdr:col>
      <xdr:colOff>88900</xdr:colOff>
      <xdr:row>57</xdr:row>
      <xdr:rowOff>13495</xdr:rowOff>
    </xdr:to>
    <xdr:cxnSp macro="">
      <xdr:nvCxnSpPr>
        <xdr:cNvPr id="232" name="直線コネクタ 231">
          <a:extLst>
            <a:ext uri="{FF2B5EF4-FFF2-40B4-BE49-F238E27FC236}">
              <a16:creationId xmlns:a16="http://schemas.microsoft.com/office/drawing/2014/main" id="{056F356C-3CA7-4DEF-BE45-6EA644D4023A}"/>
            </a:ext>
          </a:extLst>
        </xdr:cNvPr>
        <xdr:cNvCxnSpPr/>
      </xdr:nvCxnSpPr>
      <xdr:spPr>
        <a:xfrm>
          <a:off x="9359900" y="94241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71122</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A6FD582-294C-4EBB-9DBA-7228C64EE010}"/>
            </a:ext>
          </a:extLst>
        </xdr:cNvPr>
        <xdr:cNvSpPr txBox="1"/>
      </xdr:nvSpPr>
      <xdr:spPr>
        <a:xfrm>
          <a:off x="9467850" y="9977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48245</xdr:rowOff>
    </xdr:from>
    <xdr:to>
      <xdr:col>55</xdr:col>
      <xdr:colOff>50800</xdr:colOff>
      <xdr:row>61</xdr:row>
      <xdr:rowOff>149845</xdr:rowOff>
    </xdr:to>
    <xdr:sp macro="" textlink="">
      <xdr:nvSpPr>
        <xdr:cNvPr id="234" name="フローチャート: 判断 233">
          <a:extLst>
            <a:ext uri="{FF2B5EF4-FFF2-40B4-BE49-F238E27FC236}">
              <a16:creationId xmlns:a16="http://schemas.microsoft.com/office/drawing/2014/main" id="{282AD154-2491-4082-B1DB-265D022680AA}"/>
            </a:ext>
          </a:extLst>
        </xdr:cNvPr>
        <xdr:cNvSpPr/>
      </xdr:nvSpPr>
      <xdr:spPr>
        <a:xfrm>
          <a:off x="9398000" y="101193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37864</xdr:rowOff>
    </xdr:from>
    <xdr:to>
      <xdr:col>50</xdr:col>
      <xdr:colOff>165100</xdr:colOff>
      <xdr:row>61</xdr:row>
      <xdr:rowOff>139464</xdr:rowOff>
    </xdr:to>
    <xdr:sp macro="" textlink="">
      <xdr:nvSpPr>
        <xdr:cNvPr id="235" name="フローチャート: 判断 234">
          <a:extLst>
            <a:ext uri="{FF2B5EF4-FFF2-40B4-BE49-F238E27FC236}">
              <a16:creationId xmlns:a16="http://schemas.microsoft.com/office/drawing/2014/main" id="{438001DB-88CD-4C91-8EC7-2B062FD5EB98}"/>
            </a:ext>
          </a:extLst>
        </xdr:cNvPr>
        <xdr:cNvSpPr/>
      </xdr:nvSpPr>
      <xdr:spPr>
        <a:xfrm>
          <a:off x="8636000" y="1010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49003</xdr:rowOff>
    </xdr:from>
    <xdr:to>
      <xdr:col>46</xdr:col>
      <xdr:colOff>38100</xdr:colOff>
      <xdr:row>61</xdr:row>
      <xdr:rowOff>150603</xdr:rowOff>
    </xdr:to>
    <xdr:sp macro="" textlink="">
      <xdr:nvSpPr>
        <xdr:cNvPr id="236" name="フローチャート: 判断 235">
          <a:extLst>
            <a:ext uri="{FF2B5EF4-FFF2-40B4-BE49-F238E27FC236}">
              <a16:creationId xmlns:a16="http://schemas.microsoft.com/office/drawing/2014/main" id="{79F76BE7-FA85-4AA5-9F65-5A4973BC08FA}"/>
            </a:ext>
          </a:extLst>
        </xdr:cNvPr>
        <xdr:cNvSpPr/>
      </xdr:nvSpPr>
      <xdr:spPr>
        <a:xfrm>
          <a:off x="7842250" y="101201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80235</xdr:rowOff>
    </xdr:from>
    <xdr:to>
      <xdr:col>41</xdr:col>
      <xdr:colOff>101600</xdr:colOff>
      <xdr:row>62</xdr:row>
      <xdr:rowOff>10385</xdr:rowOff>
    </xdr:to>
    <xdr:sp macro="" textlink="">
      <xdr:nvSpPr>
        <xdr:cNvPr id="237" name="フローチャート: 判断 236">
          <a:extLst>
            <a:ext uri="{FF2B5EF4-FFF2-40B4-BE49-F238E27FC236}">
              <a16:creationId xmlns:a16="http://schemas.microsoft.com/office/drawing/2014/main" id="{20BB1F19-7613-4263-9181-700314316DE6}"/>
            </a:ext>
          </a:extLst>
        </xdr:cNvPr>
        <xdr:cNvSpPr/>
      </xdr:nvSpPr>
      <xdr:spPr>
        <a:xfrm>
          <a:off x="7029450" y="101513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67811</xdr:rowOff>
    </xdr:from>
    <xdr:to>
      <xdr:col>36</xdr:col>
      <xdr:colOff>165100</xdr:colOff>
      <xdr:row>61</xdr:row>
      <xdr:rowOff>169411</xdr:rowOff>
    </xdr:to>
    <xdr:sp macro="" textlink="">
      <xdr:nvSpPr>
        <xdr:cNvPr id="238" name="フローチャート: 判断 237">
          <a:extLst>
            <a:ext uri="{FF2B5EF4-FFF2-40B4-BE49-F238E27FC236}">
              <a16:creationId xmlns:a16="http://schemas.microsoft.com/office/drawing/2014/main" id="{250DDF8C-D217-4B78-9B6A-4D10C32FFE73}"/>
            </a:ext>
          </a:extLst>
        </xdr:cNvPr>
        <xdr:cNvSpPr/>
      </xdr:nvSpPr>
      <xdr:spPr>
        <a:xfrm>
          <a:off x="6235700" y="101389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D1E88D3-A50A-4F82-83DA-C40236B103F3}"/>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E3A8EE0-1973-440A-8E23-4699380188C9}"/>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8B00165-A6BA-482F-8698-936A688E9060}"/>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ABFA8F2-252E-4B0E-986D-6556616BF91D}"/>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387BFF4-C3F6-4129-A8D1-AC8D2C7A7646}"/>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106772</xdr:rowOff>
    </xdr:from>
    <xdr:to>
      <xdr:col>55</xdr:col>
      <xdr:colOff>50800</xdr:colOff>
      <xdr:row>64</xdr:row>
      <xdr:rowOff>36922</xdr:rowOff>
    </xdr:to>
    <xdr:sp macro="" textlink="">
      <xdr:nvSpPr>
        <xdr:cNvPr id="244" name="楕円 243">
          <a:extLst>
            <a:ext uri="{FF2B5EF4-FFF2-40B4-BE49-F238E27FC236}">
              <a16:creationId xmlns:a16="http://schemas.microsoft.com/office/drawing/2014/main" id="{D84BC414-DFDD-4D21-A7CA-5AFEBD30EB0D}"/>
            </a:ext>
          </a:extLst>
        </xdr:cNvPr>
        <xdr:cNvSpPr/>
      </xdr:nvSpPr>
      <xdr:spPr>
        <a:xfrm>
          <a:off x="9398000" y="105080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21699</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FC84FB3D-314D-44BC-B176-1F12FE49BE19}"/>
            </a:ext>
          </a:extLst>
        </xdr:cNvPr>
        <xdr:cNvSpPr txBox="1"/>
      </xdr:nvSpPr>
      <xdr:spPr>
        <a:xfrm>
          <a:off x="9467850" y="104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111999</xdr:rowOff>
    </xdr:from>
    <xdr:to>
      <xdr:col>50</xdr:col>
      <xdr:colOff>165100</xdr:colOff>
      <xdr:row>64</xdr:row>
      <xdr:rowOff>42149</xdr:rowOff>
    </xdr:to>
    <xdr:sp macro="" textlink="">
      <xdr:nvSpPr>
        <xdr:cNvPr id="246" name="楕円 245">
          <a:extLst>
            <a:ext uri="{FF2B5EF4-FFF2-40B4-BE49-F238E27FC236}">
              <a16:creationId xmlns:a16="http://schemas.microsoft.com/office/drawing/2014/main" id="{D8447ED0-9257-42C0-961D-82966F4B7636}"/>
            </a:ext>
          </a:extLst>
        </xdr:cNvPr>
        <xdr:cNvSpPr/>
      </xdr:nvSpPr>
      <xdr:spPr>
        <a:xfrm>
          <a:off x="8636000" y="105132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157572</xdr:rowOff>
    </xdr:from>
    <xdr:to>
      <xdr:col>55</xdr:col>
      <xdr:colOff>0</xdr:colOff>
      <xdr:row>63</xdr:row>
      <xdr:rowOff>162799</xdr:rowOff>
    </xdr:to>
    <xdr:cxnSp macro="">
      <xdr:nvCxnSpPr>
        <xdr:cNvPr id="247" name="直線コネクタ 246">
          <a:extLst>
            <a:ext uri="{FF2B5EF4-FFF2-40B4-BE49-F238E27FC236}">
              <a16:creationId xmlns:a16="http://schemas.microsoft.com/office/drawing/2014/main" id="{EC5B7EC5-B10C-4F86-AA7E-D704E1DC49E9}"/>
            </a:ext>
          </a:extLst>
        </xdr:cNvPr>
        <xdr:cNvCxnSpPr/>
      </xdr:nvCxnSpPr>
      <xdr:spPr>
        <a:xfrm flipV="1">
          <a:off x="8686800" y="10558872"/>
          <a:ext cx="74295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117737</xdr:rowOff>
    </xdr:from>
    <xdr:to>
      <xdr:col>46</xdr:col>
      <xdr:colOff>38100</xdr:colOff>
      <xdr:row>64</xdr:row>
      <xdr:rowOff>47887</xdr:rowOff>
    </xdr:to>
    <xdr:sp macro="" textlink="">
      <xdr:nvSpPr>
        <xdr:cNvPr id="248" name="楕円 247">
          <a:extLst>
            <a:ext uri="{FF2B5EF4-FFF2-40B4-BE49-F238E27FC236}">
              <a16:creationId xmlns:a16="http://schemas.microsoft.com/office/drawing/2014/main" id="{1C33C5DC-2609-4589-978F-374136DCAD63}"/>
            </a:ext>
          </a:extLst>
        </xdr:cNvPr>
        <xdr:cNvSpPr/>
      </xdr:nvSpPr>
      <xdr:spPr>
        <a:xfrm>
          <a:off x="7842250" y="105190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162799</xdr:rowOff>
    </xdr:from>
    <xdr:to>
      <xdr:col>50</xdr:col>
      <xdr:colOff>114300</xdr:colOff>
      <xdr:row>63</xdr:row>
      <xdr:rowOff>168537</xdr:rowOff>
    </xdr:to>
    <xdr:cxnSp macro="">
      <xdr:nvCxnSpPr>
        <xdr:cNvPr id="249" name="直線コネクタ 248">
          <a:extLst>
            <a:ext uri="{FF2B5EF4-FFF2-40B4-BE49-F238E27FC236}">
              <a16:creationId xmlns:a16="http://schemas.microsoft.com/office/drawing/2014/main" id="{57A9DC81-9599-489E-9844-262F5E1336CC}"/>
            </a:ext>
          </a:extLst>
        </xdr:cNvPr>
        <xdr:cNvCxnSpPr/>
      </xdr:nvCxnSpPr>
      <xdr:spPr>
        <a:xfrm flipV="1">
          <a:off x="7886700" y="1056409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115284</xdr:rowOff>
    </xdr:from>
    <xdr:to>
      <xdr:col>41</xdr:col>
      <xdr:colOff>101600</xdr:colOff>
      <xdr:row>64</xdr:row>
      <xdr:rowOff>45434</xdr:rowOff>
    </xdr:to>
    <xdr:sp macro="" textlink="">
      <xdr:nvSpPr>
        <xdr:cNvPr id="250" name="楕円 249">
          <a:extLst>
            <a:ext uri="{FF2B5EF4-FFF2-40B4-BE49-F238E27FC236}">
              <a16:creationId xmlns:a16="http://schemas.microsoft.com/office/drawing/2014/main" id="{8024E21E-09DA-4A95-BE51-D5F7142F6A1F}"/>
            </a:ext>
          </a:extLst>
        </xdr:cNvPr>
        <xdr:cNvSpPr/>
      </xdr:nvSpPr>
      <xdr:spPr>
        <a:xfrm>
          <a:off x="7029450" y="105165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166084</xdr:rowOff>
    </xdr:from>
    <xdr:to>
      <xdr:col>45</xdr:col>
      <xdr:colOff>177800</xdr:colOff>
      <xdr:row>63</xdr:row>
      <xdr:rowOff>168537</xdr:rowOff>
    </xdr:to>
    <xdr:cxnSp macro="">
      <xdr:nvCxnSpPr>
        <xdr:cNvPr id="251" name="直線コネクタ 250">
          <a:extLst>
            <a:ext uri="{FF2B5EF4-FFF2-40B4-BE49-F238E27FC236}">
              <a16:creationId xmlns:a16="http://schemas.microsoft.com/office/drawing/2014/main" id="{4451639D-6A7C-41F2-AF69-A7D8AFB9574B}"/>
            </a:ext>
          </a:extLst>
        </xdr:cNvPr>
        <xdr:cNvCxnSpPr/>
      </xdr:nvCxnSpPr>
      <xdr:spPr>
        <a:xfrm>
          <a:off x="7080250" y="1056738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122938</xdr:rowOff>
    </xdr:from>
    <xdr:to>
      <xdr:col>36</xdr:col>
      <xdr:colOff>165100</xdr:colOff>
      <xdr:row>64</xdr:row>
      <xdr:rowOff>53088</xdr:rowOff>
    </xdr:to>
    <xdr:sp macro="" textlink="">
      <xdr:nvSpPr>
        <xdr:cNvPr id="252" name="楕円 251">
          <a:extLst>
            <a:ext uri="{FF2B5EF4-FFF2-40B4-BE49-F238E27FC236}">
              <a16:creationId xmlns:a16="http://schemas.microsoft.com/office/drawing/2014/main" id="{DEF87DCD-1EA0-45F4-97F2-E27F02BA7A1E}"/>
            </a:ext>
          </a:extLst>
        </xdr:cNvPr>
        <xdr:cNvSpPr/>
      </xdr:nvSpPr>
      <xdr:spPr>
        <a:xfrm>
          <a:off x="6235700" y="105242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166084</xdr:rowOff>
    </xdr:from>
    <xdr:to>
      <xdr:col>41</xdr:col>
      <xdr:colOff>50800</xdr:colOff>
      <xdr:row>64</xdr:row>
      <xdr:rowOff>2288</xdr:rowOff>
    </xdr:to>
    <xdr:cxnSp macro="">
      <xdr:nvCxnSpPr>
        <xdr:cNvPr id="253" name="直線コネクタ 252">
          <a:extLst>
            <a:ext uri="{FF2B5EF4-FFF2-40B4-BE49-F238E27FC236}">
              <a16:creationId xmlns:a16="http://schemas.microsoft.com/office/drawing/2014/main" id="{3A7B3F2F-F352-4F33-AE7D-7AB01E6C2850}"/>
            </a:ext>
          </a:extLst>
        </xdr:cNvPr>
        <xdr:cNvCxnSpPr/>
      </xdr:nvCxnSpPr>
      <xdr:spPr>
        <a:xfrm flipV="1">
          <a:off x="6286500" y="10567384"/>
          <a:ext cx="79375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155991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45406F16-0595-4DBA-988F-1F4BCD12FF11}"/>
            </a:ext>
          </a:extLst>
        </xdr:cNvPr>
        <xdr:cNvSpPr txBox="1"/>
      </xdr:nvSpPr>
      <xdr:spPr>
        <a:xfrm>
          <a:off x="8399995" y="989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167130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A28B68A3-80E7-4482-9374-93D5BD078654}"/>
            </a:ext>
          </a:extLst>
        </xdr:cNvPr>
        <xdr:cNvSpPr txBox="1"/>
      </xdr:nvSpPr>
      <xdr:spPr>
        <a:xfrm>
          <a:off x="7612595" y="990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26912</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76AA6CCE-20A1-47B9-821D-447ACE6429B8}"/>
            </a:ext>
          </a:extLst>
        </xdr:cNvPr>
        <xdr:cNvSpPr txBox="1"/>
      </xdr:nvSpPr>
      <xdr:spPr>
        <a:xfrm>
          <a:off x="6818845" y="99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14488</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659CE5C4-F726-4646-9E3D-6B770F6FBB85}"/>
            </a:ext>
          </a:extLst>
        </xdr:cNvPr>
        <xdr:cNvSpPr txBox="1"/>
      </xdr:nvSpPr>
      <xdr:spPr>
        <a:xfrm>
          <a:off x="6006045" y="992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33276</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3CE5EFC6-152A-4528-954C-694F52CA614F}"/>
            </a:ext>
          </a:extLst>
        </xdr:cNvPr>
        <xdr:cNvSpPr txBox="1"/>
      </xdr:nvSpPr>
      <xdr:spPr>
        <a:xfrm>
          <a:off x="8425961" y="1059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39014</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6367CC91-92AB-4288-96E1-76B2CE7DB85B}"/>
            </a:ext>
          </a:extLst>
        </xdr:cNvPr>
        <xdr:cNvSpPr txBox="1"/>
      </xdr:nvSpPr>
      <xdr:spPr>
        <a:xfrm>
          <a:off x="7644911" y="1060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36561</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174E8F82-DB69-4A71-8964-E160EADB5CCE}"/>
            </a:ext>
          </a:extLst>
        </xdr:cNvPr>
        <xdr:cNvSpPr txBox="1"/>
      </xdr:nvSpPr>
      <xdr:spPr>
        <a:xfrm>
          <a:off x="6851161" y="1060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44215</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1F168761-5CC1-4DFA-BC07-30D8E9B85DD7}"/>
            </a:ext>
          </a:extLst>
        </xdr:cNvPr>
        <xdr:cNvSpPr txBox="1"/>
      </xdr:nvSpPr>
      <xdr:spPr>
        <a:xfrm>
          <a:off x="6038361" y="1061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14590E28-24FD-456F-8BF8-2B98734F65F1}"/>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16BB48E2-B7A8-4D36-8530-5A32A715866A}"/>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55DBEFD8-D274-46BF-AE5A-8E0C9FEFD2C0}"/>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E5612EF-00D2-4000-A432-F9AAF3F31857}"/>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15DF2F09-29CF-4C8D-B192-EB6AD0504188}"/>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27EAD574-987F-4AA3-90D7-423CF73E964F}"/>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B9AE515F-B3EE-4DF0-96CF-BAFFF73E9E74}"/>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74D0405-58A2-445C-82AF-24BE472355D3}"/>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2AA6A0B7-6DCC-494F-9319-48288281FD31}"/>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7BEF1317-8250-40E8-B9C0-1568A27AA01E}"/>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9D7AB91-25E8-40A3-9E32-526866DE8F2F}"/>
            </a:ext>
          </a:extLst>
        </xdr:cNvPr>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23AF1EBD-D494-4632-8512-94D139CE1D66}"/>
            </a:ext>
          </a:extLst>
        </xdr:cNvPr>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E85465AD-4616-471E-8BEC-7ED43892A47A}"/>
            </a:ext>
          </a:extLst>
        </xdr:cNvPr>
        <xdr:cNvSpPr txBox="1"/>
      </xdr:nvSpPr>
      <xdr:spPr>
        <a:xfrm>
          <a:off x="2757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82623EF1-13EC-408B-86C6-B5C24FD39294}"/>
            </a:ext>
          </a:extLst>
        </xdr:cNvPr>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B4F43064-1D91-4BFC-9E68-C9E7EEBB41F3}"/>
            </a:ext>
          </a:extLst>
        </xdr:cNvPr>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2ED96BFA-690A-4B07-A159-BA33005F4548}"/>
            </a:ext>
          </a:extLst>
        </xdr:cNvPr>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A095465A-9426-424F-94A5-CD0D15F3B87B}"/>
            </a:ext>
          </a:extLst>
        </xdr:cNvPr>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57016923-4C2F-41E3-97E5-1F734F961F6F}"/>
            </a:ext>
          </a:extLst>
        </xdr:cNvPr>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151AD551-B6A1-457E-9BD2-B3191DA3EEEC}"/>
            </a:ext>
          </a:extLst>
        </xdr:cNvPr>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420874AA-5E1E-4E7D-8C3B-B8037CDC3CA2}"/>
            </a:ext>
          </a:extLst>
        </xdr:cNvPr>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8EAF984-F1FD-48CD-BF09-CE98459ADDF0}"/>
            </a:ext>
          </a:extLst>
        </xdr:cNvPr>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B81EE523-8012-4C2D-8EBF-69BEF10F6F58}"/>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9A035125-7B70-4DDC-AC7D-968461956CC5}"/>
            </a:ext>
          </a:extLst>
        </xdr:cNvPr>
        <xdr:cNvSpPr txBox="1"/>
      </xdr:nvSpPr>
      <xdr:spPr>
        <a:xfrm>
          <a:off x="38496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75C6AE6A-0198-4B2F-BD26-F6D118CBE4D6}"/>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86</xdr:row>
      <xdr:rowOff>83820</xdr:rowOff>
    </xdr:to>
    <xdr:cxnSp macro="">
      <xdr:nvCxnSpPr>
        <xdr:cNvPr id="286" name="直線コネクタ 285">
          <a:extLst>
            <a:ext uri="{FF2B5EF4-FFF2-40B4-BE49-F238E27FC236}">
              <a16:creationId xmlns:a16="http://schemas.microsoft.com/office/drawing/2014/main" id="{819BC797-572B-4BD4-AB17-6E18A67C6F5C}"/>
            </a:ext>
          </a:extLst>
        </xdr:cNvPr>
        <xdr:cNvCxnSpPr/>
      </xdr:nvCxnSpPr>
      <xdr:spPr>
        <a:xfrm flipV="1">
          <a:off x="4177665" y="128422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EAF9E121-6CA1-412B-A1EE-84D5C4491CC4}"/>
            </a:ext>
          </a:extLst>
        </xdr:cNvPr>
        <xdr:cNvSpPr txBox="1"/>
      </xdr:nvSpPr>
      <xdr:spPr>
        <a:xfrm>
          <a:off x="4216400" y="1428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a:extLst>
            <a:ext uri="{FF2B5EF4-FFF2-40B4-BE49-F238E27FC236}">
              <a16:creationId xmlns:a16="http://schemas.microsoft.com/office/drawing/2014/main" id="{1F590C3C-55E7-4E8F-A342-620FB3CADF66}"/>
            </a:ext>
          </a:extLst>
        </xdr:cNvPr>
        <xdr:cNvCxnSpPr/>
      </xdr:nvCxnSpPr>
      <xdr:spPr>
        <a:xfrm>
          <a:off x="4108450" y="14282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C8D29B4B-2C0C-4F32-9E5C-728C0DC90272}"/>
            </a:ext>
          </a:extLst>
        </xdr:cNvPr>
        <xdr:cNvSpPr txBox="1"/>
      </xdr:nvSpPr>
      <xdr:spPr>
        <a:xfrm>
          <a:off x="4216400" y="1262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90" name="直線コネクタ 289">
          <a:extLst>
            <a:ext uri="{FF2B5EF4-FFF2-40B4-BE49-F238E27FC236}">
              <a16:creationId xmlns:a16="http://schemas.microsoft.com/office/drawing/2014/main" id="{C56523CD-4D55-4109-8998-8C243F9800E3}"/>
            </a:ext>
          </a:extLst>
        </xdr:cNvPr>
        <xdr:cNvCxnSpPr/>
      </xdr:nvCxnSpPr>
      <xdr:spPr>
        <a:xfrm>
          <a:off x="4108450" y="128422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25416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45B5E3A-BD20-48A0-A7EC-1D18C7FC74B3}"/>
            </a:ext>
          </a:extLst>
        </xdr:cNvPr>
        <xdr:cNvSpPr txBox="1"/>
      </xdr:nvSpPr>
      <xdr:spPr>
        <a:xfrm>
          <a:off x="4216400" y="13563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92" name="フローチャート: 判断 291">
          <a:extLst>
            <a:ext uri="{FF2B5EF4-FFF2-40B4-BE49-F238E27FC236}">
              <a16:creationId xmlns:a16="http://schemas.microsoft.com/office/drawing/2014/main" id="{9232CD55-3A73-45C7-9D2D-7BFFB3548805}"/>
            </a:ext>
          </a:extLst>
        </xdr:cNvPr>
        <xdr:cNvSpPr/>
      </xdr:nvSpPr>
      <xdr:spPr>
        <a:xfrm>
          <a:off x="4127500" y="1370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93" name="フローチャート: 判断 292">
          <a:extLst>
            <a:ext uri="{FF2B5EF4-FFF2-40B4-BE49-F238E27FC236}">
              <a16:creationId xmlns:a16="http://schemas.microsoft.com/office/drawing/2014/main" id="{138AF5F6-FCFE-4FD6-BC05-BD6A561F2074}"/>
            </a:ext>
          </a:extLst>
        </xdr:cNvPr>
        <xdr:cNvSpPr/>
      </xdr:nvSpPr>
      <xdr:spPr>
        <a:xfrm>
          <a:off x="3384550" y="136569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4" name="フローチャート: 判断 293">
          <a:extLst>
            <a:ext uri="{FF2B5EF4-FFF2-40B4-BE49-F238E27FC236}">
              <a16:creationId xmlns:a16="http://schemas.microsoft.com/office/drawing/2014/main" id="{C325D9A3-28B3-46B2-B242-EC7782D9757D}"/>
            </a:ext>
          </a:extLst>
        </xdr:cNvPr>
        <xdr:cNvSpPr/>
      </xdr:nvSpPr>
      <xdr:spPr>
        <a:xfrm>
          <a:off x="2571750" y="134785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95" name="フローチャート: 判断 294">
          <a:extLst>
            <a:ext uri="{FF2B5EF4-FFF2-40B4-BE49-F238E27FC236}">
              <a16:creationId xmlns:a16="http://schemas.microsoft.com/office/drawing/2014/main" id="{86BF02F3-D11A-4668-A182-F814D669A0E2}"/>
            </a:ext>
          </a:extLst>
        </xdr:cNvPr>
        <xdr:cNvSpPr/>
      </xdr:nvSpPr>
      <xdr:spPr>
        <a:xfrm>
          <a:off x="1778000" y="134880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296" name="フローチャート: 判断 295">
          <a:extLst>
            <a:ext uri="{FF2B5EF4-FFF2-40B4-BE49-F238E27FC236}">
              <a16:creationId xmlns:a16="http://schemas.microsoft.com/office/drawing/2014/main" id="{A4FBDDF8-8608-436A-819A-74BFA037E37C}"/>
            </a:ext>
          </a:extLst>
        </xdr:cNvPr>
        <xdr:cNvSpPr/>
      </xdr:nvSpPr>
      <xdr:spPr>
        <a:xfrm>
          <a:off x="984250" y="135032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B0340B6-AD90-440F-B064-E90532791426}"/>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4638099-3C56-43C4-8B58-4FA548FC3E1B}"/>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EA4015C-5CE2-40BA-8183-C11DCE1BC671}"/>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648F5F1-06D2-4A91-B14A-74C79BF8CF62}"/>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B8488BE-C49C-42B0-ACAB-72A1057DF5CC}"/>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34925</xdr:rowOff>
    </xdr:from>
    <xdr:to>
      <xdr:col>24</xdr:col>
      <xdr:colOff>114300</xdr:colOff>
      <xdr:row>84</xdr:row>
      <xdr:rowOff>136525</xdr:rowOff>
    </xdr:to>
    <xdr:sp macro="" textlink="">
      <xdr:nvSpPr>
        <xdr:cNvPr id="302" name="楕円 301">
          <a:extLst>
            <a:ext uri="{FF2B5EF4-FFF2-40B4-BE49-F238E27FC236}">
              <a16:creationId xmlns:a16="http://schemas.microsoft.com/office/drawing/2014/main" id="{8CC4BB1D-CFE0-4E00-8058-BDA785BCDACC}"/>
            </a:ext>
          </a:extLst>
        </xdr:cNvPr>
        <xdr:cNvSpPr/>
      </xdr:nvSpPr>
      <xdr:spPr>
        <a:xfrm>
          <a:off x="4127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13352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3BD14FD1-1914-458A-9397-96AD3259F7D9}"/>
            </a:ext>
          </a:extLst>
        </xdr:cNvPr>
        <xdr:cNvSpPr txBox="1"/>
      </xdr:nvSpPr>
      <xdr:spPr>
        <a:xfrm>
          <a:off x="4216400" y="1388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2539</xdr:rowOff>
    </xdr:from>
    <xdr:to>
      <xdr:col>20</xdr:col>
      <xdr:colOff>38100</xdr:colOff>
      <xdr:row>84</xdr:row>
      <xdr:rowOff>104139</xdr:rowOff>
    </xdr:to>
    <xdr:sp macro="" textlink="">
      <xdr:nvSpPr>
        <xdr:cNvPr id="304" name="楕円 303">
          <a:extLst>
            <a:ext uri="{FF2B5EF4-FFF2-40B4-BE49-F238E27FC236}">
              <a16:creationId xmlns:a16="http://schemas.microsoft.com/office/drawing/2014/main" id="{44F39700-F604-474A-ACFD-13BD4B0411DA}"/>
            </a:ext>
          </a:extLst>
        </xdr:cNvPr>
        <xdr:cNvSpPr/>
      </xdr:nvSpPr>
      <xdr:spPr>
        <a:xfrm>
          <a:off x="3384550" y="138709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53339</xdr:rowOff>
    </xdr:from>
    <xdr:to>
      <xdr:col>24</xdr:col>
      <xdr:colOff>63500</xdr:colOff>
      <xdr:row>84</xdr:row>
      <xdr:rowOff>85725</xdr:rowOff>
    </xdr:to>
    <xdr:cxnSp macro="">
      <xdr:nvCxnSpPr>
        <xdr:cNvPr id="305" name="直線コネクタ 304">
          <a:extLst>
            <a:ext uri="{FF2B5EF4-FFF2-40B4-BE49-F238E27FC236}">
              <a16:creationId xmlns:a16="http://schemas.microsoft.com/office/drawing/2014/main" id="{6AD9F00D-D316-4D3C-B827-886157AEC952}"/>
            </a:ext>
          </a:extLst>
        </xdr:cNvPr>
        <xdr:cNvCxnSpPr/>
      </xdr:nvCxnSpPr>
      <xdr:spPr>
        <a:xfrm>
          <a:off x="3429000" y="13921739"/>
          <a:ext cx="7493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137795</xdr:rowOff>
    </xdr:from>
    <xdr:to>
      <xdr:col>15</xdr:col>
      <xdr:colOff>101600</xdr:colOff>
      <xdr:row>84</xdr:row>
      <xdr:rowOff>67945</xdr:rowOff>
    </xdr:to>
    <xdr:sp macro="" textlink="">
      <xdr:nvSpPr>
        <xdr:cNvPr id="306" name="楕円 305">
          <a:extLst>
            <a:ext uri="{FF2B5EF4-FFF2-40B4-BE49-F238E27FC236}">
              <a16:creationId xmlns:a16="http://schemas.microsoft.com/office/drawing/2014/main" id="{8C1A1E70-CD8B-4A3C-8D96-9438E4DF0825}"/>
            </a:ext>
          </a:extLst>
        </xdr:cNvPr>
        <xdr:cNvSpPr/>
      </xdr:nvSpPr>
      <xdr:spPr>
        <a:xfrm>
          <a:off x="2571750" y="138410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17145</xdr:rowOff>
    </xdr:from>
    <xdr:to>
      <xdr:col>19</xdr:col>
      <xdr:colOff>177800</xdr:colOff>
      <xdr:row>84</xdr:row>
      <xdr:rowOff>53339</xdr:rowOff>
    </xdr:to>
    <xdr:cxnSp macro="">
      <xdr:nvCxnSpPr>
        <xdr:cNvPr id="307" name="直線コネクタ 306">
          <a:extLst>
            <a:ext uri="{FF2B5EF4-FFF2-40B4-BE49-F238E27FC236}">
              <a16:creationId xmlns:a16="http://schemas.microsoft.com/office/drawing/2014/main" id="{63ABA434-185E-4043-B685-0F865138D7F0}"/>
            </a:ext>
          </a:extLst>
        </xdr:cNvPr>
        <xdr:cNvCxnSpPr/>
      </xdr:nvCxnSpPr>
      <xdr:spPr>
        <a:xfrm>
          <a:off x="2622550" y="13885545"/>
          <a:ext cx="8064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99695</xdr:rowOff>
    </xdr:from>
    <xdr:to>
      <xdr:col>10</xdr:col>
      <xdr:colOff>165100</xdr:colOff>
      <xdr:row>84</xdr:row>
      <xdr:rowOff>29845</xdr:rowOff>
    </xdr:to>
    <xdr:sp macro="" textlink="">
      <xdr:nvSpPr>
        <xdr:cNvPr id="308" name="楕円 307">
          <a:extLst>
            <a:ext uri="{FF2B5EF4-FFF2-40B4-BE49-F238E27FC236}">
              <a16:creationId xmlns:a16="http://schemas.microsoft.com/office/drawing/2014/main" id="{29F40416-7220-4388-BEC8-ED9CB677A571}"/>
            </a:ext>
          </a:extLst>
        </xdr:cNvPr>
        <xdr:cNvSpPr/>
      </xdr:nvSpPr>
      <xdr:spPr>
        <a:xfrm>
          <a:off x="1778000" y="13802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150495</xdr:rowOff>
    </xdr:from>
    <xdr:to>
      <xdr:col>15</xdr:col>
      <xdr:colOff>50800</xdr:colOff>
      <xdr:row>84</xdr:row>
      <xdr:rowOff>17145</xdr:rowOff>
    </xdr:to>
    <xdr:cxnSp macro="">
      <xdr:nvCxnSpPr>
        <xdr:cNvPr id="309" name="直線コネクタ 308">
          <a:extLst>
            <a:ext uri="{FF2B5EF4-FFF2-40B4-BE49-F238E27FC236}">
              <a16:creationId xmlns:a16="http://schemas.microsoft.com/office/drawing/2014/main" id="{CAD60730-F666-4547-89AC-69927CC7E7AB}"/>
            </a:ext>
          </a:extLst>
        </xdr:cNvPr>
        <xdr:cNvCxnSpPr/>
      </xdr:nvCxnSpPr>
      <xdr:spPr>
        <a:xfrm>
          <a:off x="1828800" y="13853795"/>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59689</xdr:rowOff>
    </xdr:from>
    <xdr:to>
      <xdr:col>6</xdr:col>
      <xdr:colOff>38100</xdr:colOff>
      <xdr:row>83</xdr:row>
      <xdr:rowOff>161289</xdr:rowOff>
    </xdr:to>
    <xdr:sp macro="" textlink="">
      <xdr:nvSpPr>
        <xdr:cNvPr id="310" name="楕円 309">
          <a:extLst>
            <a:ext uri="{FF2B5EF4-FFF2-40B4-BE49-F238E27FC236}">
              <a16:creationId xmlns:a16="http://schemas.microsoft.com/office/drawing/2014/main" id="{6F47EE52-E465-47E9-BEAA-D765097C6028}"/>
            </a:ext>
          </a:extLst>
        </xdr:cNvPr>
        <xdr:cNvSpPr/>
      </xdr:nvSpPr>
      <xdr:spPr>
        <a:xfrm>
          <a:off x="984250" y="137629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110489</xdr:rowOff>
    </xdr:from>
    <xdr:to>
      <xdr:col>10</xdr:col>
      <xdr:colOff>114300</xdr:colOff>
      <xdr:row>83</xdr:row>
      <xdr:rowOff>150495</xdr:rowOff>
    </xdr:to>
    <xdr:cxnSp macro="">
      <xdr:nvCxnSpPr>
        <xdr:cNvPr id="311" name="直線コネクタ 310">
          <a:extLst>
            <a:ext uri="{FF2B5EF4-FFF2-40B4-BE49-F238E27FC236}">
              <a16:creationId xmlns:a16="http://schemas.microsoft.com/office/drawing/2014/main" id="{61DEF015-17E9-4CFC-9616-209855C9999F}"/>
            </a:ext>
          </a:extLst>
        </xdr:cNvPr>
        <xdr:cNvCxnSpPr/>
      </xdr:nvCxnSpPr>
      <xdr:spPr>
        <a:xfrm>
          <a:off x="1028700" y="13813789"/>
          <a:ext cx="8001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65422</xdr:rowOff>
    </xdr:from>
    <xdr:ext cx="405111" cy="259045"/>
    <xdr:sp macro="" textlink="">
      <xdr:nvSpPr>
        <xdr:cNvPr id="312" name="n_1aveValue【公営住宅】&#10;有形固定資産減価償却率">
          <a:extLst>
            <a:ext uri="{FF2B5EF4-FFF2-40B4-BE49-F238E27FC236}">
              <a16:creationId xmlns:a16="http://schemas.microsoft.com/office/drawing/2014/main" id="{2F764C8F-A0D3-4B0A-817D-A78C3DF96F66}"/>
            </a:ext>
          </a:extLst>
        </xdr:cNvPr>
        <xdr:cNvSpPr txBox="1"/>
      </xdr:nvSpPr>
      <xdr:spPr>
        <a:xfrm>
          <a:off x="32391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3" name="n_2aveValue【公営住宅】&#10;有形固定資産減価償却率">
          <a:extLst>
            <a:ext uri="{FF2B5EF4-FFF2-40B4-BE49-F238E27FC236}">
              <a16:creationId xmlns:a16="http://schemas.microsoft.com/office/drawing/2014/main" id="{1C40D349-9E31-48A7-9722-CBE135FA1B31}"/>
            </a:ext>
          </a:extLst>
        </xdr:cNvPr>
        <xdr:cNvSpPr txBox="1"/>
      </xdr:nvSpPr>
      <xdr:spPr>
        <a:xfrm>
          <a:off x="2439044" y="1326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61613</xdr:rowOff>
    </xdr:from>
    <xdr:ext cx="405111" cy="259045"/>
    <xdr:sp macro="" textlink="">
      <xdr:nvSpPr>
        <xdr:cNvPr id="314" name="n_3aveValue【公営住宅】&#10;有形固定資産減価償却率">
          <a:extLst>
            <a:ext uri="{FF2B5EF4-FFF2-40B4-BE49-F238E27FC236}">
              <a16:creationId xmlns:a16="http://schemas.microsoft.com/office/drawing/2014/main" id="{AC9D605E-5AA4-44D4-9413-7BE934D290B0}"/>
            </a:ext>
          </a:extLst>
        </xdr:cNvPr>
        <xdr:cNvSpPr txBox="1"/>
      </xdr:nvSpPr>
      <xdr:spPr>
        <a:xfrm>
          <a:off x="1645294" y="13269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76852</xdr:rowOff>
    </xdr:from>
    <xdr:ext cx="405111" cy="259045"/>
    <xdr:sp macro="" textlink="">
      <xdr:nvSpPr>
        <xdr:cNvPr id="315" name="n_4aveValue【公営住宅】&#10;有形固定資産減価償却率">
          <a:extLst>
            <a:ext uri="{FF2B5EF4-FFF2-40B4-BE49-F238E27FC236}">
              <a16:creationId xmlns:a16="http://schemas.microsoft.com/office/drawing/2014/main" id="{AB748B07-0523-4DEF-A483-57194BB63497}"/>
            </a:ext>
          </a:extLst>
        </xdr:cNvPr>
        <xdr:cNvSpPr txBox="1"/>
      </xdr:nvSpPr>
      <xdr:spPr>
        <a:xfrm>
          <a:off x="851544" y="1328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95266</xdr:rowOff>
    </xdr:from>
    <xdr:ext cx="405111" cy="259045"/>
    <xdr:sp macro="" textlink="">
      <xdr:nvSpPr>
        <xdr:cNvPr id="316" name="n_1mainValue【公営住宅】&#10;有形固定資産減価償却率">
          <a:extLst>
            <a:ext uri="{FF2B5EF4-FFF2-40B4-BE49-F238E27FC236}">
              <a16:creationId xmlns:a16="http://schemas.microsoft.com/office/drawing/2014/main" id="{68012BBB-D0A0-4965-8CD9-0725393045E2}"/>
            </a:ext>
          </a:extLst>
        </xdr:cNvPr>
        <xdr:cNvSpPr txBox="1"/>
      </xdr:nvSpPr>
      <xdr:spPr>
        <a:xfrm>
          <a:off x="3239144" y="1396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59072</xdr:rowOff>
    </xdr:from>
    <xdr:ext cx="405111" cy="259045"/>
    <xdr:sp macro="" textlink="">
      <xdr:nvSpPr>
        <xdr:cNvPr id="317" name="n_2mainValue【公営住宅】&#10;有形固定資産減価償却率">
          <a:extLst>
            <a:ext uri="{FF2B5EF4-FFF2-40B4-BE49-F238E27FC236}">
              <a16:creationId xmlns:a16="http://schemas.microsoft.com/office/drawing/2014/main" id="{06F135EF-34F2-4DA0-895A-EE53AF543EAA}"/>
            </a:ext>
          </a:extLst>
        </xdr:cNvPr>
        <xdr:cNvSpPr txBox="1"/>
      </xdr:nvSpPr>
      <xdr:spPr>
        <a:xfrm>
          <a:off x="2439044" y="1392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20972</xdr:rowOff>
    </xdr:from>
    <xdr:ext cx="405111" cy="259045"/>
    <xdr:sp macro="" textlink="">
      <xdr:nvSpPr>
        <xdr:cNvPr id="318" name="n_3mainValue【公営住宅】&#10;有形固定資産減価償却率">
          <a:extLst>
            <a:ext uri="{FF2B5EF4-FFF2-40B4-BE49-F238E27FC236}">
              <a16:creationId xmlns:a16="http://schemas.microsoft.com/office/drawing/2014/main" id="{183F4450-3088-4C12-A86E-0FD5275E6AE7}"/>
            </a:ext>
          </a:extLst>
        </xdr:cNvPr>
        <xdr:cNvSpPr txBox="1"/>
      </xdr:nvSpPr>
      <xdr:spPr>
        <a:xfrm>
          <a:off x="1645294" y="1388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152416</xdr:rowOff>
    </xdr:from>
    <xdr:ext cx="405111" cy="259045"/>
    <xdr:sp macro="" textlink="">
      <xdr:nvSpPr>
        <xdr:cNvPr id="319" name="n_4mainValue【公営住宅】&#10;有形固定資産減価償却率">
          <a:extLst>
            <a:ext uri="{FF2B5EF4-FFF2-40B4-BE49-F238E27FC236}">
              <a16:creationId xmlns:a16="http://schemas.microsoft.com/office/drawing/2014/main" id="{ED8D90C6-4374-456E-8F93-47EE8F3F883E}"/>
            </a:ext>
          </a:extLst>
        </xdr:cNvPr>
        <xdr:cNvSpPr txBox="1"/>
      </xdr:nvSpPr>
      <xdr:spPr>
        <a:xfrm>
          <a:off x="8515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E55230D7-C502-4C90-83F5-9C92B85C9F66}"/>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931B6CB8-D8B7-45DD-8E9F-97EF57ADE3DB}"/>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98B5229-7C28-4CA2-9DCA-F38288669912}"/>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D95C515E-2536-47B7-B928-CA634F09CA37}"/>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F5239C85-08A1-49AE-ACC1-6081F351CC74}"/>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5D0458F2-B0F0-4414-B2E2-3BD31ACB0321}"/>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8022465-5CEF-4C67-AB4E-AB54ED75E9C7}"/>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5AED314A-0E47-4387-9236-652F7AB06112}"/>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848C7134-2ADB-444A-A33A-11FE6B724098}"/>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A43E277B-54E7-4171-AAA0-9BCF54E68349}"/>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a:extLst>
            <a:ext uri="{FF2B5EF4-FFF2-40B4-BE49-F238E27FC236}">
              <a16:creationId xmlns:a16="http://schemas.microsoft.com/office/drawing/2014/main" id="{237F30B2-8B6F-4991-936C-1F61A2663372}"/>
            </a:ext>
          </a:extLst>
        </xdr:cNvPr>
        <xdr:cNvCxnSpPr/>
      </xdr:nvCxnSpPr>
      <xdr:spPr>
        <a:xfrm>
          <a:off x="5956300" y="1412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1" name="テキスト ボックス 330">
          <a:extLst>
            <a:ext uri="{FF2B5EF4-FFF2-40B4-BE49-F238E27FC236}">
              <a16:creationId xmlns:a16="http://schemas.microsoft.com/office/drawing/2014/main" id="{EBAB3948-9087-434F-8D6F-3CF440D8F1ED}"/>
            </a:ext>
          </a:extLst>
        </xdr:cNvPr>
        <xdr:cNvSpPr txBox="1"/>
      </xdr:nvSpPr>
      <xdr:spPr>
        <a:xfrm>
          <a:off x="5527221" y="13992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8E36AE98-C66D-4A28-8B2A-E464EE68D2BB}"/>
            </a:ext>
          </a:extLst>
        </xdr:cNvPr>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53DC5B16-1EFF-436D-BCE0-5CEF28215A2F}"/>
            </a:ext>
          </a:extLst>
        </xdr:cNvPr>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a:extLst>
            <a:ext uri="{FF2B5EF4-FFF2-40B4-BE49-F238E27FC236}">
              <a16:creationId xmlns:a16="http://schemas.microsoft.com/office/drawing/2014/main" id="{8A9EE2B1-9299-423A-BB0A-020A80DE9026}"/>
            </a:ext>
          </a:extLst>
        </xdr:cNvPr>
        <xdr:cNvCxnSpPr/>
      </xdr:nvCxnSpPr>
      <xdr:spPr>
        <a:xfrm>
          <a:off x="5956300" y="1303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5" name="テキスト ボックス 334">
          <a:extLst>
            <a:ext uri="{FF2B5EF4-FFF2-40B4-BE49-F238E27FC236}">
              <a16:creationId xmlns:a16="http://schemas.microsoft.com/office/drawing/2014/main" id="{23757348-1B3D-4586-9187-BF8F85D6B0FA}"/>
            </a:ext>
          </a:extLst>
        </xdr:cNvPr>
        <xdr:cNvSpPr txBox="1"/>
      </xdr:nvSpPr>
      <xdr:spPr>
        <a:xfrm>
          <a:off x="5527221" y="1288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78B8A606-7D22-40EE-8636-D852935B4C01}"/>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40DBE3C2-6DFE-425A-947C-5333C2F9B237}"/>
            </a:ext>
          </a:extLst>
        </xdr:cNvPr>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4144F8F4-9F53-42F2-B8A4-3E46339EF9DB}"/>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83820</xdr:rowOff>
    </xdr:to>
    <xdr:cxnSp macro="">
      <xdr:nvCxnSpPr>
        <xdr:cNvPr id="339" name="直線コネクタ 338">
          <a:extLst>
            <a:ext uri="{FF2B5EF4-FFF2-40B4-BE49-F238E27FC236}">
              <a16:creationId xmlns:a16="http://schemas.microsoft.com/office/drawing/2014/main" id="{533D94BE-4B89-40DA-95FB-1DE02DE95DD2}"/>
            </a:ext>
          </a:extLst>
        </xdr:cNvPr>
        <xdr:cNvCxnSpPr/>
      </xdr:nvCxnSpPr>
      <xdr:spPr>
        <a:xfrm flipV="1">
          <a:off x="9429115" y="12896469"/>
          <a:ext cx="0" cy="1220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40" name="【公営住宅】&#10;一人当たり面積最小値テキスト">
          <a:extLst>
            <a:ext uri="{FF2B5EF4-FFF2-40B4-BE49-F238E27FC236}">
              <a16:creationId xmlns:a16="http://schemas.microsoft.com/office/drawing/2014/main" id="{B09DB14E-A771-4F80-A939-39F96A22E1CC}"/>
            </a:ext>
          </a:extLst>
        </xdr:cNvPr>
        <xdr:cNvSpPr txBox="1"/>
      </xdr:nvSpPr>
      <xdr:spPr>
        <a:xfrm>
          <a:off x="9467850" y="1412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1" name="直線コネクタ 340">
          <a:extLst>
            <a:ext uri="{FF2B5EF4-FFF2-40B4-BE49-F238E27FC236}">
              <a16:creationId xmlns:a16="http://schemas.microsoft.com/office/drawing/2014/main" id="{C6091C4F-F410-424A-967B-3EA71AA970C3}"/>
            </a:ext>
          </a:extLst>
        </xdr:cNvPr>
        <xdr:cNvCxnSpPr/>
      </xdr:nvCxnSpPr>
      <xdr:spPr>
        <a:xfrm>
          <a:off x="9359900" y="14117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42" name="【公営住宅】&#10;一人当たり面積最大値テキスト">
          <a:extLst>
            <a:ext uri="{FF2B5EF4-FFF2-40B4-BE49-F238E27FC236}">
              <a16:creationId xmlns:a16="http://schemas.microsoft.com/office/drawing/2014/main" id="{A9924A0C-A190-41A3-8702-58CB201D4B56}"/>
            </a:ext>
          </a:extLst>
        </xdr:cNvPr>
        <xdr:cNvSpPr txBox="1"/>
      </xdr:nvSpPr>
      <xdr:spPr>
        <a:xfrm>
          <a:off x="9467850" y="1268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43" name="直線コネクタ 342">
          <a:extLst>
            <a:ext uri="{FF2B5EF4-FFF2-40B4-BE49-F238E27FC236}">
              <a16:creationId xmlns:a16="http://schemas.microsoft.com/office/drawing/2014/main" id="{ABCA6933-FC84-472E-8C26-1130815DABE2}"/>
            </a:ext>
          </a:extLst>
        </xdr:cNvPr>
        <xdr:cNvCxnSpPr/>
      </xdr:nvCxnSpPr>
      <xdr:spPr>
        <a:xfrm>
          <a:off x="9359900" y="128964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39324</xdr:rowOff>
    </xdr:from>
    <xdr:ext cx="469744" cy="259045"/>
    <xdr:sp macro="" textlink="">
      <xdr:nvSpPr>
        <xdr:cNvPr id="344" name="【公営住宅】&#10;一人当たり面積平均値テキスト">
          <a:extLst>
            <a:ext uri="{FF2B5EF4-FFF2-40B4-BE49-F238E27FC236}">
              <a16:creationId xmlns:a16="http://schemas.microsoft.com/office/drawing/2014/main" id="{218E4D4D-B80B-471D-969D-80511638ED84}"/>
            </a:ext>
          </a:extLst>
        </xdr:cNvPr>
        <xdr:cNvSpPr txBox="1"/>
      </xdr:nvSpPr>
      <xdr:spPr>
        <a:xfrm>
          <a:off x="9467850" y="13412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16447</xdr:rowOff>
    </xdr:from>
    <xdr:to>
      <xdr:col>55</xdr:col>
      <xdr:colOff>50800</xdr:colOff>
      <xdr:row>82</xdr:row>
      <xdr:rowOff>118047</xdr:rowOff>
    </xdr:to>
    <xdr:sp macro="" textlink="">
      <xdr:nvSpPr>
        <xdr:cNvPr id="345" name="フローチャート: 判断 344">
          <a:extLst>
            <a:ext uri="{FF2B5EF4-FFF2-40B4-BE49-F238E27FC236}">
              <a16:creationId xmlns:a16="http://schemas.microsoft.com/office/drawing/2014/main" id="{6DAB7861-00FF-46C4-9D28-23A0C03D4AD0}"/>
            </a:ext>
          </a:extLst>
        </xdr:cNvPr>
        <xdr:cNvSpPr/>
      </xdr:nvSpPr>
      <xdr:spPr>
        <a:xfrm>
          <a:off x="9398000" y="135546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89027</xdr:rowOff>
    </xdr:from>
    <xdr:to>
      <xdr:col>50</xdr:col>
      <xdr:colOff>165100</xdr:colOff>
      <xdr:row>83</xdr:row>
      <xdr:rowOff>19177</xdr:rowOff>
    </xdr:to>
    <xdr:sp macro="" textlink="">
      <xdr:nvSpPr>
        <xdr:cNvPr id="346" name="フローチャート: 判断 345">
          <a:extLst>
            <a:ext uri="{FF2B5EF4-FFF2-40B4-BE49-F238E27FC236}">
              <a16:creationId xmlns:a16="http://schemas.microsoft.com/office/drawing/2014/main" id="{795D7EF0-74FA-4E2A-9570-B96731749E83}"/>
            </a:ext>
          </a:extLst>
        </xdr:cNvPr>
        <xdr:cNvSpPr/>
      </xdr:nvSpPr>
      <xdr:spPr>
        <a:xfrm>
          <a:off x="8636000" y="136272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98171</xdr:rowOff>
    </xdr:from>
    <xdr:to>
      <xdr:col>46</xdr:col>
      <xdr:colOff>38100</xdr:colOff>
      <xdr:row>83</xdr:row>
      <xdr:rowOff>28321</xdr:rowOff>
    </xdr:to>
    <xdr:sp macro="" textlink="">
      <xdr:nvSpPr>
        <xdr:cNvPr id="347" name="フローチャート: 判断 346">
          <a:extLst>
            <a:ext uri="{FF2B5EF4-FFF2-40B4-BE49-F238E27FC236}">
              <a16:creationId xmlns:a16="http://schemas.microsoft.com/office/drawing/2014/main" id="{2896A02C-6038-4836-B62C-3415FDF95B95}"/>
            </a:ext>
          </a:extLst>
        </xdr:cNvPr>
        <xdr:cNvSpPr/>
      </xdr:nvSpPr>
      <xdr:spPr>
        <a:xfrm>
          <a:off x="7842250" y="136363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115888</xdr:rowOff>
    </xdr:from>
    <xdr:to>
      <xdr:col>41</xdr:col>
      <xdr:colOff>101600</xdr:colOff>
      <xdr:row>83</xdr:row>
      <xdr:rowOff>46038</xdr:rowOff>
    </xdr:to>
    <xdr:sp macro="" textlink="">
      <xdr:nvSpPr>
        <xdr:cNvPr id="348" name="フローチャート: 判断 347">
          <a:extLst>
            <a:ext uri="{FF2B5EF4-FFF2-40B4-BE49-F238E27FC236}">
              <a16:creationId xmlns:a16="http://schemas.microsoft.com/office/drawing/2014/main" id="{1EA1D621-EFDF-4175-A8E3-0E7EE1B058FB}"/>
            </a:ext>
          </a:extLst>
        </xdr:cNvPr>
        <xdr:cNvSpPr/>
      </xdr:nvSpPr>
      <xdr:spPr>
        <a:xfrm>
          <a:off x="7029450" y="136540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84455</xdr:rowOff>
    </xdr:from>
    <xdr:to>
      <xdr:col>36</xdr:col>
      <xdr:colOff>165100</xdr:colOff>
      <xdr:row>83</xdr:row>
      <xdr:rowOff>14605</xdr:rowOff>
    </xdr:to>
    <xdr:sp macro="" textlink="">
      <xdr:nvSpPr>
        <xdr:cNvPr id="349" name="フローチャート: 判断 348">
          <a:extLst>
            <a:ext uri="{FF2B5EF4-FFF2-40B4-BE49-F238E27FC236}">
              <a16:creationId xmlns:a16="http://schemas.microsoft.com/office/drawing/2014/main" id="{E209622D-E56A-42F3-87F8-421567CE97D6}"/>
            </a:ext>
          </a:extLst>
        </xdr:cNvPr>
        <xdr:cNvSpPr/>
      </xdr:nvSpPr>
      <xdr:spPr>
        <a:xfrm>
          <a:off x="6235700" y="13622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FCF0A567-8BF6-4E07-B536-67A060DAC222}"/>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C963AF3-F281-4DAF-BCAD-E118C0B4F848}"/>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8CB95CC-8611-4F83-99A3-61479FF3D32C}"/>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CBF462A-731D-4F73-A2DF-84C16172CAAE}"/>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7D047CB-F421-43A8-BCCE-EF0FE5A88DC2}"/>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100457</xdr:rowOff>
    </xdr:from>
    <xdr:to>
      <xdr:col>55</xdr:col>
      <xdr:colOff>50800</xdr:colOff>
      <xdr:row>83</xdr:row>
      <xdr:rowOff>30607</xdr:rowOff>
    </xdr:to>
    <xdr:sp macro="" textlink="">
      <xdr:nvSpPr>
        <xdr:cNvPr id="355" name="楕円 354">
          <a:extLst>
            <a:ext uri="{FF2B5EF4-FFF2-40B4-BE49-F238E27FC236}">
              <a16:creationId xmlns:a16="http://schemas.microsoft.com/office/drawing/2014/main" id="{0BD99141-3EF1-4078-B3F7-EFECAA47C153}"/>
            </a:ext>
          </a:extLst>
        </xdr:cNvPr>
        <xdr:cNvSpPr/>
      </xdr:nvSpPr>
      <xdr:spPr>
        <a:xfrm>
          <a:off x="9398000" y="136386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78884</xdr:rowOff>
    </xdr:from>
    <xdr:ext cx="469744" cy="259045"/>
    <xdr:sp macro="" textlink="">
      <xdr:nvSpPr>
        <xdr:cNvPr id="356" name="【公営住宅】&#10;一人当たり面積該当値テキスト">
          <a:extLst>
            <a:ext uri="{FF2B5EF4-FFF2-40B4-BE49-F238E27FC236}">
              <a16:creationId xmlns:a16="http://schemas.microsoft.com/office/drawing/2014/main" id="{6F91A210-AE4C-4B09-A170-35F000668DF2}"/>
            </a:ext>
          </a:extLst>
        </xdr:cNvPr>
        <xdr:cNvSpPr txBox="1"/>
      </xdr:nvSpPr>
      <xdr:spPr>
        <a:xfrm>
          <a:off x="9467850" y="1361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112458</xdr:rowOff>
    </xdr:from>
    <xdr:to>
      <xdr:col>50</xdr:col>
      <xdr:colOff>165100</xdr:colOff>
      <xdr:row>83</xdr:row>
      <xdr:rowOff>42608</xdr:rowOff>
    </xdr:to>
    <xdr:sp macro="" textlink="">
      <xdr:nvSpPr>
        <xdr:cNvPr id="357" name="楕円 356">
          <a:extLst>
            <a:ext uri="{FF2B5EF4-FFF2-40B4-BE49-F238E27FC236}">
              <a16:creationId xmlns:a16="http://schemas.microsoft.com/office/drawing/2014/main" id="{F5B1039B-8BE7-4188-9501-E9DB58A33E53}"/>
            </a:ext>
          </a:extLst>
        </xdr:cNvPr>
        <xdr:cNvSpPr/>
      </xdr:nvSpPr>
      <xdr:spPr>
        <a:xfrm>
          <a:off x="8636000" y="136506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151257</xdr:rowOff>
    </xdr:from>
    <xdr:to>
      <xdr:col>55</xdr:col>
      <xdr:colOff>0</xdr:colOff>
      <xdr:row>82</xdr:row>
      <xdr:rowOff>163258</xdr:rowOff>
    </xdr:to>
    <xdr:cxnSp macro="">
      <xdr:nvCxnSpPr>
        <xdr:cNvPr id="358" name="直線コネクタ 357">
          <a:extLst>
            <a:ext uri="{FF2B5EF4-FFF2-40B4-BE49-F238E27FC236}">
              <a16:creationId xmlns:a16="http://schemas.microsoft.com/office/drawing/2014/main" id="{5CBE8AFA-3421-4277-AE9C-EE0B462E8471}"/>
            </a:ext>
          </a:extLst>
        </xdr:cNvPr>
        <xdr:cNvCxnSpPr/>
      </xdr:nvCxnSpPr>
      <xdr:spPr>
        <a:xfrm flipV="1">
          <a:off x="8686800" y="13689457"/>
          <a:ext cx="74295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121031</xdr:rowOff>
    </xdr:from>
    <xdr:to>
      <xdr:col>46</xdr:col>
      <xdr:colOff>38100</xdr:colOff>
      <xdr:row>83</xdr:row>
      <xdr:rowOff>51181</xdr:rowOff>
    </xdr:to>
    <xdr:sp macro="" textlink="">
      <xdr:nvSpPr>
        <xdr:cNvPr id="359" name="楕円 358">
          <a:extLst>
            <a:ext uri="{FF2B5EF4-FFF2-40B4-BE49-F238E27FC236}">
              <a16:creationId xmlns:a16="http://schemas.microsoft.com/office/drawing/2014/main" id="{48742BAF-60E5-4A12-9BB1-649E303988AE}"/>
            </a:ext>
          </a:extLst>
        </xdr:cNvPr>
        <xdr:cNvSpPr/>
      </xdr:nvSpPr>
      <xdr:spPr>
        <a:xfrm>
          <a:off x="7842250" y="136592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163258</xdr:rowOff>
    </xdr:from>
    <xdr:to>
      <xdr:col>50</xdr:col>
      <xdr:colOff>114300</xdr:colOff>
      <xdr:row>83</xdr:row>
      <xdr:rowOff>381</xdr:rowOff>
    </xdr:to>
    <xdr:cxnSp macro="">
      <xdr:nvCxnSpPr>
        <xdr:cNvPr id="360" name="直線コネクタ 359">
          <a:extLst>
            <a:ext uri="{FF2B5EF4-FFF2-40B4-BE49-F238E27FC236}">
              <a16:creationId xmlns:a16="http://schemas.microsoft.com/office/drawing/2014/main" id="{0B412C70-11FA-4D7E-889E-C7126E111661}"/>
            </a:ext>
          </a:extLst>
        </xdr:cNvPr>
        <xdr:cNvCxnSpPr/>
      </xdr:nvCxnSpPr>
      <xdr:spPr>
        <a:xfrm flipV="1">
          <a:off x="7886700" y="13701458"/>
          <a:ext cx="8001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132462</xdr:rowOff>
    </xdr:from>
    <xdr:to>
      <xdr:col>41</xdr:col>
      <xdr:colOff>101600</xdr:colOff>
      <xdr:row>83</xdr:row>
      <xdr:rowOff>62612</xdr:rowOff>
    </xdr:to>
    <xdr:sp macro="" textlink="">
      <xdr:nvSpPr>
        <xdr:cNvPr id="361" name="楕円 360">
          <a:extLst>
            <a:ext uri="{FF2B5EF4-FFF2-40B4-BE49-F238E27FC236}">
              <a16:creationId xmlns:a16="http://schemas.microsoft.com/office/drawing/2014/main" id="{8D46688E-E453-4A8A-B657-24BC0036FD07}"/>
            </a:ext>
          </a:extLst>
        </xdr:cNvPr>
        <xdr:cNvSpPr/>
      </xdr:nvSpPr>
      <xdr:spPr>
        <a:xfrm>
          <a:off x="7029450" y="136706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381</xdr:rowOff>
    </xdr:from>
    <xdr:to>
      <xdr:col>45</xdr:col>
      <xdr:colOff>177800</xdr:colOff>
      <xdr:row>83</xdr:row>
      <xdr:rowOff>11812</xdr:rowOff>
    </xdr:to>
    <xdr:cxnSp macro="">
      <xdr:nvCxnSpPr>
        <xdr:cNvPr id="362" name="直線コネクタ 361">
          <a:extLst>
            <a:ext uri="{FF2B5EF4-FFF2-40B4-BE49-F238E27FC236}">
              <a16:creationId xmlns:a16="http://schemas.microsoft.com/office/drawing/2014/main" id="{7779E0BB-C462-49A9-AC0C-70ECA7381F06}"/>
            </a:ext>
          </a:extLst>
        </xdr:cNvPr>
        <xdr:cNvCxnSpPr/>
      </xdr:nvCxnSpPr>
      <xdr:spPr>
        <a:xfrm flipV="1">
          <a:off x="7080250" y="13703681"/>
          <a:ext cx="8064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148462</xdr:rowOff>
    </xdr:from>
    <xdr:to>
      <xdr:col>36</xdr:col>
      <xdr:colOff>165100</xdr:colOff>
      <xdr:row>83</xdr:row>
      <xdr:rowOff>78612</xdr:rowOff>
    </xdr:to>
    <xdr:sp macro="" textlink="">
      <xdr:nvSpPr>
        <xdr:cNvPr id="363" name="楕円 362">
          <a:extLst>
            <a:ext uri="{FF2B5EF4-FFF2-40B4-BE49-F238E27FC236}">
              <a16:creationId xmlns:a16="http://schemas.microsoft.com/office/drawing/2014/main" id="{EA74FEA5-5E59-4FA9-A410-03F19E76BC98}"/>
            </a:ext>
          </a:extLst>
        </xdr:cNvPr>
        <xdr:cNvSpPr/>
      </xdr:nvSpPr>
      <xdr:spPr>
        <a:xfrm>
          <a:off x="6235700" y="136866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11812</xdr:rowOff>
    </xdr:from>
    <xdr:to>
      <xdr:col>41</xdr:col>
      <xdr:colOff>50800</xdr:colOff>
      <xdr:row>83</xdr:row>
      <xdr:rowOff>27812</xdr:rowOff>
    </xdr:to>
    <xdr:cxnSp macro="">
      <xdr:nvCxnSpPr>
        <xdr:cNvPr id="364" name="直線コネクタ 363">
          <a:extLst>
            <a:ext uri="{FF2B5EF4-FFF2-40B4-BE49-F238E27FC236}">
              <a16:creationId xmlns:a16="http://schemas.microsoft.com/office/drawing/2014/main" id="{2F7FDBA2-5DF8-49C6-B32E-79485635347D}"/>
            </a:ext>
          </a:extLst>
        </xdr:cNvPr>
        <xdr:cNvCxnSpPr/>
      </xdr:nvCxnSpPr>
      <xdr:spPr>
        <a:xfrm flipV="1">
          <a:off x="6286500" y="13715112"/>
          <a:ext cx="79375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35704</xdr:rowOff>
    </xdr:from>
    <xdr:ext cx="469744" cy="259045"/>
    <xdr:sp macro="" textlink="">
      <xdr:nvSpPr>
        <xdr:cNvPr id="365" name="n_1aveValue【公営住宅】&#10;一人当たり面積">
          <a:extLst>
            <a:ext uri="{FF2B5EF4-FFF2-40B4-BE49-F238E27FC236}">
              <a16:creationId xmlns:a16="http://schemas.microsoft.com/office/drawing/2014/main" id="{9482FF2E-6F64-4A6A-9723-E4CBFD01F892}"/>
            </a:ext>
          </a:extLst>
        </xdr:cNvPr>
        <xdr:cNvSpPr txBox="1"/>
      </xdr:nvSpPr>
      <xdr:spPr>
        <a:xfrm>
          <a:off x="8458277" y="1340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44848</xdr:rowOff>
    </xdr:from>
    <xdr:ext cx="469744" cy="259045"/>
    <xdr:sp macro="" textlink="">
      <xdr:nvSpPr>
        <xdr:cNvPr id="366" name="n_2aveValue【公営住宅】&#10;一人当たり面積">
          <a:extLst>
            <a:ext uri="{FF2B5EF4-FFF2-40B4-BE49-F238E27FC236}">
              <a16:creationId xmlns:a16="http://schemas.microsoft.com/office/drawing/2014/main" id="{B12855BA-1327-4653-B1B2-90CF7FEA71A0}"/>
            </a:ext>
          </a:extLst>
        </xdr:cNvPr>
        <xdr:cNvSpPr txBox="1"/>
      </xdr:nvSpPr>
      <xdr:spPr>
        <a:xfrm>
          <a:off x="7677227" y="1341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62565</xdr:rowOff>
    </xdr:from>
    <xdr:ext cx="469744" cy="259045"/>
    <xdr:sp macro="" textlink="">
      <xdr:nvSpPr>
        <xdr:cNvPr id="367" name="n_3aveValue【公営住宅】&#10;一人当たり面積">
          <a:extLst>
            <a:ext uri="{FF2B5EF4-FFF2-40B4-BE49-F238E27FC236}">
              <a16:creationId xmlns:a16="http://schemas.microsoft.com/office/drawing/2014/main" id="{4B0E0965-11FF-4F75-BCAB-2A589002BCE1}"/>
            </a:ext>
          </a:extLst>
        </xdr:cNvPr>
        <xdr:cNvSpPr txBox="1"/>
      </xdr:nvSpPr>
      <xdr:spPr>
        <a:xfrm>
          <a:off x="6864427" y="1343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31132</xdr:rowOff>
    </xdr:from>
    <xdr:ext cx="469744" cy="259045"/>
    <xdr:sp macro="" textlink="">
      <xdr:nvSpPr>
        <xdr:cNvPr id="368" name="n_4aveValue【公営住宅】&#10;一人当たり面積">
          <a:extLst>
            <a:ext uri="{FF2B5EF4-FFF2-40B4-BE49-F238E27FC236}">
              <a16:creationId xmlns:a16="http://schemas.microsoft.com/office/drawing/2014/main" id="{AD2F9C05-947D-47A5-A324-E9C193CEF975}"/>
            </a:ext>
          </a:extLst>
        </xdr:cNvPr>
        <xdr:cNvSpPr txBox="1"/>
      </xdr:nvSpPr>
      <xdr:spPr>
        <a:xfrm>
          <a:off x="6070677" y="1340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33735</xdr:rowOff>
    </xdr:from>
    <xdr:ext cx="469744" cy="259045"/>
    <xdr:sp macro="" textlink="">
      <xdr:nvSpPr>
        <xdr:cNvPr id="369" name="n_1mainValue【公営住宅】&#10;一人当たり面積">
          <a:extLst>
            <a:ext uri="{FF2B5EF4-FFF2-40B4-BE49-F238E27FC236}">
              <a16:creationId xmlns:a16="http://schemas.microsoft.com/office/drawing/2014/main" id="{8E332F52-ED33-4515-B92F-D5BA2977C59A}"/>
            </a:ext>
          </a:extLst>
        </xdr:cNvPr>
        <xdr:cNvSpPr txBox="1"/>
      </xdr:nvSpPr>
      <xdr:spPr>
        <a:xfrm>
          <a:off x="8458277" y="1373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42308</xdr:rowOff>
    </xdr:from>
    <xdr:ext cx="469744" cy="259045"/>
    <xdr:sp macro="" textlink="">
      <xdr:nvSpPr>
        <xdr:cNvPr id="370" name="n_2mainValue【公営住宅】&#10;一人当たり面積">
          <a:extLst>
            <a:ext uri="{FF2B5EF4-FFF2-40B4-BE49-F238E27FC236}">
              <a16:creationId xmlns:a16="http://schemas.microsoft.com/office/drawing/2014/main" id="{19E29B5B-7BAE-45E3-A953-3E53D2F65C17}"/>
            </a:ext>
          </a:extLst>
        </xdr:cNvPr>
        <xdr:cNvSpPr txBox="1"/>
      </xdr:nvSpPr>
      <xdr:spPr>
        <a:xfrm>
          <a:off x="7677227" y="1374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53739</xdr:rowOff>
    </xdr:from>
    <xdr:ext cx="469744" cy="259045"/>
    <xdr:sp macro="" textlink="">
      <xdr:nvSpPr>
        <xdr:cNvPr id="371" name="n_3mainValue【公営住宅】&#10;一人当たり面積">
          <a:extLst>
            <a:ext uri="{FF2B5EF4-FFF2-40B4-BE49-F238E27FC236}">
              <a16:creationId xmlns:a16="http://schemas.microsoft.com/office/drawing/2014/main" id="{BEFE700A-69CE-4489-BBBE-5AE74A45F4AC}"/>
            </a:ext>
          </a:extLst>
        </xdr:cNvPr>
        <xdr:cNvSpPr txBox="1"/>
      </xdr:nvSpPr>
      <xdr:spPr>
        <a:xfrm>
          <a:off x="6864427" y="1375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69739</xdr:rowOff>
    </xdr:from>
    <xdr:ext cx="469744" cy="259045"/>
    <xdr:sp macro="" textlink="">
      <xdr:nvSpPr>
        <xdr:cNvPr id="372" name="n_4mainValue【公営住宅】&#10;一人当たり面積">
          <a:extLst>
            <a:ext uri="{FF2B5EF4-FFF2-40B4-BE49-F238E27FC236}">
              <a16:creationId xmlns:a16="http://schemas.microsoft.com/office/drawing/2014/main" id="{59136AB0-9762-4942-87F0-5303D225712A}"/>
            </a:ext>
          </a:extLst>
        </xdr:cNvPr>
        <xdr:cNvSpPr txBox="1"/>
      </xdr:nvSpPr>
      <xdr:spPr>
        <a:xfrm>
          <a:off x="6070677" y="1377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F33F98B2-7D52-40B6-8278-B0055208AD54}"/>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6F4A25CC-A759-4151-9E87-ECB69162D0E8}"/>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32A4AB96-1F79-4399-9108-656756644739}"/>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6750902E-C830-46BF-89E6-8A4812A50EB5}"/>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CDDF0F90-BDB6-4DF4-8080-059B3224A30A}"/>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3EA9C795-DDAC-4AD2-9F99-5BAA7B06E412}"/>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DA4582D7-B302-41AB-90F8-A43C5C2CC6F9}"/>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7ADBC452-5249-4CD0-BAA9-9A63FF2B9E5D}"/>
            </a:ext>
          </a:extLst>
        </xdr:cNvPr>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20504D48-960F-4D41-A0B1-55E46130748B}"/>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3FA20047-DE0B-4612-8674-1A334BCBAD9E}"/>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4802E1B-1C53-4CFC-979A-409C297FA17C}"/>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C0E2CA72-C710-4CD1-96C7-44A213D08954}"/>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F81B8C14-45D7-4EAE-92A7-2DB39B6A2734}"/>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12918D0B-E202-461B-BC01-EB239ECCDBF1}"/>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2D8CD298-8A40-447A-99FC-7E97AA07ED45}"/>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2FFAE5FF-F2F8-4050-9D0A-B5ECD5FC3393}"/>
            </a:ext>
          </a:extLst>
        </xdr:cNvPr>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A47135B6-F703-416B-9C40-FA32E259A7A2}"/>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6886F57A-6993-4C08-9B6B-986FFFA10D49}"/>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AFBCA2DD-9429-47D0-9E75-56F1229492D5}"/>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272B84D9-7D71-4182-BCA0-53BD781AE52D}"/>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BB6DDBB0-231D-45AC-8A32-11D7A7611FE0}"/>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71D3C166-AAA1-4280-9923-6820CAA1AC13}"/>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3846C1BE-8908-4F5A-A3B3-340152B2391D}"/>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A3DC9CBF-6309-4A2D-B33E-A7BBD8C805FF}"/>
            </a:ext>
          </a:extLst>
        </xdr:cNvPr>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E368EF04-4E76-442E-8C7E-9EE98C683A1D}"/>
            </a:ext>
          </a:extLst>
        </xdr:cNvPr>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DB8C741E-896F-4F88-8C76-AC76836DA05D}"/>
            </a:ext>
          </a:extLst>
        </xdr:cNvPr>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CFB4F71B-F3FB-4E21-97FF-99F8E3F46817}"/>
            </a:ext>
          </a:extLst>
        </xdr:cNvPr>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a:extLst>
            <a:ext uri="{FF2B5EF4-FFF2-40B4-BE49-F238E27FC236}">
              <a16:creationId xmlns:a16="http://schemas.microsoft.com/office/drawing/2014/main" id="{0C0D42ED-C77A-4223-A353-334170D99370}"/>
            </a:ext>
          </a:extLst>
        </xdr:cNvPr>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a:extLst>
            <a:ext uri="{FF2B5EF4-FFF2-40B4-BE49-F238E27FC236}">
              <a16:creationId xmlns:a16="http://schemas.microsoft.com/office/drawing/2014/main" id="{523C33BC-8EFE-420F-9D81-846EFF39CFA8}"/>
            </a:ext>
          </a:extLst>
        </xdr:cNvPr>
        <xdr:cNvSpPr txBox="1"/>
      </xdr:nvSpPr>
      <xdr:spPr>
        <a:xfrm>
          <a:off x="107977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a:extLst>
            <a:ext uri="{FF2B5EF4-FFF2-40B4-BE49-F238E27FC236}">
              <a16:creationId xmlns:a16="http://schemas.microsoft.com/office/drawing/2014/main" id="{8638BB01-1F9D-4E45-B3A6-A5860C082E9A}"/>
            </a:ext>
          </a:extLst>
        </xdr:cNvPr>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a:extLst>
            <a:ext uri="{FF2B5EF4-FFF2-40B4-BE49-F238E27FC236}">
              <a16:creationId xmlns:a16="http://schemas.microsoft.com/office/drawing/2014/main" id="{1F17DCDE-E541-4CDD-AE90-F61183B465C0}"/>
            </a:ext>
          </a:extLst>
        </xdr:cNvPr>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a:extLst>
            <a:ext uri="{FF2B5EF4-FFF2-40B4-BE49-F238E27FC236}">
              <a16:creationId xmlns:a16="http://schemas.microsoft.com/office/drawing/2014/main" id="{9CFC9F42-2E43-4030-9FF7-18D28CCE2091}"/>
            </a:ext>
          </a:extLst>
        </xdr:cNvPr>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a:extLst>
            <a:ext uri="{FF2B5EF4-FFF2-40B4-BE49-F238E27FC236}">
              <a16:creationId xmlns:a16="http://schemas.microsoft.com/office/drawing/2014/main" id="{DD21C76C-22F5-42EB-8591-37592996EC9F}"/>
            </a:ext>
          </a:extLst>
        </xdr:cNvPr>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a:extLst>
            <a:ext uri="{FF2B5EF4-FFF2-40B4-BE49-F238E27FC236}">
              <a16:creationId xmlns:a16="http://schemas.microsoft.com/office/drawing/2014/main" id="{E8635F91-E8E9-4083-B956-2FE9DFE4614B}"/>
            </a:ext>
          </a:extLst>
        </xdr:cNvPr>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a:extLst>
            <a:ext uri="{FF2B5EF4-FFF2-40B4-BE49-F238E27FC236}">
              <a16:creationId xmlns:a16="http://schemas.microsoft.com/office/drawing/2014/main" id="{7777B4AB-A528-40C1-96BA-C1D7A9DF4B28}"/>
            </a:ext>
          </a:extLst>
        </xdr:cNvPr>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a:extLst>
            <a:ext uri="{FF2B5EF4-FFF2-40B4-BE49-F238E27FC236}">
              <a16:creationId xmlns:a16="http://schemas.microsoft.com/office/drawing/2014/main" id="{AABACFF5-5032-4DB5-A3D1-33FEC8D09587}"/>
            </a:ext>
          </a:extLst>
        </xdr:cNvPr>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a:extLst>
            <a:ext uri="{FF2B5EF4-FFF2-40B4-BE49-F238E27FC236}">
              <a16:creationId xmlns:a16="http://schemas.microsoft.com/office/drawing/2014/main" id="{8B52D728-FC6B-422F-AE8F-0E2D190802A1}"/>
            </a:ext>
          </a:extLst>
        </xdr:cNvPr>
        <xdr:cNvSpPr txBox="1"/>
      </xdr:nvSpPr>
      <xdr:spPr>
        <a:xfrm>
          <a:off x="108427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757A9D04-DBD3-4AC8-9591-AE5CA97E718F}"/>
            </a:ext>
          </a:extLst>
        </xdr:cNvPr>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a:extLst>
            <a:ext uri="{FF2B5EF4-FFF2-40B4-BE49-F238E27FC236}">
              <a16:creationId xmlns:a16="http://schemas.microsoft.com/office/drawing/2014/main" id="{FCFF38BF-122B-426B-B4B6-DC9F5C91016C}"/>
            </a:ext>
          </a:extLst>
        </xdr:cNvPr>
        <xdr:cNvSpPr txBox="1"/>
      </xdr:nvSpPr>
      <xdr:spPr>
        <a:xfrm>
          <a:off x="1090691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1FC58849-7816-40D8-883E-258794FEABA9}"/>
            </a:ext>
          </a:extLst>
        </xdr:cNvPr>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106680</xdr:rowOff>
    </xdr:from>
    <xdr:to>
      <xdr:col>85</xdr:col>
      <xdr:colOff>126364</xdr:colOff>
      <xdr:row>42</xdr:row>
      <xdr:rowOff>38100</xdr:rowOff>
    </xdr:to>
    <xdr:cxnSp macro="">
      <xdr:nvCxnSpPr>
        <xdr:cNvPr id="413" name="直線コネクタ 412">
          <a:extLst>
            <a:ext uri="{FF2B5EF4-FFF2-40B4-BE49-F238E27FC236}">
              <a16:creationId xmlns:a16="http://schemas.microsoft.com/office/drawing/2014/main" id="{8BFDDE3B-483B-4E41-A21E-B4F00E38DA50}"/>
            </a:ext>
          </a:extLst>
        </xdr:cNvPr>
        <xdr:cNvCxnSpPr/>
      </xdr:nvCxnSpPr>
      <xdr:spPr>
        <a:xfrm flipV="1">
          <a:off x="14699614" y="5720080"/>
          <a:ext cx="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4" name="【認定こども園・幼稚園・保育所】&#10;有形固定資産減価償却率最小値テキスト">
          <a:extLst>
            <a:ext uri="{FF2B5EF4-FFF2-40B4-BE49-F238E27FC236}">
              <a16:creationId xmlns:a16="http://schemas.microsoft.com/office/drawing/2014/main" id="{51FFF9F2-1C72-4209-8EAB-CAEABF8351EA}"/>
            </a:ext>
          </a:extLst>
        </xdr:cNvPr>
        <xdr:cNvSpPr txBox="1"/>
      </xdr:nvSpPr>
      <xdr:spPr>
        <a:xfrm>
          <a:off x="1473835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5" name="直線コネクタ 414">
          <a:extLst>
            <a:ext uri="{FF2B5EF4-FFF2-40B4-BE49-F238E27FC236}">
              <a16:creationId xmlns:a16="http://schemas.microsoft.com/office/drawing/2014/main" id="{61451E96-3D2F-4884-8815-7A4D135476F5}"/>
            </a:ext>
          </a:extLst>
        </xdr:cNvPr>
        <xdr:cNvCxnSpPr/>
      </xdr:nvCxnSpPr>
      <xdr:spPr>
        <a:xfrm>
          <a:off x="14611350" y="6972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53357</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8B6334C2-F27E-42C1-8265-D14CF6AFDD38}"/>
            </a:ext>
          </a:extLst>
        </xdr:cNvPr>
        <xdr:cNvSpPr txBox="1"/>
      </xdr:nvSpPr>
      <xdr:spPr>
        <a:xfrm>
          <a:off x="14738350" y="550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417" name="直線コネクタ 416">
          <a:extLst>
            <a:ext uri="{FF2B5EF4-FFF2-40B4-BE49-F238E27FC236}">
              <a16:creationId xmlns:a16="http://schemas.microsoft.com/office/drawing/2014/main" id="{D2EC129A-3005-4D1D-A1E1-F9B78F72B985}"/>
            </a:ext>
          </a:extLst>
        </xdr:cNvPr>
        <xdr:cNvCxnSpPr/>
      </xdr:nvCxnSpPr>
      <xdr:spPr>
        <a:xfrm>
          <a:off x="14611350" y="5720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51452</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2D0794EA-0C89-488A-92DE-3CA8E56FD518}"/>
            </a:ext>
          </a:extLst>
        </xdr:cNvPr>
        <xdr:cNvSpPr txBox="1"/>
      </xdr:nvSpPr>
      <xdr:spPr>
        <a:xfrm>
          <a:off x="14738350" y="6160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419" name="フローチャート: 判断 418">
          <a:extLst>
            <a:ext uri="{FF2B5EF4-FFF2-40B4-BE49-F238E27FC236}">
              <a16:creationId xmlns:a16="http://schemas.microsoft.com/office/drawing/2014/main" id="{5EF49A25-7029-4CFD-9190-54AF409611D5}"/>
            </a:ext>
          </a:extLst>
        </xdr:cNvPr>
        <xdr:cNvSpPr/>
      </xdr:nvSpPr>
      <xdr:spPr>
        <a:xfrm>
          <a:off x="14649450" y="61817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95885</xdr:rowOff>
    </xdr:from>
    <xdr:to>
      <xdr:col>81</xdr:col>
      <xdr:colOff>101600</xdr:colOff>
      <xdr:row>38</xdr:row>
      <xdr:rowOff>26035</xdr:rowOff>
    </xdr:to>
    <xdr:sp macro="" textlink="">
      <xdr:nvSpPr>
        <xdr:cNvPr id="420" name="フローチャート: 判断 419">
          <a:extLst>
            <a:ext uri="{FF2B5EF4-FFF2-40B4-BE49-F238E27FC236}">
              <a16:creationId xmlns:a16="http://schemas.microsoft.com/office/drawing/2014/main" id="{6CBAC033-6B4B-44F4-ACC3-78225FA9B899}"/>
            </a:ext>
          </a:extLst>
        </xdr:cNvPr>
        <xdr:cNvSpPr/>
      </xdr:nvSpPr>
      <xdr:spPr>
        <a:xfrm>
          <a:off x="13887450" y="62045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71120</xdr:rowOff>
    </xdr:from>
    <xdr:to>
      <xdr:col>76</xdr:col>
      <xdr:colOff>165100</xdr:colOff>
      <xdr:row>38</xdr:row>
      <xdr:rowOff>1270</xdr:rowOff>
    </xdr:to>
    <xdr:sp macro="" textlink="">
      <xdr:nvSpPr>
        <xdr:cNvPr id="421" name="フローチャート: 判断 420">
          <a:extLst>
            <a:ext uri="{FF2B5EF4-FFF2-40B4-BE49-F238E27FC236}">
              <a16:creationId xmlns:a16="http://schemas.microsoft.com/office/drawing/2014/main" id="{DDD952F8-7F21-4B33-AAC7-A1924B07DAA7}"/>
            </a:ext>
          </a:extLst>
        </xdr:cNvPr>
        <xdr:cNvSpPr/>
      </xdr:nvSpPr>
      <xdr:spPr>
        <a:xfrm>
          <a:off x="13093700" y="617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2" name="フローチャート: 判断 421">
          <a:extLst>
            <a:ext uri="{FF2B5EF4-FFF2-40B4-BE49-F238E27FC236}">
              <a16:creationId xmlns:a16="http://schemas.microsoft.com/office/drawing/2014/main" id="{2CF74A5D-9697-4F85-92D3-9C9F50963723}"/>
            </a:ext>
          </a:extLst>
        </xdr:cNvPr>
        <xdr:cNvSpPr/>
      </xdr:nvSpPr>
      <xdr:spPr>
        <a:xfrm>
          <a:off x="12299950" y="61042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3" name="フローチャート: 判断 422">
          <a:extLst>
            <a:ext uri="{FF2B5EF4-FFF2-40B4-BE49-F238E27FC236}">
              <a16:creationId xmlns:a16="http://schemas.microsoft.com/office/drawing/2014/main" id="{076649F0-60C1-4E3D-A234-FE848FFCF9C6}"/>
            </a:ext>
          </a:extLst>
        </xdr:cNvPr>
        <xdr:cNvSpPr/>
      </xdr:nvSpPr>
      <xdr:spPr>
        <a:xfrm>
          <a:off x="1148715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36B94175-0819-45B0-A4E5-E754160D020B}"/>
            </a:ext>
          </a:extLst>
        </xdr:cNvPr>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86AEEFC5-9ADB-474C-A856-398EE659E8EE}"/>
            </a:ext>
          </a:extLst>
        </xdr:cNvPr>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BBE74ECB-F0CB-4BB2-AF61-A99DD23F23DC}"/>
            </a:ext>
          </a:extLst>
        </xdr:cNvPr>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5342679E-E246-4CB3-B0AB-695046DCC822}"/>
            </a:ext>
          </a:extLst>
        </xdr:cNvPr>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6637759F-5E09-4FED-95A8-C2368F4DCD6D}"/>
            </a:ext>
          </a:extLst>
        </xdr:cNvPr>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29" name="楕円 428">
          <a:extLst>
            <a:ext uri="{FF2B5EF4-FFF2-40B4-BE49-F238E27FC236}">
              <a16:creationId xmlns:a16="http://schemas.microsoft.com/office/drawing/2014/main" id="{8BDD7B87-6E4B-45BC-A797-B099D68460CB}"/>
            </a:ext>
          </a:extLst>
        </xdr:cNvPr>
        <xdr:cNvSpPr/>
      </xdr:nvSpPr>
      <xdr:spPr>
        <a:xfrm>
          <a:off x="14649450" y="60756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154957</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C5488644-889E-465D-86EB-063B0532A76D}"/>
            </a:ext>
          </a:extLst>
        </xdr:cNvPr>
        <xdr:cNvSpPr txBox="1"/>
      </xdr:nvSpPr>
      <xdr:spPr>
        <a:xfrm>
          <a:off x="14738350" y="593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52070</xdr:rowOff>
    </xdr:from>
    <xdr:to>
      <xdr:col>81</xdr:col>
      <xdr:colOff>101600</xdr:colOff>
      <xdr:row>36</xdr:row>
      <xdr:rowOff>153670</xdr:rowOff>
    </xdr:to>
    <xdr:sp macro="" textlink="">
      <xdr:nvSpPr>
        <xdr:cNvPr id="431" name="楕円 430">
          <a:extLst>
            <a:ext uri="{FF2B5EF4-FFF2-40B4-BE49-F238E27FC236}">
              <a16:creationId xmlns:a16="http://schemas.microsoft.com/office/drawing/2014/main" id="{D3EBA566-BB04-413F-9010-FDF8196AC667}"/>
            </a:ext>
          </a:extLst>
        </xdr:cNvPr>
        <xdr:cNvSpPr/>
      </xdr:nvSpPr>
      <xdr:spPr>
        <a:xfrm>
          <a:off x="1388745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102870</xdr:rowOff>
    </xdr:from>
    <xdr:to>
      <xdr:col>85</xdr:col>
      <xdr:colOff>127000</xdr:colOff>
      <xdr:row>37</xdr:row>
      <xdr:rowOff>11430</xdr:rowOff>
    </xdr:to>
    <xdr:cxnSp macro="">
      <xdr:nvCxnSpPr>
        <xdr:cNvPr id="432" name="直線コネクタ 431">
          <a:extLst>
            <a:ext uri="{FF2B5EF4-FFF2-40B4-BE49-F238E27FC236}">
              <a16:creationId xmlns:a16="http://schemas.microsoft.com/office/drawing/2014/main" id="{BF8BFC34-CFE9-49D5-AF79-E9496EB6969F}"/>
            </a:ext>
          </a:extLst>
        </xdr:cNvPr>
        <xdr:cNvCxnSpPr/>
      </xdr:nvCxnSpPr>
      <xdr:spPr>
        <a:xfrm>
          <a:off x="13938250" y="6046470"/>
          <a:ext cx="762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143510</xdr:rowOff>
    </xdr:from>
    <xdr:to>
      <xdr:col>76</xdr:col>
      <xdr:colOff>165100</xdr:colOff>
      <xdr:row>36</xdr:row>
      <xdr:rowOff>73660</xdr:rowOff>
    </xdr:to>
    <xdr:sp macro="" textlink="">
      <xdr:nvSpPr>
        <xdr:cNvPr id="433" name="楕円 432">
          <a:extLst>
            <a:ext uri="{FF2B5EF4-FFF2-40B4-BE49-F238E27FC236}">
              <a16:creationId xmlns:a16="http://schemas.microsoft.com/office/drawing/2014/main" id="{9F25B1AD-B739-4BCE-B280-F7FE93BEF7AC}"/>
            </a:ext>
          </a:extLst>
        </xdr:cNvPr>
        <xdr:cNvSpPr/>
      </xdr:nvSpPr>
      <xdr:spPr>
        <a:xfrm>
          <a:off x="13093700" y="59220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22860</xdr:rowOff>
    </xdr:from>
    <xdr:to>
      <xdr:col>81</xdr:col>
      <xdr:colOff>50800</xdr:colOff>
      <xdr:row>36</xdr:row>
      <xdr:rowOff>102870</xdr:rowOff>
    </xdr:to>
    <xdr:cxnSp macro="">
      <xdr:nvCxnSpPr>
        <xdr:cNvPr id="434" name="直線コネクタ 433">
          <a:extLst>
            <a:ext uri="{FF2B5EF4-FFF2-40B4-BE49-F238E27FC236}">
              <a16:creationId xmlns:a16="http://schemas.microsoft.com/office/drawing/2014/main" id="{DBEAA473-1977-4EE8-B3D6-5040BCC5F501}"/>
            </a:ext>
          </a:extLst>
        </xdr:cNvPr>
        <xdr:cNvCxnSpPr/>
      </xdr:nvCxnSpPr>
      <xdr:spPr>
        <a:xfrm>
          <a:off x="13144500" y="5966460"/>
          <a:ext cx="79375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63500</xdr:rowOff>
    </xdr:from>
    <xdr:to>
      <xdr:col>72</xdr:col>
      <xdr:colOff>38100</xdr:colOff>
      <xdr:row>35</xdr:row>
      <xdr:rowOff>165100</xdr:rowOff>
    </xdr:to>
    <xdr:sp macro="" textlink="">
      <xdr:nvSpPr>
        <xdr:cNvPr id="435" name="楕円 434">
          <a:extLst>
            <a:ext uri="{FF2B5EF4-FFF2-40B4-BE49-F238E27FC236}">
              <a16:creationId xmlns:a16="http://schemas.microsoft.com/office/drawing/2014/main" id="{BEA4954B-1D50-4CC8-B665-8E98545DA001}"/>
            </a:ext>
          </a:extLst>
        </xdr:cNvPr>
        <xdr:cNvSpPr/>
      </xdr:nvSpPr>
      <xdr:spPr>
        <a:xfrm>
          <a:off x="12299950" y="5842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114300</xdr:rowOff>
    </xdr:from>
    <xdr:to>
      <xdr:col>76</xdr:col>
      <xdr:colOff>114300</xdr:colOff>
      <xdr:row>36</xdr:row>
      <xdr:rowOff>22860</xdr:rowOff>
    </xdr:to>
    <xdr:cxnSp macro="">
      <xdr:nvCxnSpPr>
        <xdr:cNvPr id="436" name="直線コネクタ 435">
          <a:extLst>
            <a:ext uri="{FF2B5EF4-FFF2-40B4-BE49-F238E27FC236}">
              <a16:creationId xmlns:a16="http://schemas.microsoft.com/office/drawing/2014/main" id="{EED12F5E-72BF-4D58-A9D2-F0FAA63B1D1D}"/>
            </a:ext>
          </a:extLst>
        </xdr:cNvPr>
        <xdr:cNvCxnSpPr/>
      </xdr:nvCxnSpPr>
      <xdr:spPr>
        <a:xfrm>
          <a:off x="12344400" y="5892800"/>
          <a:ext cx="8001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154940</xdr:rowOff>
    </xdr:from>
    <xdr:to>
      <xdr:col>67</xdr:col>
      <xdr:colOff>101600</xdr:colOff>
      <xdr:row>35</xdr:row>
      <xdr:rowOff>85090</xdr:rowOff>
    </xdr:to>
    <xdr:sp macro="" textlink="">
      <xdr:nvSpPr>
        <xdr:cNvPr id="437" name="楕円 436">
          <a:extLst>
            <a:ext uri="{FF2B5EF4-FFF2-40B4-BE49-F238E27FC236}">
              <a16:creationId xmlns:a16="http://schemas.microsoft.com/office/drawing/2014/main" id="{200E8EB0-A3D1-4E9D-AD98-A4EDC2638C2F}"/>
            </a:ext>
          </a:extLst>
        </xdr:cNvPr>
        <xdr:cNvSpPr/>
      </xdr:nvSpPr>
      <xdr:spPr>
        <a:xfrm>
          <a:off x="11487150" y="5768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34290</xdr:rowOff>
    </xdr:from>
    <xdr:to>
      <xdr:col>71</xdr:col>
      <xdr:colOff>177800</xdr:colOff>
      <xdr:row>35</xdr:row>
      <xdr:rowOff>114300</xdr:rowOff>
    </xdr:to>
    <xdr:cxnSp macro="">
      <xdr:nvCxnSpPr>
        <xdr:cNvPr id="438" name="直線コネクタ 437">
          <a:extLst>
            <a:ext uri="{FF2B5EF4-FFF2-40B4-BE49-F238E27FC236}">
              <a16:creationId xmlns:a16="http://schemas.microsoft.com/office/drawing/2014/main" id="{99657A7F-65CA-482E-A03B-68B69F32535A}"/>
            </a:ext>
          </a:extLst>
        </xdr:cNvPr>
        <xdr:cNvCxnSpPr/>
      </xdr:nvCxnSpPr>
      <xdr:spPr>
        <a:xfrm>
          <a:off x="11537950" y="5812790"/>
          <a:ext cx="80645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17162</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B432EAAF-75EE-46C8-BDFC-9E15E03BB819}"/>
            </a:ext>
          </a:extLst>
        </xdr:cNvPr>
        <xdr:cNvSpPr txBox="1"/>
      </xdr:nvSpPr>
      <xdr:spPr>
        <a:xfrm>
          <a:off x="137420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163847</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F4CDB981-8F96-4001-BB58-2C49575BEE5B}"/>
            </a:ext>
          </a:extLst>
        </xdr:cNvPr>
        <xdr:cNvSpPr txBox="1"/>
      </xdr:nvSpPr>
      <xdr:spPr>
        <a:xfrm>
          <a:off x="12960994" y="6272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745368DA-F7AA-4CCB-B522-B64A57D59B5B}"/>
            </a:ext>
          </a:extLst>
        </xdr:cNvPr>
        <xdr:cNvSpPr txBox="1"/>
      </xdr:nvSpPr>
      <xdr:spPr>
        <a:xfrm>
          <a:off x="12167244" y="619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C304B7D7-B2AD-4B90-AC80-551CD328C791}"/>
            </a:ext>
          </a:extLst>
        </xdr:cNvPr>
        <xdr:cNvSpPr txBox="1"/>
      </xdr:nvSpPr>
      <xdr:spPr>
        <a:xfrm>
          <a:off x="11354444" y="622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170197</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02160ADA-08E3-4203-B40D-6FDC76F1C577}"/>
            </a:ext>
          </a:extLst>
        </xdr:cNvPr>
        <xdr:cNvSpPr txBox="1"/>
      </xdr:nvSpPr>
      <xdr:spPr>
        <a:xfrm>
          <a:off x="13742044" y="577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90187</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94752F5F-6979-4692-A2A6-5F8A81842A3A}"/>
            </a:ext>
          </a:extLst>
        </xdr:cNvPr>
        <xdr:cNvSpPr txBox="1"/>
      </xdr:nvSpPr>
      <xdr:spPr>
        <a:xfrm>
          <a:off x="12960994"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10177</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DC94DA22-2EC2-4703-A23F-BB8C1047379F}"/>
            </a:ext>
          </a:extLst>
        </xdr:cNvPr>
        <xdr:cNvSpPr txBox="1"/>
      </xdr:nvSpPr>
      <xdr:spPr>
        <a:xfrm>
          <a:off x="12167244"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101617</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2197FD9A-D59E-4407-952F-2A47FE0933A5}"/>
            </a:ext>
          </a:extLst>
        </xdr:cNvPr>
        <xdr:cNvSpPr txBox="1"/>
      </xdr:nvSpPr>
      <xdr:spPr>
        <a:xfrm>
          <a:off x="113544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BEE0D2CA-CB3D-43E1-8A3E-7AFD0BFB4EED}"/>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55AEC5E9-7C62-49EE-A63D-095B67E88183}"/>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A3E65E5F-9E48-40FE-911F-1031A4F4A4D4}"/>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B310FC10-553F-4365-8863-E0909AF18A66}"/>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3DDE4044-6DF9-45F1-BE1A-278A9B05FB0F}"/>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00063D3F-0AB4-45BA-9E21-091CAC4BB1B3}"/>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6853DC60-54C2-4B0B-BA72-6EB0935AD8ED}"/>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0512996B-3E09-4C23-A0AD-D2274A27CB62}"/>
            </a:ext>
          </a:extLst>
        </xdr:cNvPr>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9BB7F26A-684B-4851-B5E0-2517E50B80F3}"/>
            </a:ext>
          </a:extLst>
        </xdr:cNvPr>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642A5CD3-4623-44E8-8908-22E3A0E00245}"/>
            </a:ext>
          </a:extLst>
        </xdr:cNvPr>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a:extLst>
            <a:ext uri="{FF2B5EF4-FFF2-40B4-BE49-F238E27FC236}">
              <a16:creationId xmlns:a16="http://schemas.microsoft.com/office/drawing/2014/main" id="{A4698625-58C7-45F6-838B-B8FE018E0459}"/>
            </a:ext>
          </a:extLst>
        </xdr:cNvPr>
        <xdr:cNvCxnSpPr/>
      </xdr:nvCxnSpPr>
      <xdr:spPr>
        <a:xfrm>
          <a:off x="164592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8" name="テキスト ボックス 457">
          <a:extLst>
            <a:ext uri="{FF2B5EF4-FFF2-40B4-BE49-F238E27FC236}">
              <a16:creationId xmlns:a16="http://schemas.microsoft.com/office/drawing/2014/main" id="{32504E0E-A878-4D76-A045-FCB58BB07901}"/>
            </a:ext>
          </a:extLst>
        </xdr:cNvPr>
        <xdr:cNvSpPr txBox="1"/>
      </xdr:nvSpPr>
      <xdr:spPr>
        <a:xfrm>
          <a:off x="1604917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a:extLst>
            <a:ext uri="{FF2B5EF4-FFF2-40B4-BE49-F238E27FC236}">
              <a16:creationId xmlns:a16="http://schemas.microsoft.com/office/drawing/2014/main" id="{02D73158-486D-4EA7-BEB6-290E483FD6F9}"/>
            </a:ext>
          </a:extLst>
        </xdr:cNvPr>
        <xdr:cNvCxnSpPr/>
      </xdr:nvCxnSpPr>
      <xdr:spPr>
        <a:xfrm>
          <a:off x="164592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0" name="テキスト ボックス 459">
          <a:extLst>
            <a:ext uri="{FF2B5EF4-FFF2-40B4-BE49-F238E27FC236}">
              <a16:creationId xmlns:a16="http://schemas.microsoft.com/office/drawing/2014/main" id="{268C16E2-B6FD-458D-8C1D-D293801210A9}"/>
            </a:ext>
          </a:extLst>
        </xdr:cNvPr>
        <xdr:cNvSpPr txBox="1"/>
      </xdr:nvSpPr>
      <xdr:spPr>
        <a:xfrm>
          <a:off x="16049171" y="65769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a:extLst>
            <a:ext uri="{FF2B5EF4-FFF2-40B4-BE49-F238E27FC236}">
              <a16:creationId xmlns:a16="http://schemas.microsoft.com/office/drawing/2014/main" id="{26AF7507-A646-453A-BEFC-5636240E24BF}"/>
            </a:ext>
          </a:extLst>
        </xdr:cNvPr>
        <xdr:cNvCxnSpPr/>
      </xdr:nvCxnSpPr>
      <xdr:spPr>
        <a:xfrm>
          <a:off x="164592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2" name="テキスト ボックス 461">
          <a:extLst>
            <a:ext uri="{FF2B5EF4-FFF2-40B4-BE49-F238E27FC236}">
              <a16:creationId xmlns:a16="http://schemas.microsoft.com/office/drawing/2014/main" id="{42C282C0-CDBD-4E43-B1F4-472487724417}"/>
            </a:ext>
          </a:extLst>
        </xdr:cNvPr>
        <xdr:cNvSpPr txBox="1"/>
      </xdr:nvSpPr>
      <xdr:spPr>
        <a:xfrm>
          <a:off x="16049171" y="62631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a:extLst>
            <a:ext uri="{FF2B5EF4-FFF2-40B4-BE49-F238E27FC236}">
              <a16:creationId xmlns:a16="http://schemas.microsoft.com/office/drawing/2014/main" id="{C6B94C41-4E2D-487A-9D54-D204BE0FCD72}"/>
            </a:ext>
          </a:extLst>
        </xdr:cNvPr>
        <xdr:cNvCxnSpPr/>
      </xdr:nvCxnSpPr>
      <xdr:spPr>
        <a:xfrm>
          <a:off x="164592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4" name="テキスト ボックス 463">
          <a:extLst>
            <a:ext uri="{FF2B5EF4-FFF2-40B4-BE49-F238E27FC236}">
              <a16:creationId xmlns:a16="http://schemas.microsoft.com/office/drawing/2014/main" id="{A6E3F94F-2D3B-4E60-84EA-522E8CEC678D}"/>
            </a:ext>
          </a:extLst>
        </xdr:cNvPr>
        <xdr:cNvSpPr txBox="1"/>
      </xdr:nvSpPr>
      <xdr:spPr>
        <a:xfrm>
          <a:off x="16049171" y="59428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a:extLst>
            <a:ext uri="{FF2B5EF4-FFF2-40B4-BE49-F238E27FC236}">
              <a16:creationId xmlns:a16="http://schemas.microsoft.com/office/drawing/2014/main" id="{0CD0CFBC-0321-4A6D-986C-C1EDC8197574}"/>
            </a:ext>
          </a:extLst>
        </xdr:cNvPr>
        <xdr:cNvCxnSpPr/>
      </xdr:nvCxnSpPr>
      <xdr:spPr>
        <a:xfrm>
          <a:off x="164592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6" name="テキスト ボックス 465">
          <a:extLst>
            <a:ext uri="{FF2B5EF4-FFF2-40B4-BE49-F238E27FC236}">
              <a16:creationId xmlns:a16="http://schemas.microsoft.com/office/drawing/2014/main" id="{EC25DC85-69E3-49CD-8A08-22479C384E42}"/>
            </a:ext>
          </a:extLst>
        </xdr:cNvPr>
        <xdr:cNvSpPr txBox="1"/>
      </xdr:nvSpPr>
      <xdr:spPr>
        <a:xfrm>
          <a:off x="16049171" y="56290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a:extLst>
            <a:ext uri="{FF2B5EF4-FFF2-40B4-BE49-F238E27FC236}">
              <a16:creationId xmlns:a16="http://schemas.microsoft.com/office/drawing/2014/main" id="{08976F44-394C-4059-84A2-E54D6FA20A58}"/>
            </a:ext>
          </a:extLst>
        </xdr:cNvPr>
        <xdr:cNvCxnSpPr/>
      </xdr:nvCxnSpPr>
      <xdr:spPr>
        <a:xfrm>
          <a:off x="164592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8" name="テキスト ボックス 467">
          <a:extLst>
            <a:ext uri="{FF2B5EF4-FFF2-40B4-BE49-F238E27FC236}">
              <a16:creationId xmlns:a16="http://schemas.microsoft.com/office/drawing/2014/main" id="{0BD2D057-C7AF-4D22-AF80-AA2A6B0D9F32}"/>
            </a:ext>
          </a:extLst>
        </xdr:cNvPr>
        <xdr:cNvSpPr txBox="1"/>
      </xdr:nvSpPr>
      <xdr:spPr>
        <a:xfrm>
          <a:off x="1604917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338CCDAE-54E3-494E-A8E5-8E8507FD6D38}"/>
            </a:ext>
          </a:extLst>
        </xdr:cNvPr>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769C98D2-5865-493A-BE49-4F0C9BFBA60A}"/>
            </a:ext>
          </a:extLst>
        </xdr:cNvPr>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3B3F9B58-CD58-4B4A-8120-E88C8A54B556}"/>
            </a:ext>
          </a:extLst>
        </xdr:cNvPr>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128451</xdr:rowOff>
    </xdr:from>
    <xdr:to>
      <xdr:col>116</xdr:col>
      <xdr:colOff>62864</xdr:colOff>
      <xdr:row>41</xdr:row>
      <xdr:rowOff>103959</xdr:rowOff>
    </xdr:to>
    <xdr:cxnSp macro="">
      <xdr:nvCxnSpPr>
        <xdr:cNvPr id="472" name="直線コネクタ 471">
          <a:extLst>
            <a:ext uri="{FF2B5EF4-FFF2-40B4-BE49-F238E27FC236}">
              <a16:creationId xmlns:a16="http://schemas.microsoft.com/office/drawing/2014/main" id="{39BF5EEE-CA96-41D7-9C9D-3DE5495A8592}"/>
            </a:ext>
          </a:extLst>
        </xdr:cNvPr>
        <xdr:cNvCxnSpPr/>
      </xdr:nvCxnSpPr>
      <xdr:spPr>
        <a:xfrm flipV="1">
          <a:off x="19951064" y="5411651"/>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107786</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0A7950E4-80AF-4F6D-A212-EAE00D8C1BA1}"/>
            </a:ext>
          </a:extLst>
        </xdr:cNvPr>
        <xdr:cNvSpPr txBox="1"/>
      </xdr:nvSpPr>
      <xdr:spPr>
        <a:xfrm>
          <a:off x="19989800" y="687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103959</xdr:rowOff>
    </xdr:from>
    <xdr:to>
      <xdr:col>116</xdr:col>
      <xdr:colOff>152400</xdr:colOff>
      <xdr:row>41</xdr:row>
      <xdr:rowOff>103959</xdr:rowOff>
    </xdr:to>
    <xdr:cxnSp macro="">
      <xdr:nvCxnSpPr>
        <xdr:cNvPr id="474" name="直線コネクタ 473">
          <a:extLst>
            <a:ext uri="{FF2B5EF4-FFF2-40B4-BE49-F238E27FC236}">
              <a16:creationId xmlns:a16="http://schemas.microsoft.com/office/drawing/2014/main" id="{EAB19993-3E8B-4686-82E5-7043E62BCC76}"/>
            </a:ext>
          </a:extLst>
        </xdr:cNvPr>
        <xdr:cNvCxnSpPr/>
      </xdr:nvCxnSpPr>
      <xdr:spPr>
        <a:xfrm>
          <a:off x="19881850" y="68730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75128</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F960AE8D-6838-42C6-9C03-739CC8E33FDE}"/>
            </a:ext>
          </a:extLst>
        </xdr:cNvPr>
        <xdr:cNvSpPr txBox="1"/>
      </xdr:nvSpPr>
      <xdr:spPr>
        <a:xfrm>
          <a:off x="19989800" y="519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128451</xdr:rowOff>
    </xdr:from>
    <xdr:to>
      <xdr:col>116</xdr:col>
      <xdr:colOff>152400</xdr:colOff>
      <xdr:row>32</xdr:row>
      <xdr:rowOff>128451</xdr:rowOff>
    </xdr:to>
    <xdr:cxnSp macro="">
      <xdr:nvCxnSpPr>
        <xdr:cNvPr id="476" name="直線コネクタ 475">
          <a:extLst>
            <a:ext uri="{FF2B5EF4-FFF2-40B4-BE49-F238E27FC236}">
              <a16:creationId xmlns:a16="http://schemas.microsoft.com/office/drawing/2014/main" id="{6A0998A1-5473-47CA-9F49-B47F2CC600DE}"/>
            </a:ext>
          </a:extLst>
        </xdr:cNvPr>
        <xdr:cNvCxnSpPr/>
      </xdr:nvCxnSpPr>
      <xdr:spPr>
        <a:xfrm>
          <a:off x="19881850" y="54116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56441</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EB1307A9-5710-479C-9402-7FEA669D09C6}"/>
            </a:ext>
          </a:extLst>
        </xdr:cNvPr>
        <xdr:cNvSpPr txBox="1"/>
      </xdr:nvSpPr>
      <xdr:spPr>
        <a:xfrm>
          <a:off x="19989800" y="6000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33564</xdr:rowOff>
    </xdr:from>
    <xdr:to>
      <xdr:col>116</xdr:col>
      <xdr:colOff>114300</xdr:colOff>
      <xdr:row>37</xdr:row>
      <xdr:rowOff>135164</xdr:rowOff>
    </xdr:to>
    <xdr:sp macro="" textlink="">
      <xdr:nvSpPr>
        <xdr:cNvPr id="478" name="フローチャート: 判断 477">
          <a:extLst>
            <a:ext uri="{FF2B5EF4-FFF2-40B4-BE49-F238E27FC236}">
              <a16:creationId xmlns:a16="http://schemas.microsoft.com/office/drawing/2014/main" id="{6F0BD4BB-9A18-4A8B-869C-FF94030D243A}"/>
            </a:ext>
          </a:extLst>
        </xdr:cNvPr>
        <xdr:cNvSpPr/>
      </xdr:nvSpPr>
      <xdr:spPr>
        <a:xfrm>
          <a:off x="19900900" y="614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79" name="フローチャート: 判断 478">
          <a:extLst>
            <a:ext uri="{FF2B5EF4-FFF2-40B4-BE49-F238E27FC236}">
              <a16:creationId xmlns:a16="http://schemas.microsoft.com/office/drawing/2014/main" id="{CD8AC673-A392-4487-8B01-13A4F249ADB6}"/>
            </a:ext>
          </a:extLst>
        </xdr:cNvPr>
        <xdr:cNvSpPr/>
      </xdr:nvSpPr>
      <xdr:spPr>
        <a:xfrm>
          <a:off x="19157950" y="619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62956</xdr:rowOff>
    </xdr:from>
    <xdr:to>
      <xdr:col>107</xdr:col>
      <xdr:colOff>101600</xdr:colOff>
      <xdr:row>37</xdr:row>
      <xdr:rowOff>164556</xdr:rowOff>
    </xdr:to>
    <xdr:sp macro="" textlink="">
      <xdr:nvSpPr>
        <xdr:cNvPr id="480" name="フローチャート: 判断 479">
          <a:extLst>
            <a:ext uri="{FF2B5EF4-FFF2-40B4-BE49-F238E27FC236}">
              <a16:creationId xmlns:a16="http://schemas.microsoft.com/office/drawing/2014/main" id="{CD493221-DD7D-4595-8FAF-7FDC54081BA3}"/>
            </a:ext>
          </a:extLst>
        </xdr:cNvPr>
        <xdr:cNvSpPr/>
      </xdr:nvSpPr>
      <xdr:spPr>
        <a:xfrm>
          <a:off x="18345150" y="61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108676</xdr:rowOff>
    </xdr:from>
    <xdr:to>
      <xdr:col>102</xdr:col>
      <xdr:colOff>165100</xdr:colOff>
      <xdr:row>38</xdr:row>
      <xdr:rowOff>38826</xdr:rowOff>
    </xdr:to>
    <xdr:sp macro="" textlink="">
      <xdr:nvSpPr>
        <xdr:cNvPr id="481" name="フローチャート: 判断 480">
          <a:extLst>
            <a:ext uri="{FF2B5EF4-FFF2-40B4-BE49-F238E27FC236}">
              <a16:creationId xmlns:a16="http://schemas.microsoft.com/office/drawing/2014/main" id="{EA977454-3556-4E9F-AB95-4764F9A69AE2}"/>
            </a:ext>
          </a:extLst>
        </xdr:cNvPr>
        <xdr:cNvSpPr/>
      </xdr:nvSpPr>
      <xdr:spPr>
        <a:xfrm>
          <a:off x="17551400" y="62173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89081</xdr:rowOff>
    </xdr:from>
    <xdr:to>
      <xdr:col>98</xdr:col>
      <xdr:colOff>38100</xdr:colOff>
      <xdr:row>38</xdr:row>
      <xdr:rowOff>19231</xdr:rowOff>
    </xdr:to>
    <xdr:sp macro="" textlink="">
      <xdr:nvSpPr>
        <xdr:cNvPr id="482" name="フローチャート: 判断 481">
          <a:extLst>
            <a:ext uri="{FF2B5EF4-FFF2-40B4-BE49-F238E27FC236}">
              <a16:creationId xmlns:a16="http://schemas.microsoft.com/office/drawing/2014/main" id="{86AC81FA-DB14-4F2D-850C-6CA4107E1580}"/>
            </a:ext>
          </a:extLst>
        </xdr:cNvPr>
        <xdr:cNvSpPr/>
      </xdr:nvSpPr>
      <xdr:spPr>
        <a:xfrm>
          <a:off x="16757650" y="61977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3062C2D7-2176-4608-976D-C6C00AEA397C}"/>
            </a:ext>
          </a:extLst>
        </xdr:cNvPr>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7B488950-B0EE-406E-A4F8-D52EEEF9054F}"/>
            </a:ext>
          </a:extLst>
        </xdr:cNvPr>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1A5468C-81BA-4911-8488-7F839A2EE09C}"/>
            </a:ext>
          </a:extLst>
        </xdr:cNvPr>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C45A2B7C-CF28-4AFD-A4F2-DDAB6959C4D0}"/>
            </a:ext>
          </a:extLst>
        </xdr:cNvPr>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EC42C98-9664-467B-A6F0-5FD2F5638537}"/>
            </a:ext>
          </a:extLst>
        </xdr:cNvPr>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49893</xdr:rowOff>
    </xdr:from>
    <xdr:to>
      <xdr:col>116</xdr:col>
      <xdr:colOff>114300</xdr:colOff>
      <xdr:row>37</xdr:row>
      <xdr:rowOff>151493</xdr:rowOff>
    </xdr:to>
    <xdr:sp macro="" textlink="">
      <xdr:nvSpPr>
        <xdr:cNvPr id="488" name="楕円 487">
          <a:extLst>
            <a:ext uri="{FF2B5EF4-FFF2-40B4-BE49-F238E27FC236}">
              <a16:creationId xmlns:a16="http://schemas.microsoft.com/office/drawing/2014/main" id="{97259E2D-1732-4B0A-A4EB-48C83FB60FE6}"/>
            </a:ext>
          </a:extLst>
        </xdr:cNvPr>
        <xdr:cNvSpPr/>
      </xdr:nvSpPr>
      <xdr:spPr>
        <a:xfrm>
          <a:off x="19900900" y="61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28320</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A9BA8ECD-67DF-4379-AE3E-2E34D9E00103}"/>
            </a:ext>
          </a:extLst>
        </xdr:cNvPr>
        <xdr:cNvSpPr txBox="1"/>
      </xdr:nvSpPr>
      <xdr:spPr>
        <a:xfrm>
          <a:off x="19989800" y="613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72753</xdr:rowOff>
    </xdr:from>
    <xdr:to>
      <xdr:col>112</xdr:col>
      <xdr:colOff>38100</xdr:colOff>
      <xdr:row>38</xdr:row>
      <xdr:rowOff>2903</xdr:rowOff>
    </xdr:to>
    <xdr:sp macro="" textlink="">
      <xdr:nvSpPr>
        <xdr:cNvPr id="490" name="楕円 489">
          <a:extLst>
            <a:ext uri="{FF2B5EF4-FFF2-40B4-BE49-F238E27FC236}">
              <a16:creationId xmlns:a16="http://schemas.microsoft.com/office/drawing/2014/main" id="{17AAC44E-37A4-412E-9BFA-65B1C08A5F13}"/>
            </a:ext>
          </a:extLst>
        </xdr:cNvPr>
        <xdr:cNvSpPr/>
      </xdr:nvSpPr>
      <xdr:spPr>
        <a:xfrm>
          <a:off x="19157950" y="61814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100693</xdr:rowOff>
    </xdr:from>
    <xdr:to>
      <xdr:col>116</xdr:col>
      <xdr:colOff>63500</xdr:colOff>
      <xdr:row>37</xdr:row>
      <xdr:rowOff>123553</xdr:rowOff>
    </xdr:to>
    <xdr:cxnSp macro="">
      <xdr:nvCxnSpPr>
        <xdr:cNvPr id="491" name="直線コネクタ 490">
          <a:extLst>
            <a:ext uri="{FF2B5EF4-FFF2-40B4-BE49-F238E27FC236}">
              <a16:creationId xmlns:a16="http://schemas.microsoft.com/office/drawing/2014/main" id="{5E684F8D-024A-4C59-A2D9-197FADE0A6CD}"/>
            </a:ext>
          </a:extLst>
        </xdr:cNvPr>
        <xdr:cNvCxnSpPr/>
      </xdr:nvCxnSpPr>
      <xdr:spPr>
        <a:xfrm flipV="1">
          <a:off x="19202400" y="6209393"/>
          <a:ext cx="7493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89081</xdr:rowOff>
    </xdr:from>
    <xdr:to>
      <xdr:col>107</xdr:col>
      <xdr:colOff>101600</xdr:colOff>
      <xdr:row>38</xdr:row>
      <xdr:rowOff>19231</xdr:rowOff>
    </xdr:to>
    <xdr:sp macro="" textlink="">
      <xdr:nvSpPr>
        <xdr:cNvPr id="492" name="楕円 491">
          <a:extLst>
            <a:ext uri="{FF2B5EF4-FFF2-40B4-BE49-F238E27FC236}">
              <a16:creationId xmlns:a16="http://schemas.microsoft.com/office/drawing/2014/main" id="{A20A3F43-29CF-4DBE-8C4F-30B8FCA65589}"/>
            </a:ext>
          </a:extLst>
        </xdr:cNvPr>
        <xdr:cNvSpPr/>
      </xdr:nvSpPr>
      <xdr:spPr>
        <a:xfrm>
          <a:off x="18345150" y="61977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123553</xdr:rowOff>
    </xdr:from>
    <xdr:to>
      <xdr:col>111</xdr:col>
      <xdr:colOff>177800</xdr:colOff>
      <xdr:row>37</xdr:row>
      <xdr:rowOff>139881</xdr:rowOff>
    </xdr:to>
    <xdr:cxnSp macro="">
      <xdr:nvCxnSpPr>
        <xdr:cNvPr id="493" name="直線コネクタ 492">
          <a:extLst>
            <a:ext uri="{FF2B5EF4-FFF2-40B4-BE49-F238E27FC236}">
              <a16:creationId xmlns:a16="http://schemas.microsoft.com/office/drawing/2014/main" id="{C6461A4E-09A6-48B0-86BB-59CCB8B784DE}"/>
            </a:ext>
          </a:extLst>
        </xdr:cNvPr>
        <xdr:cNvCxnSpPr/>
      </xdr:nvCxnSpPr>
      <xdr:spPr>
        <a:xfrm flipV="1">
          <a:off x="18395950" y="6232253"/>
          <a:ext cx="8064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108676</xdr:rowOff>
    </xdr:from>
    <xdr:to>
      <xdr:col>102</xdr:col>
      <xdr:colOff>165100</xdr:colOff>
      <xdr:row>38</xdr:row>
      <xdr:rowOff>38826</xdr:rowOff>
    </xdr:to>
    <xdr:sp macro="" textlink="">
      <xdr:nvSpPr>
        <xdr:cNvPr id="494" name="楕円 493">
          <a:extLst>
            <a:ext uri="{FF2B5EF4-FFF2-40B4-BE49-F238E27FC236}">
              <a16:creationId xmlns:a16="http://schemas.microsoft.com/office/drawing/2014/main" id="{CB049B6A-B938-43E6-801C-C3884EA498A5}"/>
            </a:ext>
          </a:extLst>
        </xdr:cNvPr>
        <xdr:cNvSpPr/>
      </xdr:nvSpPr>
      <xdr:spPr>
        <a:xfrm>
          <a:off x="17551400" y="62173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139881</xdr:rowOff>
    </xdr:from>
    <xdr:to>
      <xdr:col>107</xdr:col>
      <xdr:colOff>50800</xdr:colOff>
      <xdr:row>37</xdr:row>
      <xdr:rowOff>159476</xdr:rowOff>
    </xdr:to>
    <xdr:cxnSp macro="">
      <xdr:nvCxnSpPr>
        <xdr:cNvPr id="495" name="直線コネクタ 494">
          <a:extLst>
            <a:ext uri="{FF2B5EF4-FFF2-40B4-BE49-F238E27FC236}">
              <a16:creationId xmlns:a16="http://schemas.microsoft.com/office/drawing/2014/main" id="{3B17B828-2C84-427D-8EFD-F81C3CE2BF0C}"/>
            </a:ext>
          </a:extLst>
        </xdr:cNvPr>
        <xdr:cNvCxnSpPr/>
      </xdr:nvCxnSpPr>
      <xdr:spPr>
        <a:xfrm flipV="1">
          <a:off x="17602200" y="6248581"/>
          <a:ext cx="79375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128270</xdr:rowOff>
    </xdr:from>
    <xdr:to>
      <xdr:col>98</xdr:col>
      <xdr:colOff>38100</xdr:colOff>
      <xdr:row>38</xdr:row>
      <xdr:rowOff>58420</xdr:rowOff>
    </xdr:to>
    <xdr:sp macro="" textlink="">
      <xdr:nvSpPr>
        <xdr:cNvPr id="496" name="楕円 495">
          <a:extLst>
            <a:ext uri="{FF2B5EF4-FFF2-40B4-BE49-F238E27FC236}">
              <a16:creationId xmlns:a16="http://schemas.microsoft.com/office/drawing/2014/main" id="{0F114FBD-C714-4577-A385-D54B957CA060}"/>
            </a:ext>
          </a:extLst>
        </xdr:cNvPr>
        <xdr:cNvSpPr/>
      </xdr:nvSpPr>
      <xdr:spPr>
        <a:xfrm>
          <a:off x="16757650" y="62369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159476</xdr:rowOff>
    </xdr:from>
    <xdr:to>
      <xdr:col>102</xdr:col>
      <xdr:colOff>114300</xdr:colOff>
      <xdr:row>38</xdr:row>
      <xdr:rowOff>7620</xdr:rowOff>
    </xdr:to>
    <xdr:cxnSp macro="">
      <xdr:nvCxnSpPr>
        <xdr:cNvPr id="497" name="直線コネクタ 496">
          <a:extLst>
            <a:ext uri="{FF2B5EF4-FFF2-40B4-BE49-F238E27FC236}">
              <a16:creationId xmlns:a16="http://schemas.microsoft.com/office/drawing/2014/main" id="{ADDEB5CA-8512-4851-B790-72D17BE7D6C9}"/>
            </a:ext>
          </a:extLst>
        </xdr:cNvPr>
        <xdr:cNvCxnSpPr/>
      </xdr:nvCxnSpPr>
      <xdr:spPr>
        <a:xfrm flipV="1">
          <a:off x="16802100" y="6268176"/>
          <a:ext cx="800100" cy="1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3827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8BACC0FF-4F18-4C65-8269-2AF68C8770AE}"/>
            </a:ext>
          </a:extLst>
        </xdr:cNvPr>
        <xdr:cNvSpPr txBox="1"/>
      </xdr:nvSpPr>
      <xdr:spPr>
        <a:xfrm>
          <a:off x="189802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9633</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341B7D63-8893-4930-8698-A94554601125}"/>
            </a:ext>
          </a:extLst>
        </xdr:cNvPr>
        <xdr:cNvSpPr txBox="1"/>
      </xdr:nvSpPr>
      <xdr:spPr>
        <a:xfrm>
          <a:off x="18180127" y="595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29953</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13205FC4-C1BC-438E-A7A4-CFCEA239C6F4}"/>
            </a:ext>
          </a:extLst>
        </xdr:cNvPr>
        <xdr:cNvSpPr txBox="1"/>
      </xdr:nvSpPr>
      <xdr:spPr>
        <a:xfrm>
          <a:off x="17386377" y="63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35758</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96F4F130-E052-4C44-95D7-DE76DFF984D0}"/>
            </a:ext>
          </a:extLst>
        </xdr:cNvPr>
        <xdr:cNvSpPr txBox="1"/>
      </xdr:nvSpPr>
      <xdr:spPr>
        <a:xfrm>
          <a:off x="16592627" y="59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19430</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FB7B95B9-03C2-4213-B6D2-2A68CE834693}"/>
            </a:ext>
          </a:extLst>
        </xdr:cNvPr>
        <xdr:cNvSpPr txBox="1"/>
      </xdr:nvSpPr>
      <xdr:spPr>
        <a:xfrm>
          <a:off x="18980227" y="596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10358</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EA7F00A8-C7F6-4541-8EB3-5D42EE3A389C}"/>
            </a:ext>
          </a:extLst>
        </xdr:cNvPr>
        <xdr:cNvSpPr txBox="1"/>
      </xdr:nvSpPr>
      <xdr:spPr>
        <a:xfrm>
          <a:off x="18180127" y="628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55353</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17BE4476-D6C9-4E61-8A3B-BCA7088AB83D}"/>
            </a:ext>
          </a:extLst>
        </xdr:cNvPr>
        <xdr:cNvSpPr txBox="1"/>
      </xdr:nvSpPr>
      <xdr:spPr>
        <a:xfrm>
          <a:off x="17386377" y="599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49547</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939798DF-93F4-479C-B502-3FF3DD1AA592}"/>
            </a:ext>
          </a:extLst>
        </xdr:cNvPr>
        <xdr:cNvSpPr txBox="1"/>
      </xdr:nvSpPr>
      <xdr:spPr>
        <a:xfrm>
          <a:off x="165926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3F5F9348-604D-4AB7-8617-BE712B6DCA61}"/>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AB8F6CB0-6451-4FB5-8717-02AFE15A8574}"/>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85356226-DFA9-47D2-B306-7B10B283E9FB}"/>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CC42799F-25E6-4E11-BE44-FBEE17F84003}"/>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F118A2A8-FD06-4035-86D0-DE481A810273}"/>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34368166-FCF1-46BE-8E38-D066C011A357}"/>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4E34CF1A-1B06-45A2-97A0-3F1AC049B507}"/>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9C10BC0B-E6E5-47D7-BB33-BD2BED6932E8}"/>
            </a:ext>
          </a:extLst>
        </xdr:cNvPr>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A230195E-1BE9-4A1B-B4E7-054A28497EC6}"/>
            </a:ext>
          </a:extLst>
        </xdr:cNvPr>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DA4AEAA3-B508-4D2B-9192-F1C107E23E49}"/>
            </a:ext>
          </a:extLst>
        </xdr:cNvPr>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7CC75851-CA41-4ACA-A7CD-CDEA195ADFEB}"/>
            </a:ext>
          </a:extLst>
        </xdr:cNvPr>
        <xdr:cNvSpPr txBox="1"/>
      </xdr:nvSpPr>
      <xdr:spPr>
        <a:xfrm>
          <a:off x="107977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24E5C365-0F17-4521-B24A-9C32DDE70F6C}"/>
            </a:ext>
          </a:extLst>
        </xdr:cNvPr>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a:extLst>
            <a:ext uri="{FF2B5EF4-FFF2-40B4-BE49-F238E27FC236}">
              <a16:creationId xmlns:a16="http://schemas.microsoft.com/office/drawing/2014/main" id="{A32377AB-92F2-49EE-9257-36A962EC2E52}"/>
            </a:ext>
          </a:extLst>
        </xdr:cNvPr>
        <xdr:cNvSpPr txBox="1"/>
      </xdr:nvSpPr>
      <xdr:spPr>
        <a:xfrm>
          <a:off x="108427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5A0D49C3-DB78-4B73-9143-58FC0055BA13}"/>
            </a:ext>
          </a:extLst>
        </xdr:cNvPr>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253B0012-D4A7-42BD-8412-82EDFC74213C}"/>
            </a:ext>
          </a:extLst>
        </xdr:cNvPr>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F67AA516-A7F1-47B1-894D-3D28EBEDDEF7}"/>
            </a:ext>
          </a:extLst>
        </xdr:cNvPr>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DD5CB3D0-64DD-4DF3-99A6-FCEDBCEF94D8}"/>
            </a:ext>
          </a:extLst>
        </xdr:cNvPr>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2497E1B6-66CA-4E58-BCF5-FBA9C3476E94}"/>
            </a:ext>
          </a:extLst>
        </xdr:cNvPr>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4E4DD633-9CEC-475F-9687-CA7C1A3EE650}"/>
            </a:ext>
          </a:extLst>
        </xdr:cNvPr>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53988D5C-931B-4CAE-9FA1-71ADBEEE4E36}"/>
            </a:ext>
          </a:extLst>
        </xdr:cNvPr>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A1BFD8B2-2123-4B2F-AB85-6BED51A0A705}"/>
            </a:ext>
          </a:extLst>
        </xdr:cNvPr>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B273FB5D-E3F3-44CD-ADAC-92685AA7BE45}"/>
            </a:ext>
          </a:extLst>
        </xdr:cNvPr>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a:extLst>
            <a:ext uri="{FF2B5EF4-FFF2-40B4-BE49-F238E27FC236}">
              <a16:creationId xmlns:a16="http://schemas.microsoft.com/office/drawing/2014/main" id="{6299F9A1-A5EC-47AA-A77B-FE44AFA83740}"/>
            </a:ext>
          </a:extLst>
        </xdr:cNvPr>
        <xdr:cNvSpPr txBox="1"/>
      </xdr:nvSpPr>
      <xdr:spPr>
        <a:xfrm>
          <a:off x="108427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B77CAA92-91CA-4CC1-8721-E9CEB174F7D5}"/>
            </a:ext>
          </a:extLst>
        </xdr:cNvPr>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22E2CE56-10E2-4A83-AEE2-27459A10FAFF}"/>
            </a:ext>
          </a:extLst>
        </xdr:cNvPr>
        <xdr:cNvSpPr txBox="1"/>
      </xdr:nvSpPr>
      <xdr:spPr>
        <a:xfrm>
          <a:off x="108427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557B0827-8550-4014-AE19-223BD3325AB7}"/>
            </a:ext>
          </a:extLst>
        </xdr:cNvPr>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163285</xdr:rowOff>
    </xdr:from>
    <xdr:to>
      <xdr:col>85</xdr:col>
      <xdr:colOff>126364</xdr:colOff>
      <xdr:row>64</xdr:row>
      <xdr:rowOff>62049</xdr:rowOff>
    </xdr:to>
    <xdr:cxnSp macro="">
      <xdr:nvCxnSpPr>
        <xdr:cNvPr id="532" name="直線コネクタ 531">
          <a:extLst>
            <a:ext uri="{FF2B5EF4-FFF2-40B4-BE49-F238E27FC236}">
              <a16:creationId xmlns:a16="http://schemas.microsoft.com/office/drawing/2014/main" id="{5B9E4008-2D56-483D-A475-038518E4CC40}"/>
            </a:ext>
          </a:extLst>
        </xdr:cNvPr>
        <xdr:cNvCxnSpPr/>
      </xdr:nvCxnSpPr>
      <xdr:spPr>
        <a:xfrm flipV="1">
          <a:off x="14699614" y="9078685"/>
          <a:ext cx="0" cy="154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54398E11-947F-48DE-82B7-ABE29881214F}"/>
            </a:ext>
          </a:extLst>
        </xdr:cNvPr>
        <xdr:cNvSpPr txBox="1"/>
      </xdr:nvSpPr>
      <xdr:spPr>
        <a:xfrm>
          <a:off x="14738350" y="10632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a:extLst>
            <a:ext uri="{FF2B5EF4-FFF2-40B4-BE49-F238E27FC236}">
              <a16:creationId xmlns:a16="http://schemas.microsoft.com/office/drawing/2014/main" id="{7C358B3E-96CB-48FE-A54E-9D349FB1BBD4}"/>
            </a:ext>
          </a:extLst>
        </xdr:cNvPr>
        <xdr:cNvCxnSpPr/>
      </xdr:nvCxnSpPr>
      <xdr:spPr>
        <a:xfrm>
          <a:off x="14611350" y="106284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109962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7DC312A9-C6AD-4641-9FF6-1B4967C9B75F}"/>
            </a:ext>
          </a:extLst>
        </xdr:cNvPr>
        <xdr:cNvSpPr txBox="1"/>
      </xdr:nvSpPr>
      <xdr:spPr>
        <a:xfrm>
          <a:off x="14738350" y="8860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163285</xdr:rowOff>
    </xdr:from>
    <xdr:to>
      <xdr:col>86</xdr:col>
      <xdr:colOff>25400</xdr:colOff>
      <xdr:row>54</xdr:row>
      <xdr:rowOff>163285</xdr:rowOff>
    </xdr:to>
    <xdr:cxnSp macro="">
      <xdr:nvCxnSpPr>
        <xdr:cNvPr id="536" name="直線コネクタ 535">
          <a:extLst>
            <a:ext uri="{FF2B5EF4-FFF2-40B4-BE49-F238E27FC236}">
              <a16:creationId xmlns:a16="http://schemas.microsoft.com/office/drawing/2014/main" id="{336D31E8-C397-4AA8-9AC2-259C4C51F611}"/>
            </a:ext>
          </a:extLst>
        </xdr:cNvPr>
        <xdr:cNvCxnSpPr/>
      </xdr:nvCxnSpPr>
      <xdr:spPr>
        <a:xfrm>
          <a:off x="14611350" y="9078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9CA2B7B-DF9D-4476-99E0-C7A8216AF3D1}"/>
            </a:ext>
          </a:extLst>
        </xdr:cNvPr>
        <xdr:cNvSpPr txBox="1"/>
      </xdr:nvSpPr>
      <xdr:spPr>
        <a:xfrm>
          <a:off x="14738350" y="97423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8" name="フローチャート: 判断 537">
          <a:extLst>
            <a:ext uri="{FF2B5EF4-FFF2-40B4-BE49-F238E27FC236}">
              <a16:creationId xmlns:a16="http://schemas.microsoft.com/office/drawing/2014/main" id="{6788F8E5-F6F7-4DA5-BE8A-4D5CED39BF98}"/>
            </a:ext>
          </a:extLst>
        </xdr:cNvPr>
        <xdr:cNvSpPr/>
      </xdr:nvSpPr>
      <xdr:spPr>
        <a:xfrm>
          <a:off x="14649450" y="989094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39007</xdr:rowOff>
    </xdr:from>
    <xdr:to>
      <xdr:col>81</xdr:col>
      <xdr:colOff>101600</xdr:colOff>
      <xdr:row>59</xdr:row>
      <xdr:rowOff>140607</xdr:rowOff>
    </xdr:to>
    <xdr:sp macro="" textlink="">
      <xdr:nvSpPr>
        <xdr:cNvPr id="539" name="フローチャート: 判断 538">
          <a:extLst>
            <a:ext uri="{FF2B5EF4-FFF2-40B4-BE49-F238E27FC236}">
              <a16:creationId xmlns:a16="http://schemas.microsoft.com/office/drawing/2014/main" id="{42168671-28F9-42E8-8F9D-BB1F43686623}"/>
            </a:ext>
          </a:extLst>
        </xdr:cNvPr>
        <xdr:cNvSpPr/>
      </xdr:nvSpPr>
      <xdr:spPr>
        <a:xfrm>
          <a:off x="13887450" y="977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540" name="フローチャート: 判断 539">
          <a:extLst>
            <a:ext uri="{FF2B5EF4-FFF2-40B4-BE49-F238E27FC236}">
              <a16:creationId xmlns:a16="http://schemas.microsoft.com/office/drawing/2014/main" id="{EE8C793D-D437-4D28-A6DB-9A4BB5AF8CFF}"/>
            </a:ext>
          </a:extLst>
        </xdr:cNvPr>
        <xdr:cNvSpPr/>
      </xdr:nvSpPr>
      <xdr:spPr>
        <a:xfrm>
          <a:off x="13093700" y="974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1" name="フローチャート: 判断 540">
          <a:extLst>
            <a:ext uri="{FF2B5EF4-FFF2-40B4-BE49-F238E27FC236}">
              <a16:creationId xmlns:a16="http://schemas.microsoft.com/office/drawing/2014/main" id="{9D634672-B380-4800-A012-469B5A082972}"/>
            </a:ext>
          </a:extLst>
        </xdr:cNvPr>
        <xdr:cNvSpPr/>
      </xdr:nvSpPr>
      <xdr:spPr>
        <a:xfrm>
          <a:off x="12299950" y="97603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99423</xdr:rowOff>
    </xdr:from>
    <xdr:to>
      <xdr:col>67</xdr:col>
      <xdr:colOff>101600</xdr:colOff>
      <xdr:row>59</xdr:row>
      <xdr:rowOff>29573</xdr:rowOff>
    </xdr:to>
    <xdr:sp macro="" textlink="">
      <xdr:nvSpPr>
        <xdr:cNvPr id="542" name="フローチャート: 判断 541">
          <a:extLst>
            <a:ext uri="{FF2B5EF4-FFF2-40B4-BE49-F238E27FC236}">
              <a16:creationId xmlns:a16="http://schemas.microsoft.com/office/drawing/2014/main" id="{63E5572F-ECC7-4588-B86F-C6AD81B8A800}"/>
            </a:ext>
          </a:extLst>
        </xdr:cNvPr>
        <xdr:cNvSpPr/>
      </xdr:nvSpPr>
      <xdr:spPr>
        <a:xfrm>
          <a:off x="11487150" y="96752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26C40F80-5B51-46E9-AC7B-37A0B66CB8D2}"/>
            </a:ext>
          </a:extLst>
        </xdr:cNvPr>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F49847B5-418C-4215-ACC3-90B8051A10D0}"/>
            </a:ext>
          </a:extLst>
        </xdr:cNvPr>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EDC2B9F-88E3-4F05-8279-F2F6D06276C0}"/>
            </a:ext>
          </a:extLst>
        </xdr:cNvPr>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72BEA69-B08A-4B01-9A82-4DC7AB4CE7B8}"/>
            </a:ext>
          </a:extLst>
        </xdr:cNvPr>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0B296B0-0992-4E72-BD78-779347CE46AF}"/>
            </a:ext>
          </a:extLst>
        </xdr:cNvPr>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78196</xdr:rowOff>
    </xdr:from>
    <xdr:to>
      <xdr:col>85</xdr:col>
      <xdr:colOff>177800</xdr:colOff>
      <xdr:row>62</xdr:row>
      <xdr:rowOff>8346</xdr:rowOff>
    </xdr:to>
    <xdr:sp macro="" textlink="">
      <xdr:nvSpPr>
        <xdr:cNvPr id="548" name="楕円 547">
          <a:extLst>
            <a:ext uri="{FF2B5EF4-FFF2-40B4-BE49-F238E27FC236}">
              <a16:creationId xmlns:a16="http://schemas.microsoft.com/office/drawing/2014/main" id="{A5C55A66-76C3-4B9F-9FB1-61BE41710CB1}"/>
            </a:ext>
          </a:extLst>
        </xdr:cNvPr>
        <xdr:cNvSpPr/>
      </xdr:nvSpPr>
      <xdr:spPr>
        <a:xfrm>
          <a:off x="14649450" y="101492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56623</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DACC5A59-6753-4906-BF6A-C5C4F9A237DF}"/>
            </a:ext>
          </a:extLst>
        </xdr:cNvPr>
        <xdr:cNvSpPr txBox="1"/>
      </xdr:nvSpPr>
      <xdr:spPr>
        <a:xfrm>
          <a:off x="14738350" y="10127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45538</xdr:rowOff>
    </xdr:from>
    <xdr:to>
      <xdr:col>81</xdr:col>
      <xdr:colOff>101600</xdr:colOff>
      <xdr:row>61</xdr:row>
      <xdr:rowOff>147138</xdr:rowOff>
    </xdr:to>
    <xdr:sp macro="" textlink="">
      <xdr:nvSpPr>
        <xdr:cNvPr id="550" name="楕円 549">
          <a:extLst>
            <a:ext uri="{FF2B5EF4-FFF2-40B4-BE49-F238E27FC236}">
              <a16:creationId xmlns:a16="http://schemas.microsoft.com/office/drawing/2014/main" id="{13F181C0-9017-4967-A6D8-0FAFAB7B1DBA}"/>
            </a:ext>
          </a:extLst>
        </xdr:cNvPr>
        <xdr:cNvSpPr/>
      </xdr:nvSpPr>
      <xdr:spPr>
        <a:xfrm>
          <a:off x="13887450" y="101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96338</xdr:rowOff>
    </xdr:from>
    <xdr:to>
      <xdr:col>85</xdr:col>
      <xdr:colOff>127000</xdr:colOff>
      <xdr:row>61</xdr:row>
      <xdr:rowOff>128996</xdr:rowOff>
    </xdr:to>
    <xdr:cxnSp macro="">
      <xdr:nvCxnSpPr>
        <xdr:cNvPr id="551" name="直線コネクタ 550">
          <a:extLst>
            <a:ext uri="{FF2B5EF4-FFF2-40B4-BE49-F238E27FC236}">
              <a16:creationId xmlns:a16="http://schemas.microsoft.com/office/drawing/2014/main" id="{28301C06-6151-44DB-936E-C836288AFBB6}"/>
            </a:ext>
          </a:extLst>
        </xdr:cNvPr>
        <xdr:cNvCxnSpPr/>
      </xdr:nvCxnSpPr>
      <xdr:spPr>
        <a:xfrm>
          <a:off x="13938250" y="10167438"/>
          <a:ext cx="762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42273</xdr:rowOff>
    </xdr:from>
    <xdr:to>
      <xdr:col>76</xdr:col>
      <xdr:colOff>165100</xdr:colOff>
      <xdr:row>61</xdr:row>
      <xdr:rowOff>143873</xdr:rowOff>
    </xdr:to>
    <xdr:sp macro="" textlink="">
      <xdr:nvSpPr>
        <xdr:cNvPr id="552" name="楕円 551">
          <a:extLst>
            <a:ext uri="{FF2B5EF4-FFF2-40B4-BE49-F238E27FC236}">
              <a16:creationId xmlns:a16="http://schemas.microsoft.com/office/drawing/2014/main" id="{8C3A3380-80C4-4196-B7E9-142C8D21DA08}"/>
            </a:ext>
          </a:extLst>
        </xdr:cNvPr>
        <xdr:cNvSpPr/>
      </xdr:nvSpPr>
      <xdr:spPr>
        <a:xfrm>
          <a:off x="130937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93073</xdr:rowOff>
    </xdr:from>
    <xdr:to>
      <xdr:col>81</xdr:col>
      <xdr:colOff>50800</xdr:colOff>
      <xdr:row>61</xdr:row>
      <xdr:rowOff>96338</xdr:rowOff>
    </xdr:to>
    <xdr:cxnSp macro="">
      <xdr:nvCxnSpPr>
        <xdr:cNvPr id="553" name="直線コネクタ 552">
          <a:extLst>
            <a:ext uri="{FF2B5EF4-FFF2-40B4-BE49-F238E27FC236}">
              <a16:creationId xmlns:a16="http://schemas.microsoft.com/office/drawing/2014/main" id="{09BCC516-54F5-4C78-94BF-105E8E2CD322}"/>
            </a:ext>
          </a:extLst>
        </xdr:cNvPr>
        <xdr:cNvCxnSpPr/>
      </xdr:nvCxnSpPr>
      <xdr:spPr>
        <a:xfrm>
          <a:off x="13144500" y="10164173"/>
          <a:ext cx="7937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554" name="楕円 553">
          <a:extLst>
            <a:ext uri="{FF2B5EF4-FFF2-40B4-BE49-F238E27FC236}">
              <a16:creationId xmlns:a16="http://schemas.microsoft.com/office/drawing/2014/main" id="{D8D6BE82-A318-410B-8AF0-4C11F226840A}"/>
            </a:ext>
          </a:extLst>
        </xdr:cNvPr>
        <xdr:cNvSpPr/>
      </xdr:nvSpPr>
      <xdr:spPr>
        <a:xfrm>
          <a:off x="12299950" y="10077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93073</xdr:rowOff>
    </xdr:to>
    <xdr:cxnSp macro="">
      <xdr:nvCxnSpPr>
        <xdr:cNvPr id="555" name="直線コネクタ 554">
          <a:extLst>
            <a:ext uri="{FF2B5EF4-FFF2-40B4-BE49-F238E27FC236}">
              <a16:creationId xmlns:a16="http://schemas.microsoft.com/office/drawing/2014/main" id="{91F75DFA-6E72-436A-A615-A2CEC47EC218}"/>
            </a:ext>
          </a:extLst>
        </xdr:cNvPr>
        <xdr:cNvCxnSpPr/>
      </xdr:nvCxnSpPr>
      <xdr:spPr>
        <a:xfrm>
          <a:off x="12344400" y="10128250"/>
          <a:ext cx="8001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17780</xdr:rowOff>
    </xdr:from>
    <xdr:to>
      <xdr:col>67</xdr:col>
      <xdr:colOff>101600</xdr:colOff>
      <xdr:row>62</xdr:row>
      <xdr:rowOff>119380</xdr:rowOff>
    </xdr:to>
    <xdr:sp macro="" textlink="">
      <xdr:nvSpPr>
        <xdr:cNvPr id="556" name="楕円 555">
          <a:extLst>
            <a:ext uri="{FF2B5EF4-FFF2-40B4-BE49-F238E27FC236}">
              <a16:creationId xmlns:a16="http://schemas.microsoft.com/office/drawing/2014/main" id="{28497454-A0BC-4A9A-8613-67102B799147}"/>
            </a:ext>
          </a:extLst>
        </xdr:cNvPr>
        <xdr:cNvSpPr/>
      </xdr:nvSpPr>
      <xdr:spPr>
        <a:xfrm>
          <a:off x="11487150" y="102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62</xdr:row>
      <xdr:rowOff>68580</xdr:rowOff>
    </xdr:to>
    <xdr:cxnSp macro="">
      <xdr:nvCxnSpPr>
        <xdr:cNvPr id="557" name="直線コネクタ 556">
          <a:extLst>
            <a:ext uri="{FF2B5EF4-FFF2-40B4-BE49-F238E27FC236}">
              <a16:creationId xmlns:a16="http://schemas.microsoft.com/office/drawing/2014/main" id="{2A679590-514B-4060-B9FF-1C62EC9293EA}"/>
            </a:ext>
          </a:extLst>
        </xdr:cNvPr>
        <xdr:cNvCxnSpPr/>
      </xdr:nvCxnSpPr>
      <xdr:spPr>
        <a:xfrm flipV="1">
          <a:off x="11537950" y="10128250"/>
          <a:ext cx="806450" cy="1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157134</xdr:rowOff>
    </xdr:from>
    <xdr:ext cx="405111" cy="259045"/>
    <xdr:sp macro="" textlink="">
      <xdr:nvSpPr>
        <xdr:cNvPr id="558" name="n_1aveValue【学校施設】&#10;有形固定資産減価償却率">
          <a:extLst>
            <a:ext uri="{FF2B5EF4-FFF2-40B4-BE49-F238E27FC236}">
              <a16:creationId xmlns:a16="http://schemas.microsoft.com/office/drawing/2014/main" id="{1AF8065B-C55F-4FA9-B487-89AA3BC98C5A}"/>
            </a:ext>
          </a:extLst>
        </xdr:cNvPr>
        <xdr:cNvSpPr txBox="1"/>
      </xdr:nvSpPr>
      <xdr:spPr>
        <a:xfrm>
          <a:off x="13742044" y="9567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117946</xdr:rowOff>
    </xdr:from>
    <xdr:ext cx="405111" cy="259045"/>
    <xdr:sp macro="" textlink="">
      <xdr:nvSpPr>
        <xdr:cNvPr id="559" name="n_2aveValue【学校施設】&#10;有形固定資産減価償却率">
          <a:extLst>
            <a:ext uri="{FF2B5EF4-FFF2-40B4-BE49-F238E27FC236}">
              <a16:creationId xmlns:a16="http://schemas.microsoft.com/office/drawing/2014/main" id="{53CB0856-E1C3-4798-B69D-7B4E0AFE8DDB}"/>
            </a:ext>
          </a:extLst>
        </xdr:cNvPr>
        <xdr:cNvSpPr txBox="1"/>
      </xdr:nvSpPr>
      <xdr:spPr>
        <a:xfrm>
          <a:off x="12960994" y="9528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560" name="n_3aveValue【学校施設】&#10;有形固定資産減価償却率">
          <a:extLst>
            <a:ext uri="{FF2B5EF4-FFF2-40B4-BE49-F238E27FC236}">
              <a16:creationId xmlns:a16="http://schemas.microsoft.com/office/drawing/2014/main" id="{18AFDD03-54E1-4AB7-B186-45F47E196AC1}"/>
            </a:ext>
          </a:extLst>
        </xdr:cNvPr>
        <xdr:cNvSpPr txBox="1"/>
      </xdr:nvSpPr>
      <xdr:spPr>
        <a:xfrm>
          <a:off x="12167244" y="954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46100</xdr:rowOff>
    </xdr:from>
    <xdr:ext cx="405111" cy="259045"/>
    <xdr:sp macro="" textlink="">
      <xdr:nvSpPr>
        <xdr:cNvPr id="561" name="n_4aveValue【学校施設】&#10;有形固定資産減価償却率">
          <a:extLst>
            <a:ext uri="{FF2B5EF4-FFF2-40B4-BE49-F238E27FC236}">
              <a16:creationId xmlns:a16="http://schemas.microsoft.com/office/drawing/2014/main" id="{05B36F7D-72BF-4B37-92DB-26E89D86884E}"/>
            </a:ext>
          </a:extLst>
        </xdr:cNvPr>
        <xdr:cNvSpPr txBox="1"/>
      </xdr:nvSpPr>
      <xdr:spPr>
        <a:xfrm>
          <a:off x="11354444" y="9456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138265</xdr:rowOff>
    </xdr:from>
    <xdr:ext cx="405111" cy="259045"/>
    <xdr:sp macro="" textlink="">
      <xdr:nvSpPr>
        <xdr:cNvPr id="562" name="n_1mainValue【学校施設】&#10;有形固定資産減価償却率">
          <a:extLst>
            <a:ext uri="{FF2B5EF4-FFF2-40B4-BE49-F238E27FC236}">
              <a16:creationId xmlns:a16="http://schemas.microsoft.com/office/drawing/2014/main" id="{B0AD6771-2FC1-420A-9140-047F83F3E3C9}"/>
            </a:ext>
          </a:extLst>
        </xdr:cNvPr>
        <xdr:cNvSpPr txBox="1"/>
      </xdr:nvSpPr>
      <xdr:spPr>
        <a:xfrm>
          <a:off x="13742044" y="1020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135000</xdr:rowOff>
    </xdr:from>
    <xdr:ext cx="405111" cy="259045"/>
    <xdr:sp macro="" textlink="">
      <xdr:nvSpPr>
        <xdr:cNvPr id="563" name="n_2mainValue【学校施設】&#10;有形固定資産減価償却率">
          <a:extLst>
            <a:ext uri="{FF2B5EF4-FFF2-40B4-BE49-F238E27FC236}">
              <a16:creationId xmlns:a16="http://schemas.microsoft.com/office/drawing/2014/main" id="{8E513950-6E01-4A0D-A91A-3C46CAD316A4}"/>
            </a:ext>
          </a:extLst>
        </xdr:cNvPr>
        <xdr:cNvSpPr txBox="1"/>
      </xdr:nvSpPr>
      <xdr:spPr>
        <a:xfrm>
          <a:off x="12960994" y="10206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564" name="n_3mainValue【学校施設】&#10;有形固定資産減価償却率">
          <a:extLst>
            <a:ext uri="{FF2B5EF4-FFF2-40B4-BE49-F238E27FC236}">
              <a16:creationId xmlns:a16="http://schemas.microsoft.com/office/drawing/2014/main" id="{5B28C43C-FC7A-4A9F-882B-F5BA262144A6}"/>
            </a:ext>
          </a:extLst>
        </xdr:cNvPr>
        <xdr:cNvSpPr txBox="1"/>
      </xdr:nvSpPr>
      <xdr:spPr>
        <a:xfrm>
          <a:off x="12167244" y="1017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110507</xdr:rowOff>
    </xdr:from>
    <xdr:ext cx="405111" cy="259045"/>
    <xdr:sp macro="" textlink="">
      <xdr:nvSpPr>
        <xdr:cNvPr id="565" name="n_4mainValue【学校施設】&#10;有形固定資産減価償却率">
          <a:extLst>
            <a:ext uri="{FF2B5EF4-FFF2-40B4-BE49-F238E27FC236}">
              <a16:creationId xmlns:a16="http://schemas.microsoft.com/office/drawing/2014/main" id="{BACC2C34-9845-4A34-ABA3-547CAF51B2B6}"/>
            </a:ext>
          </a:extLst>
        </xdr:cNvPr>
        <xdr:cNvSpPr txBox="1"/>
      </xdr:nvSpPr>
      <xdr:spPr>
        <a:xfrm>
          <a:off x="113544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84EB6909-FC1C-4FFB-A806-B8C996CFD1CA}"/>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EA185500-2F31-4333-9C95-AEDAF3EA6947}"/>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304E490C-8CE9-41BA-8F7B-01450E54096C}"/>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3B7F68EA-0281-4C8F-AD95-6A31948E4C4A}"/>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45EE27DD-65C4-4357-8428-6B253E16F450}"/>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5310C3EC-F569-467F-A4CB-890769FCD251}"/>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8D77F6EE-DF8B-4EED-915B-91C4E64FBA09}"/>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3F5816AA-61D6-4B65-809A-B1365ECCC691}"/>
            </a:ext>
          </a:extLst>
        </xdr:cNvPr>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8DC37273-C882-439C-ADE7-C7956020FF7C}"/>
            </a:ext>
          </a:extLst>
        </xdr:cNvPr>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AFF6BF06-460C-4859-A366-D27315F322B0}"/>
            </a:ext>
          </a:extLst>
        </xdr:cNvPr>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A5B00F38-4C2F-4C23-8EDB-68E41C4843D2}"/>
            </a:ext>
          </a:extLst>
        </xdr:cNvPr>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70CD6E73-28DD-4921-984A-C39FE80E2DEB}"/>
            </a:ext>
          </a:extLst>
        </xdr:cNvPr>
        <xdr:cNvCxnSpPr/>
      </xdr:nvCxnSpPr>
      <xdr:spPr>
        <a:xfrm>
          <a:off x="16459200" y="1056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52B41A74-8ADE-4836-A3B0-A02F218E999F}"/>
            </a:ext>
          </a:extLst>
        </xdr:cNvPr>
        <xdr:cNvSpPr txBox="1"/>
      </xdr:nvSpPr>
      <xdr:spPr>
        <a:xfrm>
          <a:off x="1604917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DAE4C396-C8A0-41DD-B2D5-BEB33AA3CE78}"/>
            </a:ext>
          </a:extLst>
        </xdr:cNvPr>
        <xdr:cNvCxnSpPr/>
      </xdr:nvCxnSpPr>
      <xdr:spPr>
        <a:xfrm>
          <a:off x="16459200" y="1012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39EC6ADE-8A68-4BE4-B4EE-B97FE4EE4977}"/>
            </a:ext>
          </a:extLst>
        </xdr:cNvPr>
        <xdr:cNvSpPr txBox="1"/>
      </xdr:nvSpPr>
      <xdr:spPr>
        <a:xfrm>
          <a:off x="16049171" y="999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DCDABBEA-60A1-4062-9147-535DC3EF15CD}"/>
            </a:ext>
          </a:extLst>
        </xdr:cNvPr>
        <xdr:cNvCxnSpPr/>
      </xdr:nvCxnSpPr>
      <xdr:spPr>
        <a:xfrm>
          <a:off x="16459200" y="969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934429C8-9A0E-4FF9-8778-BCCA82274D3D}"/>
            </a:ext>
          </a:extLst>
        </xdr:cNvPr>
        <xdr:cNvSpPr txBox="1"/>
      </xdr:nvSpPr>
      <xdr:spPr>
        <a:xfrm>
          <a:off x="16049171" y="955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28C30E41-D8AD-420E-A4E4-49E1F58E7A82}"/>
            </a:ext>
          </a:extLst>
        </xdr:cNvPr>
        <xdr:cNvCxnSpPr/>
      </xdr:nvCxnSpPr>
      <xdr:spPr>
        <a:xfrm>
          <a:off x="16459200" y="924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FA303A3E-8A88-4C30-859B-E5CBF86F255B}"/>
            </a:ext>
          </a:extLst>
        </xdr:cNvPr>
        <xdr:cNvSpPr txBox="1"/>
      </xdr:nvSpPr>
      <xdr:spPr>
        <a:xfrm>
          <a:off x="16049171" y="9109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A5CDAE89-BC08-4D3A-8DD5-7E857ECF8885}"/>
            </a:ext>
          </a:extLst>
        </xdr:cNvPr>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1D720458-96D1-4DDA-B477-A875FE0782B9}"/>
            </a:ext>
          </a:extLst>
        </xdr:cNvPr>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44A43296-33BA-4E31-A0BB-04DC57BE1B2E}"/>
            </a:ext>
          </a:extLst>
        </xdr:cNvPr>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97384</xdr:rowOff>
    </xdr:from>
    <xdr:to>
      <xdr:col>116</xdr:col>
      <xdr:colOff>62864</xdr:colOff>
      <xdr:row>62</xdr:row>
      <xdr:rowOff>170535</xdr:rowOff>
    </xdr:to>
    <xdr:cxnSp macro="">
      <xdr:nvCxnSpPr>
        <xdr:cNvPr id="588" name="直線コネクタ 587">
          <a:extLst>
            <a:ext uri="{FF2B5EF4-FFF2-40B4-BE49-F238E27FC236}">
              <a16:creationId xmlns:a16="http://schemas.microsoft.com/office/drawing/2014/main" id="{00B8EFAE-8272-4857-A188-396C29950D5E}"/>
            </a:ext>
          </a:extLst>
        </xdr:cNvPr>
        <xdr:cNvCxnSpPr/>
      </xdr:nvCxnSpPr>
      <xdr:spPr>
        <a:xfrm flipV="1">
          <a:off x="19951064" y="9177884"/>
          <a:ext cx="0" cy="122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2912</xdr:rowOff>
    </xdr:from>
    <xdr:ext cx="469744" cy="259045"/>
    <xdr:sp macro="" textlink="">
      <xdr:nvSpPr>
        <xdr:cNvPr id="589" name="【学校施設】&#10;一人当たり面積最小値テキスト">
          <a:extLst>
            <a:ext uri="{FF2B5EF4-FFF2-40B4-BE49-F238E27FC236}">
              <a16:creationId xmlns:a16="http://schemas.microsoft.com/office/drawing/2014/main" id="{C6B6D5A0-5F58-45ED-89E1-9B053CF26289}"/>
            </a:ext>
          </a:extLst>
        </xdr:cNvPr>
        <xdr:cNvSpPr txBox="1"/>
      </xdr:nvSpPr>
      <xdr:spPr>
        <a:xfrm>
          <a:off x="19989800" y="1040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170535</xdr:rowOff>
    </xdr:from>
    <xdr:to>
      <xdr:col>116</xdr:col>
      <xdr:colOff>152400</xdr:colOff>
      <xdr:row>62</xdr:row>
      <xdr:rowOff>170535</xdr:rowOff>
    </xdr:to>
    <xdr:cxnSp macro="">
      <xdr:nvCxnSpPr>
        <xdr:cNvPr id="590" name="直線コネクタ 589">
          <a:extLst>
            <a:ext uri="{FF2B5EF4-FFF2-40B4-BE49-F238E27FC236}">
              <a16:creationId xmlns:a16="http://schemas.microsoft.com/office/drawing/2014/main" id="{0626991B-4C51-42F3-AC4D-9B5FFE6C9D1D}"/>
            </a:ext>
          </a:extLst>
        </xdr:cNvPr>
        <xdr:cNvCxnSpPr/>
      </xdr:nvCxnSpPr>
      <xdr:spPr>
        <a:xfrm>
          <a:off x="19881850" y="10400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44061</xdr:rowOff>
    </xdr:from>
    <xdr:ext cx="469744" cy="259045"/>
    <xdr:sp macro="" textlink="">
      <xdr:nvSpPr>
        <xdr:cNvPr id="591" name="【学校施設】&#10;一人当たり面積最大値テキスト">
          <a:extLst>
            <a:ext uri="{FF2B5EF4-FFF2-40B4-BE49-F238E27FC236}">
              <a16:creationId xmlns:a16="http://schemas.microsoft.com/office/drawing/2014/main" id="{931BCA0C-2300-44E4-A965-D2342231C53F}"/>
            </a:ext>
          </a:extLst>
        </xdr:cNvPr>
        <xdr:cNvSpPr txBox="1"/>
      </xdr:nvSpPr>
      <xdr:spPr>
        <a:xfrm>
          <a:off x="19989800" y="895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97384</xdr:rowOff>
    </xdr:from>
    <xdr:to>
      <xdr:col>116</xdr:col>
      <xdr:colOff>152400</xdr:colOff>
      <xdr:row>55</xdr:row>
      <xdr:rowOff>97384</xdr:rowOff>
    </xdr:to>
    <xdr:cxnSp macro="">
      <xdr:nvCxnSpPr>
        <xdr:cNvPr id="592" name="直線コネクタ 591">
          <a:extLst>
            <a:ext uri="{FF2B5EF4-FFF2-40B4-BE49-F238E27FC236}">
              <a16:creationId xmlns:a16="http://schemas.microsoft.com/office/drawing/2014/main" id="{45AABD9D-3210-480B-AF66-542E19E1F191}"/>
            </a:ext>
          </a:extLst>
        </xdr:cNvPr>
        <xdr:cNvCxnSpPr/>
      </xdr:nvCxnSpPr>
      <xdr:spPr>
        <a:xfrm>
          <a:off x="19881850" y="91778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23283</xdr:rowOff>
    </xdr:from>
    <xdr:ext cx="469744" cy="259045"/>
    <xdr:sp macro="" textlink="">
      <xdr:nvSpPr>
        <xdr:cNvPr id="593" name="【学校施設】&#10;一人当たり面積平均値テキスト">
          <a:extLst>
            <a:ext uri="{FF2B5EF4-FFF2-40B4-BE49-F238E27FC236}">
              <a16:creationId xmlns:a16="http://schemas.microsoft.com/office/drawing/2014/main" id="{5788A7E9-7CDC-4C1E-B18D-39011E622626}"/>
            </a:ext>
          </a:extLst>
        </xdr:cNvPr>
        <xdr:cNvSpPr txBox="1"/>
      </xdr:nvSpPr>
      <xdr:spPr>
        <a:xfrm>
          <a:off x="19989800" y="9929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xdr:rowOff>
    </xdr:from>
    <xdr:to>
      <xdr:col>116</xdr:col>
      <xdr:colOff>114300</xdr:colOff>
      <xdr:row>61</xdr:row>
      <xdr:rowOff>102006</xdr:rowOff>
    </xdr:to>
    <xdr:sp macro="" textlink="">
      <xdr:nvSpPr>
        <xdr:cNvPr id="594" name="フローチャート: 判断 593">
          <a:extLst>
            <a:ext uri="{FF2B5EF4-FFF2-40B4-BE49-F238E27FC236}">
              <a16:creationId xmlns:a16="http://schemas.microsoft.com/office/drawing/2014/main" id="{2E6E4E89-85C2-44D2-8165-31B03EFF7E2D}"/>
            </a:ext>
          </a:extLst>
        </xdr:cNvPr>
        <xdr:cNvSpPr/>
      </xdr:nvSpPr>
      <xdr:spPr>
        <a:xfrm>
          <a:off x="19900900" y="100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595" name="フローチャート: 判断 594">
          <a:extLst>
            <a:ext uri="{FF2B5EF4-FFF2-40B4-BE49-F238E27FC236}">
              <a16:creationId xmlns:a16="http://schemas.microsoft.com/office/drawing/2014/main" id="{5E1993E2-2A2F-49A7-B246-5AE67BDEFBD7}"/>
            </a:ext>
          </a:extLst>
        </xdr:cNvPr>
        <xdr:cNvSpPr/>
      </xdr:nvSpPr>
      <xdr:spPr>
        <a:xfrm>
          <a:off x="19157950" y="100961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8179</xdr:rowOff>
    </xdr:from>
    <xdr:to>
      <xdr:col>107</xdr:col>
      <xdr:colOff>101600</xdr:colOff>
      <xdr:row>61</xdr:row>
      <xdr:rowOff>109779</xdr:rowOff>
    </xdr:to>
    <xdr:sp macro="" textlink="">
      <xdr:nvSpPr>
        <xdr:cNvPr id="596" name="フローチャート: 判断 595">
          <a:extLst>
            <a:ext uri="{FF2B5EF4-FFF2-40B4-BE49-F238E27FC236}">
              <a16:creationId xmlns:a16="http://schemas.microsoft.com/office/drawing/2014/main" id="{9882B310-F213-4AF1-A8D9-3039808A861A}"/>
            </a:ext>
          </a:extLst>
        </xdr:cNvPr>
        <xdr:cNvSpPr/>
      </xdr:nvSpPr>
      <xdr:spPr>
        <a:xfrm>
          <a:off x="18345150" y="100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22809</xdr:rowOff>
    </xdr:from>
    <xdr:to>
      <xdr:col>102</xdr:col>
      <xdr:colOff>165100</xdr:colOff>
      <xdr:row>61</xdr:row>
      <xdr:rowOff>124409</xdr:rowOff>
    </xdr:to>
    <xdr:sp macro="" textlink="">
      <xdr:nvSpPr>
        <xdr:cNvPr id="597" name="フローチャート: 判断 596">
          <a:extLst>
            <a:ext uri="{FF2B5EF4-FFF2-40B4-BE49-F238E27FC236}">
              <a16:creationId xmlns:a16="http://schemas.microsoft.com/office/drawing/2014/main" id="{45E5B9C9-99A3-4F07-B273-81C6DC2577C2}"/>
            </a:ext>
          </a:extLst>
        </xdr:cNvPr>
        <xdr:cNvSpPr/>
      </xdr:nvSpPr>
      <xdr:spPr>
        <a:xfrm>
          <a:off x="17551400" y="100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106934</xdr:rowOff>
    </xdr:from>
    <xdr:to>
      <xdr:col>98</xdr:col>
      <xdr:colOff>38100</xdr:colOff>
      <xdr:row>61</xdr:row>
      <xdr:rowOff>37084</xdr:rowOff>
    </xdr:to>
    <xdr:sp macro="" textlink="">
      <xdr:nvSpPr>
        <xdr:cNvPr id="598" name="フローチャート: 判断 597">
          <a:extLst>
            <a:ext uri="{FF2B5EF4-FFF2-40B4-BE49-F238E27FC236}">
              <a16:creationId xmlns:a16="http://schemas.microsoft.com/office/drawing/2014/main" id="{C8C3649D-245E-4722-808B-3C765D440D16}"/>
            </a:ext>
          </a:extLst>
        </xdr:cNvPr>
        <xdr:cNvSpPr/>
      </xdr:nvSpPr>
      <xdr:spPr>
        <a:xfrm>
          <a:off x="16757650" y="100129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D2D335D6-6F7F-42FB-B63B-8A16B1E2CBFB}"/>
            </a:ext>
          </a:extLst>
        </xdr:cNvPr>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98301ACE-83C2-4B6A-A60A-D3A3C43FC69E}"/>
            </a:ext>
          </a:extLst>
        </xdr:cNvPr>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DFFC22E7-255A-4BF8-9BD5-FB5C2C0F38D1}"/>
            </a:ext>
          </a:extLst>
        </xdr:cNvPr>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B84737A-EE6A-45DD-BCC4-2CF7C9058BA4}"/>
            </a:ext>
          </a:extLst>
        </xdr:cNvPr>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CE9B47D-07B5-4DDB-9005-2CDB993BAFF9}"/>
            </a:ext>
          </a:extLst>
        </xdr:cNvPr>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4979</xdr:rowOff>
    </xdr:from>
    <xdr:to>
      <xdr:col>116</xdr:col>
      <xdr:colOff>114300</xdr:colOff>
      <xdr:row>62</xdr:row>
      <xdr:rowOff>106579</xdr:rowOff>
    </xdr:to>
    <xdr:sp macro="" textlink="">
      <xdr:nvSpPr>
        <xdr:cNvPr id="604" name="楕円 603">
          <a:extLst>
            <a:ext uri="{FF2B5EF4-FFF2-40B4-BE49-F238E27FC236}">
              <a16:creationId xmlns:a16="http://schemas.microsoft.com/office/drawing/2014/main" id="{EBB11234-91CF-453E-8396-C0257BCF6C72}"/>
            </a:ext>
          </a:extLst>
        </xdr:cNvPr>
        <xdr:cNvSpPr/>
      </xdr:nvSpPr>
      <xdr:spPr>
        <a:xfrm>
          <a:off x="19900900" y="102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91356</xdr:rowOff>
    </xdr:from>
    <xdr:ext cx="469744" cy="259045"/>
    <xdr:sp macro="" textlink="">
      <xdr:nvSpPr>
        <xdr:cNvPr id="605" name="【学校施設】&#10;一人当たり面積該当値テキスト">
          <a:extLst>
            <a:ext uri="{FF2B5EF4-FFF2-40B4-BE49-F238E27FC236}">
              <a16:creationId xmlns:a16="http://schemas.microsoft.com/office/drawing/2014/main" id="{77F50E89-B47C-47A5-A876-5245926A2ED3}"/>
            </a:ext>
          </a:extLst>
        </xdr:cNvPr>
        <xdr:cNvSpPr txBox="1"/>
      </xdr:nvSpPr>
      <xdr:spPr>
        <a:xfrm>
          <a:off x="19989800" y="101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24638</xdr:rowOff>
    </xdr:from>
    <xdr:to>
      <xdr:col>112</xdr:col>
      <xdr:colOff>38100</xdr:colOff>
      <xdr:row>62</xdr:row>
      <xdr:rowOff>126238</xdr:rowOff>
    </xdr:to>
    <xdr:sp macro="" textlink="">
      <xdr:nvSpPr>
        <xdr:cNvPr id="606" name="楕円 605">
          <a:extLst>
            <a:ext uri="{FF2B5EF4-FFF2-40B4-BE49-F238E27FC236}">
              <a16:creationId xmlns:a16="http://schemas.microsoft.com/office/drawing/2014/main" id="{1FC1BE64-2835-48AB-B910-9CC7571FB986}"/>
            </a:ext>
          </a:extLst>
        </xdr:cNvPr>
        <xdr:cNvSpPr/>
      </xdr:nvSpPr>
      <xdr:spPr>
        <a:xfrm>
          <a:off x="19157950" y="102608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55779</xdr:rowOff>
    </xdr:from>
    <xdr:to>
      <xdr:col>116</xdr:col>
      <xdr:colOff>63500</xdr:colOff>
      <xdr:row>62</xdr:row>
      <xdr:rowOff>75438</xdr:rowOff>
    </xdr:to>
    <xdr:cxnSp macro="">
      <xdr:nvCxnSpPr>
        <xdr:cNvPr id="607" name="直線コネクタ 606">
          <a:extLst>
            <a:ext uri="{FF2B5EF4-FFF2-40B4-BE49-F238E27FC236}">
              <a16:creationId xmlns:a16="http://schemas.microsoft.com/office/drawing/2014/main" id="{4FA57A1E-1836-4AAA-999F-AD45FF072717}"/>
            </a:ext>
          </a:extLst>
        </xdr:cNvPr>
        <xdr:cNvCxnSpPr/>
      </xdr:nvCxnSpPr>
      <xdr:spPr>
        <a:xfrm flipV="1">
          <a:off x="19202400" y="10291979"/>
          <a:ext cx="7493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39268</xdr:rowOff>
    </xdr:from>
    <xdr:to>
      <xdr:col>107</xdr:col>
      <xdr:colOff>101600</xdr:colOff>
      <xdr:row>62</xdr:row>
      <xdr:rowOff>140868</xdr:rowOff>
    </xdr:to>
    <xdr:sp macro="" textlink="">
      <xdr:nvSpPr>
        <xdr:cNvPr id="608" name="楕円 607">
          <a:extLst>
            <a:ext uri="{FF2B5EF4-FFF2-40B4-BE49-F238E27FC236}">
              <a16:creationId xmlns:a16="http://schemas.microsoft.com/office/drawing/2014/main" id="{BC55AF53-ACA9-41FE-AACB-801806010394}"/>
            </a:ext>
          </a:extLst>
        </xdr:cNvPr>
        <xdr:cNvSpPr/>
      </xdr:nvSpPr>
      <xdr:spPr>
        <a:xfrm>
          <a:off x="18345150" y="1027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75438</xdr:rowOff>
    </xdr:from>
    <xdr:to>
      <xdr:col>111</xdr:col>
      <xdr:colOff>177800</xdr:colOff>
      <xdr:row>62</xdr:row>
      <xdr:rowOff>90068</xdr:rowOff>
    </xdr:to>
    <xdr:cxnSp macro="">
      <xdr:nvCxnSpPr>
        <xdr:cNvPr id="609" name="直線コネクタ 608">
          <a:extLst>
            <a:ext uri="{FF2B5EF4-FFF2-40B4-BE49-F238E27FC236}">
              <a16:creationId xmlns:a16="http://schemas.microsoft.com/office/drawing/2014/main" id="{73CFC3D5-FB85-452F-A08B-5459BA4D6AE8}"/>
            </a:ext>
          </a:extLst>
        </xdr:cNvPr>
        <xdr:cNvCxnSpPr/>
      </xdr:nvCxnSpPr>
      <xdr:spPr>
        <a:xfrm flipV="1">
          <a:off x="18395950" y="10311638"/>
          <a:ext cx="80645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57556</xdr:rowOff>
    </xdr:from>
    <xdr:to>
      <xdr:col>102</xdr:col>
      <xdr:colOff>165100</xdr:colOff>
      <xdr:row>62</xdr:row>
      <xdr:rowOff>159156</xdr:rowOff>
    </xdr:to>
    <xdr:sp macro="" textlink="">
      <xdr:nvSpPr>
        <xdr:cNvPr id="610" name="楕円 609">
          <a:extLst>
            <a:ext uri="{FF2B5EF4-FFF2-40B4-BE49-F238E27FC236}">
              <a16:creationId xmlns:a16="http://schemas.microsoft.com/office/drawing/2014/main" id="{4049A079-E560-4C07-88B7-82F01E0F4F03}"/>
            </a:ext>
          </a:extLst>
        </xdr:cNvPr>
        <xdr:cNvSpPr/>
      </xdr:nvSpPr>
      <xdr:spPr>
        <a:xfrm>
          <a:off x="17551400" y="102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90068</xdr:rowOff>
    </xdr:from>
    <xdr:to>
      <xdr:col>107</xdr:col>
      <xdr:colOff>50800</xdr:colOff>
      <xdr:row>62</xdr:row>
      <xdr:rowOff>108356</xdr:rowOff>
    </xdr:to>
    <xdr:cxnSp macro="">
      <xdr:nvCxnSpPr>
        <xdr:cNvPr id="611" name="直線コネクタ 610">
          <a:extLst>
            <a:ext uri="{FF2B5EF4-FFF2-40B4-BE49-F238E27FC236}">
              <a16:creationId xmlns:a16="http://schemas.microsoft.com/office/drawing/2014/main" id="{C10ED051-AE5A-4EEC-84B0-97EA3E8345DA}"/>
            </a:ext>
          </a:extLst>
        </xdr:cNvPr>
        <xdr:cNvCxnSpPr/>
      </xdr:nvCxnSpPr>
      <xdr:spPr>
        <a:xfrm flipV="1">
          <a:off x="17602200" y="10326268"/>
          <a:ext cx="7937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73101</xdr:rowOff>
    </xdr:from>
    <xdr:to>
      <xdr:col>98</xdr:col>
      <xdr:colOff>38100</xdr:colOff>
      <xdr:row>63</xdr:row>
      <xdr:rowOff>3251</xdr:rowOff>
    </xdr:to>
    <xdr:sp macro="" textlink="">
      <xdr:nvSpPr>
        <xdr:cNvPr id="612" name="楕円 611">
          <a:extLst>
            <a:ext uri="{FF2B5EF4-FFF2-40B4-BE49-F238E27FC236}">
              <a16:creationId xmlns:a16="http://schemas.microsoft.com/office/drawing/2014/main" id="{A3B56595-7C5D-4A90-BBBB-B3F022796C62}"/>
            </a:ext>
          </a:extLst>
        </xdr:cNvPr>
        <xdr:cNvSpPr/>
      </xdr:nvSpPr>
      <xdr:spPr>
        <a:xfrm>
          <a:off x="16757650" y="103093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108356</xdr:rowOff>
    </xdr:from>
    <xdr:to>
      <xdr:col>102</xdr:col>
      <xdr:colOff>114300</xdr:colOff>
      <xdr:row>62</xdr:row>
      <xdr:rowOff>123901</xdr:rowOff>
    </xdr:to>
    <xdr:cxnSp macro="">
      <xdr:nvCxnSpPr>
        <xdr:cNvPr id="613" name="直線コネクタ 612">
          <a:extLst>
            <a:ext uri="{FF2B5EF4-FFF2-40B4-BE49-F238E27FC236}">
              <a16:creationId xmlns:a16="http://schemas.microsoft.com/office/drawing/2014/main" id="{FED7C81E-C881-41A0-95DA-B8811E758656}"/>
            </a:ext>
          </a:extLst>
        </xdr:cNvPr>
        <xdr:cNvCxnSpPr/>
      </xdr:nvCxnSpPr>
      <xdr:spPr>
        <a:xfrm flipV="1">
          <a:off x="16802100" y="10344556"/>
          <a:ext cx="8001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143222</xdr:rowOff>
    </xdr:from>
    <xdr:ext cx="469744" cy="259045"/>
    <xdr:sp macro="" textlink="">
      <xdr:nvSpPr>
        <xdr:cNvPr id="614" name="n_1aveValue【学校施設】&#10;一人当たり面積">
          <a:extLst>
            <a:ext uri="{FF2B5EF4-FFF2-40B4-BE49-F238E27FC236}">
              <a16:creationId xmlns:a16="http://schemas.microsoft.com/office/drawing/2014/main" id="{C868C6B6-318C-4541-8174-C5168B41401A}"/>
            </a:ext>
          </a:extLst>
        </xdr:cNvPr>
        <xdr:cNvSpPr txBox="1"/>
      </xdr:nvSpPr>
      <xdr:spPr>
        <a:xfrm>
          <a:off x="18980227" y="988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126306</xdr:rowOff>
    </xdr:from>
    <xdr:ext cx="469744" cy="259045"/>
    <xdr:sp macro="" textlink="">
      <xdr:nvSpPr>
        <xdr:cNvPr id="615" name="n_2aveValue【学校施設】&#10;一人当たり面積">
          <a:extLst>
            <a:ext uri="{FF2B5EF4-FFF2-40B4-BE49-F238E27FC236}">
              <a16:creationId xmlns:a16="http://schemas.microsoft.com/office/drawing/2014/main" id="{B8C4EFD3-2EF6-465B-B0B7-AD3A8A7E1D4B}"/>
            </a:ext>
          </a:extLst>
        </xdr:cNvPr>
        <xdr:cNvSpPr txBox="1"/>
      </xdr:nvSpPr>
      <xdr:spPr>
        <a:xfrm>
          <a:off x="18180127" y="986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140936</xdr:rowOff>
    </xdr:from>
    <xdr:ext cx="469744" cy="259045"/>
    <xdr:sp macro="" textlink="">
      <xdr:nvSpPr>
        <xdr:cNvPr id="616" name="n_3aveValue【学校施設】&#10;一人当たり面積">
          <a:extLst>
            <a:ext uri="{FF2B5EF4-FFF2-40B4-BE49-F238E27FC236}">
              <a16:creationId xmlns:a16="http://schemas.microsoft.com/office/drawing/2014/main" id="{BCBFCA8E-FD5B-46D3-8CDE-9A96C3F4E74F}"/>
            </a:ext>
          </a:extLst>
        </xdr:cNvPr>
        <xdr:cNvSpPr txBox="1"/>
      </xdr:nvSpPr>
      <xdr:spPr>
        <a:xfrm>
          <a:off x="17386377" y="988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53611</xdr:rowOff>
    </xdr:from>
    <xdr:ext cx="469744" cy="259045"/>
    <xdr:sp macro="" textlink="">
      <xdr:nvSpPr>
        <xdr:cNvPr id="617" name="n_4aveValue【学校施設】&#10;一人当たり面積">
          <a:extLst>
            <a:ext uri="{FF2B5EF4-FFF2-40B4-BE49-F238E27FC236}">
              <a16:creationId xmlns:a16="http://schemas.microsoft.com/office/drawing/2014/main" id="{6C1539B5-D7BD-4D26-8F35-0A66D134D069}"/>
            </a:ext>
          </a:extLst>
        </xdr:cNvPr>
        <xdr:cNvSpPr txBox="1"/>
      </xdr:nvSpPr>
      <xdr:spPr>
        <a:xfrm>
          <a:off x="16592627"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117365</xdr:rowOff>
    </xdr:from>
    <xdr:ext cx="469744" cy="259045"/>
    <xdr:sp macro="" textlink="">
      <xdr:nvSpPr>
        <xdr:cNvPr id="618" name="n_1mainValue【学校施設】&#10;一人当たり面積">
          <a:extLst>
            <a:ext uri="{FF2B5EF4-FFF2-40B4-BE49-F238E27FC236}">
              <a16:creationId xmlns:a16="http://schemas.microsoft.com/office/drawing/2014/main" id="{EB8A337C-7718-4A73-A4E9-AA13718D8995}"/>
            </a:ext>
          </a:extLst>
        </xdr:cNvPr>
        <xdr:cNvSpPr txBox="1"/>
      </xdr:nvSpPr>
      <xdr:spPr>
        <a:xfrm>
          <a:off x="18980227" y="1035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131995</xdr:rowOff>
    </xdr:from>
    <xdr:ext cx="469744" cy="259045"/>
    <xdr:sp macro="" textlink="">
      <xdr:nvSpPr>
        <xdr:cNvPr id="619" name="n_2mainValue【学校施設】&#10;一人当たり面積">
          <a:extLst>
            <a:ext uri="{FF2B5EF4-FFF2-40B4-BE49-F238E27FC236}">
              <a16:creationId xmlns:a16="http://schemas.microsoft.com/office/drawing/2014/main" id="{AE9486DB-0088-477B-A2B5-44892C0A55FA}"/>
            </a:ext>
          </a:extLst>
        </xdr:cNvPr>
        <xdr:cNvSpPr txBox="1"/>
      </xdr:nvSpPr>
      <xdr:spPr>
        <a:xfrm>
          <a:off x="18180127" y="1036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150283</xdr:rowOff>
    </xdr:from>
    <xdr:ext cx="469744" cy="259045"/>
    <xdr:sp macro="" textlink="">
      <xdr:nvSpPr>
        <xdr:cNvPr id="620" name="n_3mainValue【学校施設】&#10;一人当たり面積">
          <a:extLst>
            <a:ext uri="{FF2B5EF4-FFF2-40B4-BE49-F238E27FC236}">
              <a16:creationId xmlns:a16="http://schemas.microsoft.com/office/drawing/2014/main" id="{88F91C0D-434A-453F-9989-0A3443599F02}"/>
            </a:ext>
          </a:extLst>
        </xdr:cNvPr>
        <xdr:cNvSpPr txBox="1"/>
      </xdr:nvSpPr>
      <xdr:spPr>
        <a:xfrm>
          <a:off x="17386377" y="1038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165828</xdr:rowOff>
    </xdr:from>
    <xdr:ext cx="469744" cy="259045"/>
    <xdr:sp macro="" textlink="">
      <xdr:nvSpPr>
        <xdr:cNvPr id="621" name="n_4mainValue【学校施設】&#10;一人当たり面積">
          <a:extLst>
            <a:ext uri="{FF2B5EF4-FFF2-40B4-BE49-F238E27FC236}">
              <a16:creationId xmlns:a16="http://schemas.microsoft.com/office/drawing/2014/main" id="{9875DF7B-F862-41B2-A6F1-F3C833043253}"/>
            </a:ext>
          </a:extLst>
        </xdr:cNvPr>
        <xdr:cNvSpPr txBox="1"/>
      </xdr:nvSpPr>
      <xdr:spPr>
        <a:xfrm>
          <a:off x="16592627" y="1040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A44DC88E-FBFF-49CD-AAAA-B2F1767A4B22}"/>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C24AD6CA-77EE-46AA-8256-005DA7AFA06B}"/>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6E96A6BA-E39E-4C18-A266-26B45B90E9B0}"/>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F6688F84-F662-4885-B9F7-4457781280F7}"/>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B0EB3DE4-EAC6-44DF-BB0D-89E119DE8654}"/>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D50A4C8B-5980-4AD6-9775-9560E166CB60}"/>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305F379F-25D5-420B-B910-F8CB95569DFB}"/>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A8575D00-1291-48DA-9824-BD5F72C0C31C}"/>
            </a:ext>
          </a:extLst>
        </xdr:cNvPr>
        <xdr:cNvSpPr/>
      </xdr:nvSpPr>
      <xdr:spPr>
        <a:xfrm>
          <a:off x="11207750" y="124777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E10E543E-9A53-485E-8324-37DA07C29603}"/>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46ED0272-7562-4B66-AD48-FD896B3DF4B2}"/>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BE145060-C74D-49B9-9353-D02AAA2F4622}"/>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E2701145-36F8-4906-BA9D-65C21DB79AE7}"/>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0E4EC6F1-B292-4AE0-8777-B6FAC5C78E60}"/>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30B060DA-9B48-4524-9832-E278F3BF694B}"/>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4FDC86CD-7920-4516-B94A-A9C0932BF986}"/>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A1887737-AFE8-4275-920F-1045F3DFF4CE}"/>
            </a:ext>
          </a:extLst>
        </xdr:cNvPr>
        <xdr:cNvSpPr/>
      </xdr:nvSpPr>
      <xdr:spPr>
        <a:xfrm>
          <a:off x="16459200" y="124777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6C7CA5B1-A381-4CD5-926E-4DFA852BFB97}"/>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C5180940-173F-4FCB-BF8D-EBAF9B23D2EA}"/>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1C3CE175-C4C9-46C9-A32D-E8F4B2768565}"/>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884F5660-0DC0-4BAE-8AD1-FFDCE231A7C4}"/>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D119C399-461B-4840-B05D-90017FD59EE2}"/>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5FD66F5D-BACB-4CA2-8BA3-14175470F59E}"/>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3FF7FE5C-3F41-43B3-B063-7C4CA62DD41E}"/>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1638E80A-6E94-4B16-BDBC-6646CECB6455}"/>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6CFFEBA4-015B-425C-8A85-24562415C85E}"/>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F8D5C40E-9E10-4227-8F60-7AFDE6ECBCF2}"/>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496A5E9E-4CD7-47CA-8767-00E19F351F1A}"/>
            </a:ext>
          </a:extLst>
        </xdr:cNvPr>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a:extLst>
            <a:ext uri="{FF2B5EF4-FFF2-40B4-BE49-F238E27FC236}">
              <a16:creationId xmlns:a16="http://schemas.microsoft.com/office/drawing/2014/main" id="{5BF86402-611E-4DE7-BD4B-986109954A72}"/>
            </a:ext>
          </a:extLst>
        </xdr:cNvPr>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a:extLst>
            <a:ext uri="{FF2B5EF4-FFF2-40B4-BE49-F238E27FC236}">
              <a16:creationId xmlns:a16="http://schemas.microsoft.com/office/drawing/2014/main" id="{02EAA6AF-472F-49F8-88AA-AB44A70EC644}"/>
            </a:ext>
          </a:extLst>
        </xdr:cNvPr>
        <xdr:cNvSpPr txBox="1"/>
      </xdr:nvSpPr>
      <xdr:spPr>
        <a:xfrm>
          <a:off x="1079772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a:extLst>
            <a:ext uri="{FF2B5EF4-FFF2-40B4-BE49-F238E27FC236}">
              <a16:creationId xmlns:a16="http://schemas.microsoft.com/office/drawing/2014/main" id="{C0ACAD45-99BD-478A-A3AD-CEF8C5454BF7}"/>
            </a:ext>
          </a:extLst>
        </xdr:cNvPr>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a:extLst>
            <a:ext uri="{FF2B5EF4-FFF2-40B4-BE49-F238E27FC236}">
              <a16:creationId xmlns:a16="http://schemas.microsoft.com/office/drawing/2014/main" id="{A456919A-C2B4-457E-8A08-2A429881FE4C}"/>
            </a:ext>
          </a:extLst>
        </xdr:cNvPr>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a:extLst>
            <a:ext uri="{FF2B5EF4-FFF2-40B4-BE49-F238E27FC236}">
              <a16:creationId xmlns:a16="http://schemas.microsoft.com/office/drawing/2014/main" id="{5ADC902F-5521-4C88-B034-0F7C66CD5C5F}"/>
            </a:ext>
          </a:extLst>
        </xdr:cNvPr>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a:extLst>
            <a:ext uri="{FF2B5EF4-FFF2-40B4-BE49-F238E27FC236}">
              <a16:creationId xmlns:a16="http://schemas.microsoft.com/office/drawing/2014/main" id="{1E2CE621-13F4-40F5-9539-5F8255FF27CB}"/>
            </a:ext>
          </a:extLst>
        </xdr:cNvPr>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a:extLst>
            <a:ext uri="{FF2B5EF4-FFF2-40B4-BE49-F238E27FC236}">
              <a16:creationId xmlns:a16="http://schemas.microsoft.com/office/drawing/2014/main" id="{AE8661FD-B9A6-4CE9-AE4B-3A0E675F72D4}"/>
            </a:ext>
          </a:extLst>
        </xdr:cNvPr>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a:extLst>
            <a:ext uri="{FF2B5EF4-FFF2-40B4-BE49-F238E27FC236}">
              <a16:creationId xmlns:a16="http://schemas.microsoft.com/office/drawing/2014/main" id="{FC369176-274E-403D-8395-C9658FA97CAD}"/>
            </a:ext>
          </a:extLst>
        </xdr:cNvPr>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a:extLst>
            <a:ext uri="{FF2B5EF4-FFF2-40B4-BE49-F238E27FC236}">
              <a16:creationId xmlns:a16="http://schemas.microsoft.com/office/drawing/2014/main" id="{271AC1C0-F15A-4319-B8B1-131E424CA24F}"/>
            </a:ext>
          </a:extLst>
        </xdr:cNvPr>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a:extLst>
            <a:ext uri="{FF2B5EF4-FFF2-40B4-BE49-F238E27FC236}">
              <a16:creationId xmlns:a16="http://schemas.microsoft.com/office/drawing/2014/main" id="{B9F05A8B-B65E-4783-A5B8-CEA7951F72E1}"/>
            </a:ext>
          </a:extLst>
        </xdr:cNvPr>
        <xdr:cNvSpPr txBox="1"/>
      </xdr:nvSpPr>
      <xdr:spPr>
        <a:xfrm>
          <a:off x="10842791" y="16374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DAC03017-8551-4FEA-86D7-98190476210C}"/>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a:extLst>
            <a:ext uri="{FF2B5EF4-FFF2-40B4-BE49-F238E27FC236}">
              <a16:creationId xmlns:a16="http://schemas.microsoft.com/office/drawing/2014/main" id="{1895579C-4C6C-47D0-A36A-DB7E91AE56ED}"/>
            </a:ext>
          </a:extLst>
        </xdr:cNvPr>
        <xdr:cNvSpPr txBox="1"/>
      </xdr:nvSpPr>
      <xdr:spPr>
        <a:xfrm>
          <a:off x="10906911" y="160121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743CA4F1-20AA-41C6-9744-2FC1D54E2296}"/>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80011</xdr:rowOff>
    </xdr:from>
    <xdr:to>
      <xdr:col>85</xdr:col>
      <xdr:colOff>126364</xdr:colOff>
      <xdr:row>108</xdr:row>
      <xdr:rowOff>152400</xdr:rowOff>
    </xdr:to>
    <xdr:cxnSp macro="">
      <xdr:nvCxnSpPr>
        <xdr:cNvPr id="662" name="直線コネクタ 661">
          <a:extLst>
            <a:ext uri="{FF2B5EF4-FFF2-40B4-BE49-F238E27FC236}">
              <a16:creationId xmlns:a16="http://schemas.microsoft.com/office/drawing/2014/main" id="{91AB9F40-0F11-430F-A412-40FE19C3D181}"/>
            </a:ext>
          </a:extLst>
        </xdr:cNvPr>
        <xdr:cNvCxnSpPr/>
      </xdr:nvCxnSpPr>
      <xdr:spPr>
        <a:xfrm flipV="1">
          <a:off x="14699614" y="164249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3" name="【公民館】&#10;有形固定資産減価償却率最小値テキスト">
          <a:extLst>
            <a:ext uri="{FF2B5EF4-FFF2-40B4-BE49-F238E27FC236}">
              <a16:creationId xmlns:a16="http://schemas.microsoft.com/office/drawing/2014/main" id="{BAF5F632-9957-4575-8277-06C11939F2F8}"/>
            </a:ext>
          </a:extLst>
        </xdr:cNvPr>
        <xdr:cNvSpPr txBox="1"/>
      </xdr:nvSpPr>
      <xdr:spPr>
        <a:xfrm>
          <a:off x="14738350"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4" name="直線コネクタ 663">
          <a:extLst>
            <a:ext uri="{FF2B5EF4-FFF2-40B4-BE49-F238E27FC236}">
              <a16:creationId xmlns:a16="http://schemas.microsoft.com/office/drawing/2014/main" id="{025189F0-17C1-4E90-9C87-2D952822B4A5}"/>
            </a:ext>
          </a:extLst>
        </xdr:cNvPr>
        <xdr:cNvCxnSpPr/>
      </xdr:nvCxnSpPr>
      <xdr:spPr>
        <a:xfrm>
          <a:off x="14611350" y="17983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26688</xdr:rowOff>
    </xdr:from>
    <xdr:ext cx="405111" cy="259045"/>
    <xdr:sp macro="" textlink="">
      <xdr:nvSpPr>
        <xdr:cNvPr id="665" name="【公民館】&#10;有形固定資産減価償却率最大値テキスト">
          <a:extLst>
            <a:ext uri="{FF2B5EF4-FFF2-40B4-BE49-F238E27FC236}">
              <a16:creationId xmlns:a16="http://schemas.microsoft.com/office/drawing/2014/main" id="{B2E84831-018D-4E09-B1C3-F86E32EDF471}"/>
            </a:ext>
          </a:extLst>
        </xdr:cNvPr>
        <xdr:cNvSpPr txBox="1"/>
      </xdr:nvSpPr>
      <xdr:spPr>
        <a:xfrm>
          <a:off x="14738350" y="1620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80011</xdr:rowOff>
    </xdr:from>
    <xdr:to>
      <xdr:col>86</xdr:col>
      <xdr:colOff>25400</xdr:colOff>
      <xdr:row>99</xdr:row>
      <xdr:rowOff>80011</xdr:rowOff>
    </xdr:to>
    <xdr:cxnSp macro="">
      <xdr:nvCxnSpPr>
        <xdr:cNvPr id="666" name="直線コネクタ 665">
          <a:extLst>
            <a:ext uri="{FF2B5EF4-FFF2-40B4-BE49-F238E27FC236}">
              <a16:creationId xmlns:a16="http://schemas.microsoft.com/office/drawing/2014/main" id="{2AB38C45-45BB-438D-9593-1B89493E5C50}"/>
            </a:ext>
          </a:extLst>
        </xdr:cNvPr>
        <xdr:cNvCxnSpPr/>
      </xdr:nvCxnSpPr>
      <xdr:spPr>
        <a:xfrm>
          <a:off x="14611350" y="164249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162577</xdr:rowOff>
    </xdr:from>
    <xdr:ext cx="405111" cy="259045"/>
    <xdr:sp macro="" textlink="">
      <xdr:nvSpPr>
        <xdr:cNvPr id="667" name="【公民館】&#10;有形固定資産減価償却率平均値テキスト">
          <a:extLst>
            <a:ext uri="{FF2B5EF4-FFF2-40B4-BE49-F238E27FC236}">
              <a16:creationId xmlns:a16="http://schemas.microsoft.com/office/drawing/2014/main" id="{6E0704E8-5AB8-4831-93C6-4B0333EED580}"/>
            </a:ext>
          </a:extLst>
        </xdr:cNvPr>
        <xdr:cNvSpPr txBox="1"/>
      </xdr:nvSpPr>
      <xdr:spPr>
        <a:xfrm>
          <a:off x="14738350" y="17167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668" name="フローチャート: 判断 667">
          <a:extLst>
            <a:ext uri="{FF2B5EF4-FFF2-40B4-BE49-F238E27FC236}">
              <a16:creationId xmlns:a16="http://schemas.microsoft.com/office/drawing/2014/main" id="{4110637A-347E-485F-953F-CCFF7CFD22C1}"/>
            </a:ext>
          </a:extLst>
        </xdr:cNvPr>
        <xdr:cNvSpPr/>
      </xdr:nvSpPr>
      <xdr:spPr>
        <a:xfrm>
          <a:off x="14649450" y="17310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126364</xdr:rowOff>
    </xdr:from>
    <xdr:to>
      <xdr:col>81</xdr:col>
      <xdr:colOff>101600</xdr:colOff>
      <xdr:row>105</xdr:row>
      <xdr:rowOff>56514</xdr:rowOff>
    </xdr:to>
    <xdr:sp macro="" textlink="">
      <xdr:nvSpPr>
        <xdr:cNvPr id="669" name="フローチャート: 判断 668">
          <a:extLst>
            <a:ext uri="{FF2B5EF4-FFF2-40B4-BE49-F238E27FC236}">
              <a16:creationId xmlns:a16="http://schemas.microsoft.com/office/drawing/2014/main" id="{C7B76B08-8859-46A2-B064-19418CFBD653}"/>
            </a:ext>
          </a:extLst>
        </xdr:cNvPr>
        <xdr:cNvSpPr/>
      </xdr:nvSpPr>
      <xdr:spPr>
        <a:xfrm>
          <a:off x="13887450" y="172967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670" name="フローチャート: 判断 669">
          <a:extLst>
            <a:ext uri="{FF2B5EF4-FFF2-40B4-BE49-F238E27FC236}">
              <a16:creationId xmlns:a16="http://schemas.microsoft.com/office/drawing/2014/main" id="{04317B97-557D-4FEC-9044-C0E26683D04F}"/>
            </a:ext>
          </a:extLst>
        </xdr:cNvPr>
        <xdr:cNvSpPr/>
      </xdr:nvSpPr>
      <xdr:spPr>
        <a:xfrm>
          <a:off x="13093700" y="1734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671" name="フローチャート: 判断 670">
          <a:extLst>
            <a:ext uri="{FF2B5EF4-FFF2-40B4-BE49-F238E27FC236}">
              <a16:creationId xmlns:a16="http://schemas.microsoft.com/office/drawing/2014/main" id="{BA872F8D-F511-4387-8EF9-459888E4621D}"/>
            </a:ext>
          </a:extLst>
        </xdr:cNvPr>
        <xdr:cNvSpPr/>
      </xdr:nvSpPr>
      <xdr:spPr>
        <a:xfrm>
          <a:off x="12299950" y="17334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19686</xdr:rowOff>
    </xdr:from>
    <xdr:to>
      <xdr:col>67</xdr:col>
      <xdr:colOff>101600</xdr:colOff>
      <xdr:row>103</xdr:row>
      <xdr:rowOff>121286</xdr:rowOff>
    </xdr:to>
    <xdr:sp macro="" textlink="">
      <xdr:nvSpPr>
        <xdr:cNvPr id="672" name="フローチャート: 判断 671">
          <a:extLst>
            <a:ext uri="{FF2B5EF4-FFF2-40B4-BE49-F238E27FC236}">
              <a16:creationId xmlns:a16="http://schemas.microsoft.com/office/drawing/2014/main" id="{56D986C4-0661-47E9-9058-67EC3FB897AD}"/>
            </a:ext>
          </a:extLst>
        </xdr:cNvPr>
        <xdr:cNvSpPr/>
      </xdr:nvSpPr>
      <xdr:spPr>
        <a:xfrm>
          <a:off x="11487150" y="170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E29525EC-7DE8-4C9E-B813-4DDCAA645CF4}"/>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41A37FD6-0945-4FDB-8429-FD4580609872}"/>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EDB6FBF8-5B8E-43AB-BA13-23DF5A77BABC}"/>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8E42AB5-61A8-42F0-9A3E-AF7B989562F5}"/>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E8D70BC4-2A9D-4E64-A2A6-AA7E90021DD8}"/>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76836</xdr:rowOff>
    </xdr:from>
    <xdr:to>
      <xdr:col>85</xdr:col>
      <xdr:colOff>177800</xdr:colOff>
      <xdr:row>108</xdr:row>
      <xdr:rowOff>6986</xdr:rowOff>
    </xdr:to>
    <xdr:sp macro="" textlink="">
      <xdr:nvSpPr>
        <xdr:cNvPr id="678" name="楕円 677">
          <a:extLst>
            <a:ext uri="{FF2B5EF4-FFF2-40B4-BE49-F238E27FC236}">
              <a16:creationId xmlns:a16="http://schemas.microsoft.com/office/drawing/2014/main" id="{B2DA8BEE-9C62-4317-BC3D-87874E8A6A55}"/>
            </a:ext>
          </a:extLst>
        </xdr:cNvPr>
        <xdr:cNvSpPr/>
      </xdr:nvSpPr>
      <xdr:spPr>
        <a:xfrm>
          <a:off x="14649450" y="177425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55263</xdr:rowOff>
    </xdr:from>
    <xdr:ext cx="405111" cy="259045"/>
    <xdr:sp macro="" textlink="">
      <xdr:nvSpPr>
        <xdr:cNvPr id="679" name="【公民館】&#10;有形固定資産減価償却率該当値テキスト">
          <a:extLst>
            <a:ext uri="{FF2B5EF4-FFF2-40B4-BE49-F238E27FC236}">
              <a16:creationId xmlns:a16="http://schemas.microsoft.com/office/drawing/2014/main" id="{5C5063C8-AE5B-405A-BBDF-66542A6C7078}"/>
            </a:ext>
          </a:extLst>
        </xdr:cNvPr>
        <xdr:cNvSpPr txBox="1"/>
      </xdr:nvSpPr>
      <xdr:spPr>
        <a:xfrm>
          <a:off x="14738350"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50164</xdr:rowOff>
    </xdr:from>
    <xdr:to>
      <xdr:col>81</xdr:col>
      <xdr:colOff>101600</xdr:colOff>
      <xdr:row>107</xdr:row>
      <xdr:rowOff>151764</xdr:rowOff>
    </xdr:to>
    <xdr:sp macro="" textlink="">
      <xdr:nvSpPr>
        <xdr:cNvPr id="680" name="楕円 679">
          <a:extLst>
            <a:ext uri="{FF2B5EF4-FFF2-40B4-BE49-F238E27FC236}">
              <a16:creationId xmlns:a16="http://schemas.microsoft.com/office/drawing/2014/main" id="{7132C813-4FE3-4960-A9CC-E48FBF153AC4}"/>
            </a:ext>
          </a:extLst>
        </xdr:cNvPr>
        <xdr:cNvSpPr/>
      </xdr:nvSpPr>
      <xdr:spPr>
        <a:xfrm>
          <a:off x="13887450" y="177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100964</xdr:rowOff>
    </xdr:from>
    <xdr:to>
      <xdr:col>85</xdr:col>
      <xdr:colOff>127000</xdr:colOff>
      <xdr:row>107</xdr:row>
      <xdr:rowOff>127636</xdr:rowOff>
    </xdr:to>
    <xdr:cxnSp macro="">
      <xdr:nvCxnSpPr>
        <xdr:cNvPr id="681" name="直線コネクタ 680">
          <a:extLst>
            <a:ext uri="{FF2B5EF4-FFF2-40B4-BE49-F238E27FC236}">
              <a16:creationId xmlns:a16="http://schemas.microsoft.com/office/drawing/2014/main" id="{36538F34-76C9-4D11-B110-AB48750B38AB}"/>
            </a:ext>
          </a:extLst>
        </xdr:cNvPr>
        <xdr:cNvCxnSpPr/>
      </xdr:nvCxnSpPr>
      <xdr:spPr>
        <a:xfrm>
          <a:off x="13938250" y="17766664"/>
          <a:ext cx="762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23495</xdr:rowOff>
    </xdr:from>
    <xdr:to>
      <xdr:col>76</xdr:col>
      <xdr:colOff>165100</xdr:colOff>
      <xdr:row>107</xdr:row>
      <xdr:rowOff>125095</xdr:rowOff>
    </xdr:to>
    <xdr:sp macro="" textlink="">
      <xdr:nvSpPr>
        <xdr:cNvPr id="682" name="楕円 681">
          <a:extLst>
            <a:ext uri="{FF2B5EF4-FFF2-40B4-BE49-F238E27FC236}">
              <a16:creationId xmlns:a16="http://schemas.microsoft.com/office/drawing/2014/main" id="{FB18F0E6-4E19-48CF-8483-F9EF7449DF36}"/>
            </a:ext>
          </a:extLst>
        </xdr:cNvPr>
        <xdr:cNvSpPr/>
      </xdr:nvSpPr>
      <xdr:spPr>
        <a:xfrm>
          <a:off x="13093700" y="1768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74295</xdr:rowOff>
    </xdr:from>
    <xdr:to>
      <xdr:col>81</xdr:col>
      <xdr:colOff>50800</xdr:colOff>
      <xdr:row>107</xdr:row>
      <xdr:rowOff>100964</xdr:rowOff>
    </xdr:to>
    <xdr:cxnSp macro="">
      <xdr:nvCxnSpPr>
        <xdr:cNvPr id="683" name="直線コネクタ 682">
          <a:extLst>
            <a:ext uri="{FF2B5EF4-FFF2-40B4-BE49-F238E27FC236}">
              <a16:creationId xmlns:a16="http://schemas.microsoft.com/office/drawing/2014/main" id="{99692638-CF9F-442A-9AE7-2AAE90562FB7}"/>
            </a:ext>
          </a:extLst>
        </xdr:cNvPr>
        <xdr:cNvCxnSpPr/>
      </xdr:nvCxnSpPr>
      <xdr:spPr>
        <a:xfrm>
          <a:off x="13144500" y="17739995"/>
          <a:ext cx="79375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166370</xdr:rowOff>
    </xdr:from>
    <xdr:to>
      <xdr:col>72</xdr:col>
      <xdr:colOff>38100</xdr:colOff>
      <xdr:row>107</xdr:row>
      <xdr:rowOff>96520</xdr:rowOff>
    </xdr:to>
    <xdr:sp macro="" textlink="">
      <xdr:nvSpPr>
        <xdr:cNvPr id="684" name="楕円 683">
          <a:extLst>
            <a:ext uri="{FF2B5EF4-FFF2-40B4-BE49-F238E27FC236}">
              <a16:creationId xmlns:a16="http://schemas.microsoft.com/office/drawing/2014/main" id="{20134268-F453-4D1F-90D8-84D929FF2FC3}"/>
            </a:ext>
          </a:extLst>
        </xdr:cNvPr>
        <xdr:cNvSpPr/>
      </xdr:nvSpPr>
      <xdr:spPr>
        <a:xfrm>
          <a:off x="12299950" y="176669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45720</xdr:rowOff>
    </xdr:from>
    <xdr:to>
      <xdr:col>76</xdr:col>
      <xdr:colOff>114300</xdr:colOff>
      <xdr:row>107</xdr:row>
      <xdr:rowOff>74295</xdr:rowOff>
    </xdr:to>
    <xdr:cxnSp macro="">
      <xdr:nvCxnSpPr>
        <xdr:cNvPr id="685" name="直線コネクタ 684">
          <a:extLst>
            <a:ext uri="{FF2B5EF4-FFF2-40B4-BE49-F238E27FC236}">
              <a16:creationId xmlns:a16="http://schemas.microsoft.com/office/drawing/2014/main" id="{73D8CDEA-FB6C-4464-81E1-7ED69F4AC092}"/>
            </a:ext>
          </a:extLst>
        </xdr:cNvPr>
        <xdr:cNvCxnSpPr/>
      </xdr:nvCxnSpPr>
      <xdr:spPr>
        <a:xfrm>
          <a:off x="12344400" y="17711420"/>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135889</xdr:rowOff>
    </xdr:from>
    <xdr:to>
      <xdr:col>67</xdr:col>
      <xdr:colOff>101600</xdr:colOff>
      <xdr:row>107</xdr:row>
      <xdr:rowOff>66039</xdr:rowOff>
    </xdr:to>
    <xdr:sp macro="" textlink="">
      <xdr:nvSpPr>
        <xdr:cNvPr id="686" name="楕円 685">
          <a:extLst>
            <a:ext uri="{FF2B5EF4-FFF2-40B4-BE49-F238E27FC236}">
              <a16:creationId xmlns:a16="http://schemas.microsoft.com/office/drawing/2014/main" id="{5ADA10E6-705F-4CF6-A292-008D87F0E5FB}"/>
            </a:ext>
          </a:extLst>
        </xdr:cNvPr>
        <xdr:cNvSpPr/>
      </xdr:nvSpPr>
      <xdr:spPr>
        <a:xfrm>
          <a:off x="11487150" y="176364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15239</xdr:rowOff>
    </xdr:from>
    <xdr:to>
      <xdr:col>71</xdr:col>
      <xdr:colOff>177800</xdr:colOff>
      <xdr:row>107</xdr:row>
      <xdr:rowOff>45720</xdr:rowOff>
    </xdr:to>
    <xdr:cxnSp macro="">
      <xdr:nvCxnSpPr>
        <xdr:cNvPr id="687" name="直線コネクタ 686">
          <a:extLst>
            <a:ext uri="{FF2B5EF4-FFF2-40B4-BE49-F238E27FC236}">
              <a16:creationId xmlns:a16="http://schemas.microsoft.com/office/drawing/2014/main" id="{B56CF50B-628D-4B7F-86AD-CB89995A8944}"/>
            </a:ext>
          </a:extLst>
        </xdr:cNvPr>
        <xdr:cNvCxnSpPr/>
      </xdr:nvCxnSpPr>
      <xdr:spPr>
        <a:xfrm>
          <a:off x="11537950" y="17680939"/>
          <a:ext cx="80645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73041</xdr:rowOff>
    </xdr:from>
    <xdr:ext cx="405111" cy="259045"/>
    <xdr:sp macro="" textlink="">
      <xdr:nvSpPr>
        <xdr:cNvPr id="688" name="n_1aveValue【公民館】&#10;有形固定資産減価償却率">
          <a:extLst>
            <a:ext uri="{FF2B5EF4-FFF2-40B4-BE49-F238E27FC236}">
              <a16:creationId xmlns:a16="http://schemas.microsoft.com/office/drawing/2014/main" id="{72266144-A9A0-44AF-84DC-04F7D35F9681}"/>
            </a:ext>
          </a:extLst>
        </xdr:cNvPr>
        <xdr:cNvSpPr txBox="1"/>
      </xdr:nvSpPr>
      <xdr:spPr>
        <a:xfrm>
          <a:off x="13742044"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124477</xdr:rowOff>
    </xdr:from>
    <xdr:ext cx="405111" cy="259045"/>
    <xdr:sp macro="" textlink="">
      <xdr:nvSpPr>
        <xdr:cNvPr id="689" name="n_2aveValue【公民館】&#10;有形固定資産減価償却率">
          <a:extLst>
            <a:ext uri="{FF2B5EF4-FFF2-40B4-BE49-F238E27FC236}">
              <a16:creationId xmlns:a16="http://schemas.microsoft.com/office/drawing/2014/main" id="{D17E0CE2-A362-4AFC-BD8E-11FC2AAA75A0}"/>
            </a:ext>
          </a:extLst>
        </xdr:cNvPr>
        <xdr:cNvSpPr txBox="1"/>
      </xdr:nvSpPr>
      <xdr:spPr>
        <a:xfrm>
          <a:off x="12960994" y="1712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116857</xdr:rowOff>
    </xdr:from>
    <xdr:ext cx="405111" cy="259045"/>
    <xdr:sp macro="" textlink="">
      <xdr:nvSpPr>
        <xdr:cNvPr id="690" name="n_3aveValue【公民館】&#10;有形固定資産減価償却率">
          <a:extLst>
            <a:ext uri="{FF2B5EF4-FFF2-40B4-BE49-F238E27FC236}">
              <a16:creationId xmlns:a16="http://schemas.microsoft.com/office/drawing/2014/main" id="{FDB8E0BB-084F-4C6E-AE01-EF4C8B55DA8D}"/>
            </a:ext>
          </a:extLst>
        </xdr:cNvPr>
        <xdr:cNvSpPr txBox="1"/>
      </xdr:nvSpPr>
      <xdr:spPr>
        <a:xfrm>
          <a:off x="12167244"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137813</xdr:rowOff>
    </xdr:from>
    <xdr:ext cx="405111" cy="259045"/>
    <xdr:sp macro="" textlink="">
      <xdr:nvSpPr>
        <xdr:cNvPr id="691" name="n_4aveValue【公民館】&#10;有形固定資産減価償却率">
          <a:extLst>
            <a:ext uri="{FF2B5EF4-FFF2-40B4-BE49-F238E27FC236}">
              <a16:creationId xmlns:a16="http://schemas.microsoft.com/office/drawing/2014/main" id="{6B53BC34-CAD1-4E4E-94AD-1D09AF664928}"/>
            </a:ext>
          </a:extLst>
        </xdr:cNvPr>
        <xdr:cNvSpPr txBox="1"/>
      </xdr:nvSpPr>
      <xdr:spPr>
        <a:xfrm>
          <a:off x="11354444" y="16812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142891</xdr:rowOff>
    </xdr:from>
    <xdr:ext cx="405111" cy="259045"/>
    <xdr:sp macro="" textlink="">
      <xdr:nvSpPr>
        <xdr:cNvPr id="692" name="n_1mainValue【公民館】&#10;有形固定資産減価償却率">
          <a:extLst>
            <a:ext uri="{FF2B5EF4-FFF2-40B4-BE49-F238E27FC236}">
              <a16:creationId xmlns:a16="http://schemas.microsoft.com/office/drawing/2014/main" id="{9AF6CB02-B2F1-4AAC-9956-C1170A58138C}"/>
            </a:ext>
          </a:extLst>
        </xdr:cNvPr>
        <xdr:cNvSpPr txBox="1"/>
      </xdr:nvSpPr>
      <xdr:spPr>
        <a:xfrm>
          <a:off x="137420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116222</xdr:rowOff>
    </xdr:from>
    <xdr:ext cx="405111" cy="259045"/>
    <xdr:sp macro="" textlink="">
      <xdr:nvSpPr>
        <xdr:cNvPr id="693" name="n_2mainValue【公民館】&#10;有形固定資産減価償却率">
          <a:extLst>
            <a:ext uri="{FF2B5EF4-FFF2-40B4-BE49-F238E27FC236}">
              <a16:creationId xmlns:a16="http://schemas.microsoft.com/office/drawing/2014/main" id="{9518341D-FC7B-44E8-9358-94F4813F5146}"/>
            </a:ext>
          </a:extLst>
        </xdr:cNvPr>
        <xdr:cNvSpPr txBox="1"/>
      </xdr:nvSpPr>
      <xdr:spPr>
        <a:xfrm>
          <a:off x="1296099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87647</xdr:rowOff>
    </xdr:from>
    <xdr:ext cx="405111" cy="259045"/>
    <xdr:sp macro="" textlink="">
      <xdr:nvSpPr>
        <xdr:cNvPr id="694" name="n_3mainValue【公民館】&#10;有形固定資産減価償却率">
          <a:extLst>
            <a:ext uri="{FF2B5EF4-FFF2-40B4-BE49-F238E27FC236}">
              <a16:creationId xmlns:a16="http://schemas.microsoft.com/office/drawing/2014/main" id="{EA92F206-5400-447D-9DDE-8E784A52F683}"/>
            </a:ext>
          </a:extLst>
        </xdr:cNvPr>
        <xdr:cNvSpPr txBox="1"/>
      </xdr:nvSpPr>
      <xdr:spPr>
        <a:xfrm>
          <a:off x="121672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57166</xdr:rowOff>
    </xdr:from>
    <xdr:ext cx="405111" cy="259045"/>
    <xdr:sp macro="" textlink="">
      <xdr:nvSpPr>
        <xdr:cNvPr id="695" name="n_4mainValue【公民館】&#10;有形固定資産減価償却率">
          <a:extLst>
            <a:ext uri="{FF2B5EF4-FFF2-40B4-BE49-F238E27FC236}">
              <a16:creationId xmlns:a16="http://schemas.microsoft.com/office/drawing/2014/main" id="{CA363667-88A5-48ED-BFFE-FD684529B082}"/>
            </a:ext>
          </a:extLst>
        </xdr:cNvPr>
        <xdr:cNvSpPr txBox="1"/>
      </xdr:nvSpPr>
      <xdr:spPr>
        <a:xfrm>
          <a:off x="113544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D2834FE3-FDBF-4E07-A1B8-8E1393D884CF}"/>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45995191-9ED2-46A4-BA04-95BBEB41298B}"/>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9C3552CF-06CC-4AEC-9E67-B699C3A9D750}"/>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9CAF4E44-4763-4F38-9006-40E66A15104D}"/>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55487E6-8623-41AE-A981-1B4B7521ABC2}"/>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D4D4A74E-F6CA-4962-BEB4-5EEEB47B6F45}"/>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3CD1872D-9870-4158-B14D-D2E77FEB0215}"/>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A15BF75C-590D-4DD8-AC83-C2284CE15E3E}"/>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9F86EB40-1E74-45CD-9D18-272E300241EE}"/>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5FA57EAA-FCCA-4D3D-9E78-64F0EEE29D12}"/>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a:extLst>
            <a:ext uri="{FF2B5EF4-FFF2-40B4-BE49-F238E27FC236}">
              <a16:creationId xmlns:a16="http://schemas.microsoft.com/office/drawing/2014/main" id="{5EA7190E-A29C-4902-855B-707789E259B3}"/>
            </a:ext>
          </a:extLst>
        </xdr:cNvPr>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a:extLst>
            <a:ext uri="{FF2B5EF4-FFF2-40B4-BE49-F238E27FC236}">
              <a16:creationId xmlns:a16="http://schemas.microsoft.com/office/drawing/2014/main" id="{2E97EE9E-FA73-45F0-8EFA-1CBCACA72B8B}"/>
            </a:ext>
          </a:extLst>
        </xdr:cNvPr>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a:extLst>
            <a:ext uri="{FF2B5EF4-FFF2-40B4-BE49-F238E27FC236}">
              <a16:creationId xmlns:a16="http://schemas.microsoft.com/office/drawing/2014/main" id="{41228CB4-B9FA-491E-8874-E8F380660928}"/>
            </a:ext>
          </a:extLst>
        </xdr:cNvPr>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a:extLst>
            <a:ext uri="{FF2B5EF4-FFF2-40B4-BE49-F238E27FC236}">
              <a16:creationId xmlns:a16="http://schemas.microsoft.com/office/drawing/2014/main" id="{44C90243-7E04-40D3-981C-DA36DE737617}"/>
            </a:ext>
          </a:extLst>
        </xdr:cNvPr>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a:extLst>
            <a:ext uri="{FF2B5EF4-FFF2-40B4-BE49-F238E27FC236}">
              <a16:creationId xmlns:a16="http://schemas.microsoft.com/office/drawing/2014/main" id="{8BD84310-D927-4755-97AE-8E01A2C7B167}"/>
            </a:ext>
          </a:extLst>
        </xdr:cNvPr>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a:extLst>
            <a:ext uri="{FF2B5EF4-FFF2-40B4-BE49-F238E27FC236}">
              <a16:creationId xmlns:a16="http://schemas.microsoft.com/office/drawing/2014/main" id="{1C47A762-424F-494C-817F-473AC3270F58}"/>
            </a:ext>
          </a:extLst>
        </xdr:cNvPr>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a:extLst>
            <a:ext uri="{FF2B5EF4-FFF2-40B4-BE49-F238E27FC236}">
              <a16:creationId xmlns:a16="http://schemas.microsoft.com/office/drawing/2014/main" id="{48D540EB-A927-45C4-9813-98FF37879A2A}"/>
            </a:ext>
          </a:extLst>
        </xdr:cNvPr>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a:extLst>
            <a:ext uri="{FF2B5EF4-FFF2-40B4-BE49-F238E27FC236}">
              <a16:creationId xmlns:a16="http://schemas.microsoft.com/office/drawing/2014/main" id="{FB6AD5D5-56CC-44BF-8597-9B4A08D825CF}"/>
            </a:ext>
          </a:extLst>
        </xdr:cNvPr>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a:extLst>
            <a:ext uri="{FF2B5EF4-FFF2-40B4-BE49-F238E27FC236}">
              <a16:creationId xmlns:a16="http://schemas.microsoft.com/office/drawing/2014/main" id="{B07AF9AA-5390-45C9-B028-841FB708CDD0}"/>
            </a:ext>
          </a:extLst>
        </xdr:cNvPr>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a:extLst>
            <a:ext uri="{FF2B5EF4-FFF2-40B4-BE49-F238E27FC236}">
              <a16:creationId xmlns:a16="http://schemas.microsoft.com/office/drawing/2014/main" id="{7D533E46-4963-42FC-B908-2E0BA2C2A583}"/>
            </a:ext>
          </a:extLst>
        </xdr:cNvPr>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a:extLst>
            <a:ext uri="{FF2B5EF4-FFF2-40B4-BE49-F238E27FC236}">
              <a16:creationId xmlns:a16="http://schemas.microsoft.com/office/drawing/2014/main" id="{31A286E2-6094-487F-A252-72824968338D}"/>
            </a:ext>
          </a:extLst>
        </xdr:cNvPr>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a:extLst>
            <a:ext uri="{FF2B5EF4-FFF2-40B4-BE49-F238E27FC236}">
              <a16:creationId xmlns:a16="http://schemas.microsoft.com/office/drawing/2014/main" id="{A47C7BD1-C3B5-43B0-9773-977D6DE01C94}"/>
            </a:ext>
          </a:extLst>
        </xdr:cNvPr>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5376E428-7F6A-434E-9777-B35AC0EA7132}"/>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66121F3D-E8F6-4E2C-8A18-D9D0A97FF0B2}"/>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76E7F3E4-86BE-4E9B-8182-90B898FD2403}"/>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25581</xdr:rowOff>
    </xdr:to>
    <xdr:cxnSp macro="">
      <xdr:nvCxnSpPr>
        <xdr:cNvPr id="721" name="直線コネクタ 720">
          <a:extLst>
            <a:ext uri="{FF2B5EF4-FFF2-40B4-BE49-F238E27FC236}">
              <a16:creationId xmlns:a16="http://schemas.microsoft.com/office/drawing/2014/main" id="{16E8AC92-BF04-41A9-A18A-81A154C66616}"/>
            </a:ext>
          </a:extLst>
        </xdr:cNvPr>
        <xdr:cNvCxnSpPr/>
      </xdr:nvCxnSpPr>
      <xdr:spPr>
        <a:xfrm flipV="1">
          <a:off x="19951064" y="16488048"/>
          <a:ext cx="0" cy="1533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2" name="【公民館】&#10;一人当たり面積最小値テキスト">
          <a:extLst>
            <a:ext uri="{FF2B5EF4-FFF2-40B4-BE49-F238E27FC236}">
              <a16:creationId xmlns:a16="http://schemas.microsoft.com/office/drawing/2014/main" id="{2791354A-79C6-47DA-AACA-F7FF9123E743}"/>
            </a:ext>
          </a:extLst>
        </xdr:cNvPr>
        <xdr:cNvSpPr txBox="1"/>
      </xdr:nvSpPr>
      <xdr:spPr>
        <a:xfrm>
          <a:off x="19989800" y="1802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3" name="直線コネクタ 722">
          <a:extLst>
            <a:ext uri="{FF2B5EF4-FFF2-40B4-BE49-F238E27FC236}">
              <a16:creationId xmlns:a16="http://schemas.microsoft.com/office/drawing/2014/main" id="{6AEE0BA1-22CF-46D4-8FA4-7782D0CFA4F3}"/>
            </a:ext>
          </a:extLst>
        </xdr:cNvPr>
        <xdr:cNvCxnSpPr/>
      </xdr:nvCxnSpPr>
      <xdr:spPr>
        <a:xfrm>
          <a:off x="19881850" y="180214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4" name="【公民館】&#10;一人当たり面積最大値テキスト">
          <a:extLst>
            <a:ext uri="{FF2B5EF4-FFF2-40B4-BE49-F238E27FC236}">
              <a16:creationId xmlns:a16="http://schemas.microsoft.com/office/drawing/2014/main" id="{B93FC8CE-0939-4815-9C37-CE2F242126D4}"/>
            </a:ext>
          </a:extLst>
        </xdr:cNvPr>
        <xdr:cNvSpPr txBox="1"/>
      </xdr:nvSpPr>
      <xdr:spPr>
        <a:xfrm>
          <a:off x="19989800" y="1626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25" name="直線コネクタ 724">
          <a:extLst>
            <a:ext uri="{FF2B5EF4-FFF2-40B4-BE49-F238E27FC236}">
              <a16:creationId xmlns:a16="http://schemas.microsoft.com/office/drawing/2014/main" id="{CF4B230C-506E-473D-BB8A-4C235E05FB57}"/>
            </a:ext>
          </a:extLst>
        </xdr:cNvPr>
        <xdr:cNvCxnSpPr/>
      </xdr:nvCxnSpPr>
      <xdr:spPr>
        <a:xfrm>
          <a:off x="19881850" y="164880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10721</xdr:rowOff>
    </xdr:from>
    <xdr:ext cx="469744" cy="259045"/>
    <xdr:sp macro="" textlink="">
      <xdr:nvSpPr>
        <xdr:cNvPr id="726" name="【公民館】&#10;一人当たり面積平均値テキスト">
          <a:extLst>
            <a:ext uri="{FF2B5EF4-FFF2-40B4-BE49-F238E27FC236}">
              <a16:creationId xmlns:a16="http://schemas.microsoft.com/office/drawing/2014/main" id="{E4434DC3-A113-4170-B2A7-4DCAF17CE9B8}"/>
            </a:ext>
          </a:extLst>
        </xdr:cNvPr>
        <xdr:cNvSpPr txBox="1"/>
      </xdr:nvSpPr>
      <xdr:spPr>
        <a:xfrm>
          <a:off x="19989800" y="17346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159294</xdr:rowOff>
    </xdr:from>
    <xdr:to>
      <xdr:col>116</xdr:col>
      <xdr:colOff>114300</xdr:colOff>
      <xdr:row>106</xdr:row>
      <xdr:rowOff>89444</xdr:rowOff>
    </xdr:to>
    <xdr:sp macro="" textlink="">
      <xdr:nvSpPr>
        <xdr:cNvPr id="727" name="フローチャート: 判断 726">
          <a:extLst>
            <a:ext uri="{FF2B5EF4-FFF2-40B4-BE49-F238E27FC236}">
              <a16:creationId xmlns:a16="http://schemas.microsoft.com/office/drawing/2014/main" id="{AB853286-3151-43C4-9F8D-14634EA2751F}"/>
            </a:ext>
          </a:extLst>
        </xdr:cNvPr>
        <xdr:cNvSpPr/>
      </xdr:nvSpPr>
      <xdr:spPr>
        <a:xfrm>
          <a:off x="19900900" y="174947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728" name="フローチャート: 判断 727">
          <a:extLst>
            <a:ext uri="{FF2B5EF4-FFF2-40B4-BE49-F238E27FC236}">
              <a16:creationId xmlns:a16="http://schemas.microsoft.com/office/drawing/2014/main" id="{6E63E1B1-3C7F-495B-BCC8-669A2983C55E}"/>
            </a:ext>
          </a:extLst>
        </xdr:cNvPr>
        <xdr:cNvSpPr/>
      </xdr:nvSpPr>
      <xdr:spPr>
        <a:xfrm>
          <a:off x="19157950" y="175029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xdr:rowOff>
    </xdr:from>
    <xdr:to>
      <xdr:col>107</xdr:col>
      <xdr:colOff>101600</xdr:colOff>
      <xdr:row>106</xdr:row>
      <xdr:rowOff>102507</xdr:rowOff>
    </xdr:to>
    <xdr:sp macro="" textlink="">
      <xdr:nvSpPr>
        <xdr:cNvPr id="729" name="フローチャート: 判断 728">
          <a:extLst>
            <a:ext uri="{FF2B5EF4-FFF2-40B4-BE49-F238E27FC236}">
              <a16:creationId xmlns:a16="http://schemas.microsoft.com/office/drawing/2014/main" id="{715528B1-E86F-45EA-95E9-FF329A3D3E96}"/>
            </a:ext>
          </a:extLst>
        </xdr:cNvPr>
        <xdr:cNvSpPr/>
      </xdr:nvSpPr>
      <xdr:spPr>
        <a:xfrm>
          <a:off x="18345150" y="1750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170724</xdr:rowOff>
    </xdr:from>
    <xdr:to>
      <xdr:col>102</xdr:col>
      <xdr:colOff>165100</xdr:colOff>
      <xdr:row>106</xdr:row>
      <xdr:rowOff>100874</xdr:rowOff>
    </xdr:to>
    <xdr:sp macro="" textlink="">
      <xdr:nvSpPr>
        <xdr:cNvPr id="730" name="フローチャート: 判断 729">
          <a:extLst>
            <a:ext uri="{FF2B5EF4-FFF2-40B4-BE49-F238E27FC236}">
              <a16:creationId xmlns:a16="http://schemas.microsoft.com/office/drawing/2014/main" id="{F43F4930-AD47-4597-935F-BC1A0D5D8842}"/>
            </a:ext>
          </a:extLst>
        </xdr:cNvPr>
        <xdr:cNvSpPr/>
      </xdr:nvSpPr>
      <xdr:spPr>
        <a:xfrm>
          <a:off x="17551400" y="1749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129902</xdr:rowOff>
    </xdr:from>
    <xdr:to>
      <xdr:col>98</xdr:col>
      <xdr:colOff>38100</xdr:colOff>
      <xdr:row>106</xdr:row>
      <xdr:rowOff>60052</xdr:rowOff>
    </xdr:to>
    <xdr:sp macro="" textlink="">
      <xdr:nvSpPr>
        <xdr:cNvPr id="731" name="フローチャート: 判断 730">
          <a:extLst>
            <a:ext uri="{FF2B5EF4-FFF2-40B4-BE49-F238E27FC236}">
              <a16:creationId xmlns:a16="http://schemas.microsoft.com/office/drawing/2014/main" id="{683A5017-4042-471E-AC58-FECAA42297D6}"/>
            </a:ext>
          </a:extLst>
        </xdr:cNvPr>
        <xdr:cNvSpPr/>
      </xdr:nvSpPr>
      <xdr:spPr>
        <a:xfrm>
          <a:off x="16757650" y="174654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C748F47-4431-4192-9E34-B7637A652A93}"/>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94F2C97F-FAA0-4BC6-A2B9-07C693E8C215}"/>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12C1F0B6-FF34-48BF-8C9B-CE8E11EA3468}"/>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273D6D23-941B-4377-A930-44F8BD307D4F}"/>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22D8AEB7-546D-4CC6-9064-C2A887D4FB19}"/>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133169</xdr:rowOff>
    </xdr:from>
    <xdr:to>
      <xdr:col>116</xdr:col>
      <xdr:colOff>114300</xdr:colOff>
      <xdr:row>108</xdr:row>
      <xdr:rowOff>63319</xdr:rowOff>
    </xdr:to>
    <xdr:sp macro="" textlink="">
      <xdr:nvSpPr>
        <xdr:cNvPr id="737" name="楕円 736">
          <a:extLst>
            <a:ext uri="{FF2B5EF4-FFF2-40B4-BE49-F238E27FC236}">
              <a16:creationId xmlns:a16="http://schemas.microsoft.com/office/drawing/2014/main" id="{929D55C6-12D7-4C1A-8EED-CDE011D525B1}"/>
            </a:ext>
          </a:extLst>
        </xdr:cNvPr>
        <xdr:cNvSpPr/>
      </xdr:nvSpPr>
      <xdr:spPr>
        <a:xfrm>
          <a:off x="19900900" y="177988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111596</xdr:rowOff>
    </xdr:from>
    <xdr:ext cx="469744" cy="259045"/>
    <xdr:sp macro="" textlink="">
      <xdr:nvSpPr>
        <xdr:cNvPr id="738" name="【公民館】&#10;一人当たり面積該当値テキスト">
          <a:extLst>
            <a:ext uri="{FF2B5EF4-FFF2-40B4-BE49-F238E27FC236}">
              <a16:creationId xmlns:a16="http://schemas.microsoft.com/office/drawing/2014/main" id="{28D7E98B-E232-4C5C-884A-339EF4F42073}"/>
            </a:ext>
          </a:extLst>
        </xdr:cNvPr>
        <xdr:cNvSpPr txBox="1"/>
      </xdr:nvSpPr>
      <xdr:spPr>
        <a:xfrm>
          <a:off x="19989800" y="177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138068</xdr:rowOff>
    </xdr:from>
    <xdr:to>
      <xdr:col>112</xdr:col>
      <xdr:colOff>38100</xdr:colOff>
      <xdr:row>108</xdr:row>
      <xdr:rowOff>68218</xdr:rowOff>
    </xdr:to>
    <xdr:sp macro="" textlink="">
      <xdr:nvSpPr>
        <xdr:cNvPr id="739" name="楕円 738">
          <a:extLst>
            <a:ext uri="{FF2B5EF4-FFF2-40B4-BE49-F238E27FC236}">
              <a16:creationId xmlns:a16="http://schemas.microsoft.com/office/drawing/2014/main" id="{C9874156-0B43-4150-846A-1073FDA96940}"/>
            </a:ext>
          </a:extLst>
        </xdr:cNvPr>
        <xdr:cNvSpPr/>
      </xdr:nvSpPr>
      <xdr:spPr>
        <a:xfrm>
          <a:off x="19157950" y="178037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12519</xdr:rowOff>
    </xdr:from>
    <xdr:to>
      <xdr:col>116</xdr:col>
      <xdr:colOff>63500</xdr:colOff>
      <xdr:row>108</xdr:row>
      <xdr:rowOff>17418</xdr:rowOff>
    </xdr:to>
    <xdr:cxnSp macro="">
      <xdr:nvCxnSpPr>
        <xdr:cNvPr id="740" name="直線コネクタ 739">
          <a:extLst>
            <a:ext uri="{FF2B5EF4-FFF2-40B4-BE49-F238E27FC236}">
              <a16:creationId xmlns:a16="http://schemas.microsoft.com/office/drawing/2014/main" id="{51791AC7-1203-465D-A6F9-AE2297288366}"/>
            </a:ext>
          </a:extLst>
        </xdr:cNvPr>
        <xdr:cNvCxnSpPr/>
      </xdr:nvCxnSpPr>
      <xdr:spPr>
        <a:xfrm flipV="1">
          <a:off x="19202400" y="17843319"/>
          <a:ext cx="7493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141332</xdr:rowOff>
    </xdr:from>
    <xdr:to>
      <xdr:col>107</xdr:col>
      <xdr:colOff>101600</xdr:colOff>
      <xdr:row>108</xdr:row>
      <xdr:rowOff>71482</xdr:rowOff>
    </xdr:to>
    <xdr:sp macro="" textlink="">
      <xdr:nvSpPr>
        <xdr:cNvPr id="741" name="楕円 740">
          <a:extLst>
            <a:ext uri="{FF2B5EF4-FFF2-40B4-BE49-F238E27FC236}">
              <a16:creationId xmlns:a16="http://schemas.microsoft.com/office/drawing/2014/main" id="{11478B41-A440-4DAD-B97B-065ED38454F5}"/>
            </a:ext>
          </a:extLst>
        </xdr:cNvPr>
        <xdr:cNvSpPr/>
      </xdr:nvSpPr>
      <xdr:spPr>
        <a:xfrm>
          <a:off x="18345150" y="178070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17418</xdr:rowOff>
    </xdr:from>
    <xdr:to>
      <xdr:col>111</xdr:col>
      <xdr:colOff>177800</xdr:colOff>
      <xdr:row>108</xdr:row>
      <xdr:rowOff>20682</xdr:rowOff>
    </xdr:to>
    <xdr:cxnSp macro="">
      <xdr:nvCxnSpPr>
        <xdr:cNvPr id="742" name="直線コネクタ 741">
          <a:extLst>
            <a:ext uri="{FF2B5EF4-FFF2-40B4-BE49-F238E27FC236}">
              <a16:creationId xmlns:a16="http://schemas.microsoft.com/office/drawing/2014/main" id="{201B4F57-EBEB-4885-A34E-9ADCE917F9E8}"/>
            </a:ext>
          </a:extLst>
        </xdr:cNvPr>
        <xdr:cNvCxnSpPr/>
      </xdr:nvCxnSpPr>
      <xdr:spPr>
        <a:xfrm flipV="1">
          <a:off x="18395950" y="17848218"/>
          <a:ext cx="80645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146231</xdr:rowOff>
    </xdr:from>
    <xdr:to>
      <xdr:col>102</xdr:col>
      <xdr:colOff>165100</xdr:colOff>
      <xdr:row>108</xdr:row>
      <xdr:rowOff>76381</xdr:rowOff>
    </xdr:to>
    <xdr:sp macro="" textlink="">
      <xdr:nvSpPr>
        <xdr:cNvPr id="743" name="楕円 742">
          <a:extLst>
            <a:ext uri="{FF2B5EF4-FFF2-40B4-BE49-F238E27FC236}">
              <a16:creationId xmlns:a16="http://schemas.microsoft.com/office/drawing/2014/main" id="{A198E3AA-BE39-417C-9D3D-45640575E27F}"/>
            </a:ext>
          </a:extLst>
        </xdr:cNvPr>
        <xdr:cNvSpPr/>
      </xdr:nvSpPr>
      <xdr:spPr>
        <a:xfrm>
          <a:off x="17551400" y="178119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20682</xdr:rowOff>
    </xdr:from>
    <xdr:to>
      <xdr:col>107</xdr:col>
      <xdr:colOff>50800</xdr:colOff>
      <xdr:row>108</xdr:row>
      <xdr:rowOff>25581</xdr:rowOff>
    </xdr:to>
    <xdr:cxnSp macro="">
      <xdr:nvCxnSpPr>
        <xdr:cNvPr id="744" name="直線コネクタ 743">
          <a:extLst>
            <a:ext uri="{FF2B5EF4-FFF2-40B4-BE49-F238E27FC236}">
              <a16:creationId xmlns:a16="http://schemas.microsoft.com/office/drawing/2014/main" id="{04EFBEA7-8BA0-4291-9725-BE4BEEFB74AA}"/>
            </a:ext>
          </a:extLst>
        </xdr:cNvPr>
        <xdr:cNvCxnSpPr/>
      </xdr:nvCxnSpPr>
      <xdr:spPr>
        <a:xfrm flipV="1">
          <a:off x="17602200" y="17851482"/>
          <a:ext cx="7937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745" name="楕円 744">
          <a:extLst>
            <a:ext uri="{FF2B5EF4-FFF2-40B4-BE49-F238E27FC236}">
              <a16:creationId xmlns:a16="http://schemas.microsoft.com/office/drawing/2014/main" id="{00A3CB79-BDAA-4FB1-86FD-4BFD93896709}"/>
            </a:ext>
          </a:extLst>
        </xdr:cNvPr>
        <xdr:cNvSpPr/>
      </xdr:nvSpPr>
      <xdr:spPr>
        <a:xfrm>
          <a:off x="16757650" y="178168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25581</xdr:rowOff>
    </xdr:from>
    <xdr:to>
      <xdr:col>102</xdr:col>
      <xdr:colOff>114300</xdr:colOff>
      <xdr:row>108</xdr:row>
      <xdr:rowOff>30480</xdr:rowOff>
    </xdr:to>
    <xdr:cxnSp macro="">
      <xdr:nvCxnSpPr>
        <xdr:cNvPr id="746" name="直線コネクタ 745">
          <a:extLst>
            <a:ext uri="{FF2B5EF4-FFF2-40B4-BE49-F238E27FC236}">
              <a16:creationId xmlns:a16="http://schemas.microsoft.com/office/drawing/2014/main" id="{68D58C00-1838-4681-A830-6E3738DD41CB}"/>
            </a:ext>
          </a:extLst>
        </xdr:cNvPr>
        <xdr:cNvCxnSpPr/>
      </xdr:nvCxnSpPr>
      <xdr:spPr>
        <a:xfrm flipV="1">
          <a:off x="16802100" y="17856381"/>
          <a:ext cx="8001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114135</xdr:rowOff>
    </xdr:from>
    <xdr:ext cx="469744" cy="259045"/>
    <xdr:sp macro="" textlink="">
      <xdr:nvSpPr>
        <xdr:cNvPr id="747" name="n_1aveValue【公民館】&#10;一人当たり面積">
          <a:extLst>
            <a:ext uri="{FF2B5EF4-FFF2-40B4-BE49-F238E27FC236}">
              <a16:creationId xmlns:a16="http://schemas.microsoft.com/office/drawing/2014/main" id="{38DCAAE4-5D0E-4415-9DEF-D1E00CAB883A}"/>
            </a:ext>
          </a:extLst>
        </xdr:cNvPr>
        <xdr:cNvSpPr txBox="1"/>
      </xdr:nvSpPr>
      <xdr:spPr>
        <a:xfrm>
          <a:off x="18980227" y="1728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119034</xdr:rowOff>
    </xdr:from>
    <xdr:ext cx="469744" cy="259045"/>
    <xdr:sp macro="" textlink="">
      <xdr:nvSpPr>
        <xdr:cNvPr id="748" name="n_2aveValue【公民館】&#10;一人当たり面積">
          <a:extLst>
            <a:ext uri="{FF2B5EF4-FFF2-40B4-BE49-F238E27FC236}">
              <a16:creationId xmlns:a16="http://schemas.microsoft.com/office/drawing/2014/main" id="{14E742C4-2FD6-4E10-A0A7-0EA2A57ABEAD}"/>
            </a:ext>
          </a:extLst>
        </xdr:cNvPr>
        <xdr:cNvSpPr txBox="1"/>
      </xdr:nvSpPr>
      <xdr:spPr>
        <a:xfrm>
          <a:off x="18180127" y="1728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117401</xdr:rowOff>
    </xdr:from>
    <xdr:ext cx="469744" cy="259045"/>
    <xdr:sp macro="" textlink="">
      <xdr:nvSpPr>
        <xdr:cNvPr id="749" name="n_3aveValue【公民館】&#10;一人当たり面積">
          <a:extLst>
            <a:ext uri="{FF2B5EF4-FFF2-40B4-BE49-F238E27FC236}">
              <a16:creationId xmlns:a16="http://schemas.microsoft.com/office/drawing/2014/main" id="{13FDB2CE-AF68-4FDA-98C6-AD4A9A32EC6B}"/>
            </a:ext>
          </a:extLst>
        </xdr:cNvPr>
        <xdr:cNvSpPr txBox="1"/>
      </xdr:nvSpPr>
      <xdr:spPr>
        <a:xfrm>
          <a:off x="17386377" y="1728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76579</xdr:rowOff>
    </xdr:from>
    <xdr:ext cx="469744" cy="259045"/>
    <xdr:sp macro="" textlink="">
      <xdr:nvSpPr>
        <xdr:cNvPr id="750" name="n_4aveValue【公民館】&#10;一人当たり面積">
          <a:extLst>
            <a:ext uri="{FF2B5EF4-FFF2-40B4-BE49-F238E27FC236}">
              <a16:creationId xmlns:a16="http://schemas.microsoft.com/office/drawing/2014/main" id="{02CF5154-1B68-4D0A-AA0B-46F1C026428A}"/>
            </a:ext>
          </a:extLst>
        </xdr:cNvPr>
        <xdr:cNvSpPr txBox="1"/>
      </xdr:nvSpPr>
      <xdr:spPr>
        <a:xfrm>
          <a:off x="16592627" y="1724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59345</xdr:rowOff>
    </xdr:from>
    <xdr:ext cx="469744" cy="259045"/>
    <xdr:sp macro="" textlink="">
      <xdr:nvSpPr>
        <xdr:cNvPr id="751" name="n_1mainValue【公民館】&#10;一人当たり面積">
          <a:extLst>
            <a:ext uri="{FF2B5EF4-FFF2-40B4-BE49-F238E27FC236}">
              <a16:creationId xmlns:a16="http://schemas.microsoft.com/office/drawing/2014/main" id="{7046359E-51C8-43EE-B7DA-3CCB901197FD}"/>
            </a:ext>
          </a:extLst>
        </xdr:cNvPr>
        <xdr:cNvSpPr txBox="1"/>
      </xdr:nvSpPr>
      <xdr:spPr>
        <a:xfrm>
          <a:off x="18980227" y="1789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62609</xdr:rowOff>
    </xdr:from>
    <xdr:ext cx="469744" cy="259045"/>
    <xdr:sp macro="" textlink="">
      <xdr:nvSpPr>
        <xdr:cNvPr id="752" name="n_2mainValue【公民館】&#10;一人当たり面積">
          <a:extLst>
            <a:ext uri="{FF2B5EF4-FFF2-40B4-BE49-F238E27FC236}">
              <a16:creationId xmlns:a16="http://schemas.microsoft.com/office/drawing/2014/main" id="{D99A1741-D30E-4100-ADAA-3957E809FE3D}"/>
            </a:ext>
          </a:extLst>
        </xdr:cNvPr>
        <xdr:cNvSpPr txBox="1"/>
      </xdr:nvSpPr>
      <xdr:spPr>
        <a:xfrm>
          <a:off x="18180127" y="1789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67508</xdr:rowOff>
    </xdr:from>
    <xdr:ext cx="469744" cy="259045"/>
    <xdr:sp macro="" textlink="">
      <xdr:nvSpPr>
        <xdr:cNvPr id="753" name="n_3mainValue【公民館】&#10;一人当たり面積">
          <a:extLst>
            <a:ext uri="{FF2B5EF4-FFF2-40B4-BE49-F238E27FC236}">
              <a16:creationId xmlns:a16="http://schemas.microsoft.com/office/drawing/2014/main" id="{F6E447B3-6351-4E25-BFD8-0E66C2CD3B73}"/>
            </a:ext>
          </a:extLst>
        </xdr:cNvPr>
        <xdr:cNvSpPr txBox="1"/>
      </xdr:nvSpPr>
      <xdr:spPr>
        <a:xfrm>
          <a:off x="17386377" y="1789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754" name="n_4mainValue【公民館】&#10;一人当たり面積">
          <a:extLst>
            <a:ext uri="{FF2B5EF4-FFF2-40B4-BE49-F238E27FC236}">
              <a16:creationId xmlns:a16="http://schemas.microsoft.com/office/drawing/2014/main" id="{504555D5-3D91-4129-86B3-7D5712286876}"/>
            </a:ext>
          </a:extLst>
        </xdr:cNvPr>
        <xdr:cNvSpPr txBox="1"/>
      </xdr:nvSpPr>
      <xdr:spPr>
        <a:xfrm>
          <a:off x="16592627" y="179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CBEA3303-D180-425C-B131-87CC9BC5A29C}"/>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849BA410-57F4-4485-A62E-D37A6AC7EFFA}"/>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0D6AA67F-666C-49B3-BCC5-D53C798816B1}"/>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％に迫っている公民館については、老朽化対策に加え、今後の在り方について検討していく必要がある。　　　　　　　　　　　　　　　　　　　　　　　　　　　　　　　　　　　　　　　　　　　　　　　　　　　　　　　　　　　　　　　　　　　　　　　　　　　　　　　　　　　　　　　　　　　　　　　　また、公営住宅など減価償却率が増加している施設がほとんどであるため、今後は計画的に施設の改修工事や取壊しを検討する必要がある。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93918D4-3872-4AB0-89E7-9A5D30053A65}"/>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7F5317-B5C9-47B8-B8C1-67D712809EE9}"/>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4E46379-E99C-4D02-9DD5-E941A8EBECFE}"/>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12FEF6C-6FAC-4637-B553-04CEE4AEB0F4}"/>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6A54B1B-F380-4653-8FFA-DFCE4441098D}"/>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C7DE865-634F-4C60-87F8-A591E1DAF095}"/>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5039054-EC78-4C34-BDA0-50205A7BB59E}"/>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07D6D8-8FA0-4D3A-8898-2B26A5A1DC5A}"/>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3D6C003-6438-4E4A-9440-45E40D45FA48}"/>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A4274A1-1409-4B38-B817-7C6108EA0E54}"/>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15,286
15,131
192.78
10,939,854
9,920,177
975,434
6,223,386
8,457,459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6D699D7-7F21-4EDC-91FF-C469D737E273}"/>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77E2748-4656-4BEA-90D0-9AFBAC7CE91F}"/>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A27AB50-4EA1-4AEF-BD8C-828A686D7BDC}"/>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F9B5F4F-72F8-4DD8-864C-14CF4F97DAB9}"/>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D8DEB31-7FDD-4BB8-B79E-99D3E14F475A}"/>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48DE3BD-C2CB-48FF-85EA-862C370A412E}"/>
            </a:ext>
          </a:extLst>
        </xdr:cNvPr>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73C0F95-E04B-4458-8DE7-4345ABE5AEA6}"/>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DFEF92A-030A-4600-9812-2C514881C99C}"/>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E321FAC-0108-4282-832F-53906357853B}"/>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9AC6878-2DE5-4556-8BF2-CD30B94D1808}"/>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1E1A00E-DCEE-42BA-BC2E-26D0CB4F9141}"/>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A89C777-A875-45F8-AB60-1813A0410D9A}"/>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AD90FAA-6FF2-4FDF-AB3D-5EBF7524A9DC}"/>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FD849B6-5859-46A7-8479-219F6B74C985}"/>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9837308-7B49-4A0C-A628-7CDAB0EBA11F}"/>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8DC1AEA-CBEE-44C0-991D-E2C3E68E3430}"/>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B06C21C-882F-46FF-B53F-B2E94429416E}"/>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F5EA6CA-A815-4353-A1F5-3B8554FEA221}"/>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24FF06-21B6-491C-BC4E-3B16E7F3E358}"/>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12476E6-ECF8-4066-9E60-4AF64B4509D8}"/>
            </a:ext>
          </a:extLst>
        </xdr:cNvPr>
        <xdr:cNvSpPr txBox="1"/>
      </xdr:nvSpPr>
      <xdr:spPr>
        <a:xfrm>
          <a:off x="641350" y="3302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2C5A46B-4E1C-48CD-944C-8B582CD237D4}"/>
            </a:ext>
          </a:extLst>
        </xdr:cNvPr>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601BC26-94F5-45AA-BAF8-EF37404C5EB8}"/>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71BE815-10A5-438A-A0BC-09032ECD0B83}"/>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B788D3F-2E85-46AC-A761-7BE878E96A76}"/>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3265627-6BDB-427D-AF30-33BB481AA8BA}"/>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6492841-DB91-4A24-B20A-53DB8E5E7373}"/>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84E7569-C60C-4793-99A8-F654F143034D}"/>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94974BE-BB6D-4FFA-8963-E81F4FF5A9B8}"/>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A377BAE-0CF5-423F-9EFE-12B8D6CFF2C1}"/>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EDBDF20-9010-4EF9-B905-2649BBD940CE}"/>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EB075ED-06C2-452F-BEE7-FCE7A462FF55}"/>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4DD2EEB-86E8-473F-AF83-26230B97F0BC}"/>
            </a:ext>
          </a:extLst>
        </xdr:cNvPr>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49D45E6-4AF4-404F-A056-8992DDB001A8}"/>
            </a:ext>
          </a:extLst>
        </xdr:cNvPr>
        <xdr:cNvCxnSpPr/>
      </xdr:nvCxnSpPr>
      <xdr:spPr>
        <a:xfrm>
          <a:off x="6858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CEA36C9-1B40-4A98-B4EA-98E52BDAE531}"/>
            </a:ext>
          </a:extLst>
        </xdr:cNvPr>
        <xdr:cNvSpPr txBox="1"/>
      </xdr:nvSpPr>
      <xdr:spPr>
        <a:xfrm>
          <a:off x="27577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11FEB4A-52F0-4A9E-B15C-EB06A97A47CA}"/>
            </a:ext>
          </a:extLst>
        </xdr:cNvPr>
        <xdr:cNvCxnSpPr/>
      </xdr:nvCxnSpPr>
      <xdr:spPr>
        <a:xfrm>
          <a:off x="6858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8E66A79-4E56-4B4F-94BA-D676A5C90815}"/>
            </a:ext>
          </a:extLst>
        </xdr:cNvPr>
        <xdr:cNvSpPr txBox="1"/>
      </xdr:nvSpPr>
      <xdr:spPr>
        <a:xfrm>
          <a:off x="3398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3D3EF32-9B0A-4FF6-B654-99E547271B8C}"/>
            </a:ext>
          </a:extLst>
        </xdr:cNvPr>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872E6EF-BF52-4FE9-B6F0-7E5F90CB26EA}"/>
            </a:ext>
          </a:extLst>
        </xdr:cNvPr>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9B53FC-AEAF-45D4-A07A-484AE1D80CB1}"/>
            </a:ext>
          </a:extLst>
        </xdr:cNvPr>
        <xdr:cNvCxnSpPr/>
      </xdr:nvCxnSpPr>
      <xdr:spPr>
        <a:xfrm>
          <a:off x="6858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9B75A0A-2D4E-4DEE-B86C-380D62D42750}"/>
            </a:ext>
          </a:extLst>
        </xdr:cNvPr>
        <xdr:cNvSpPr txBox="1"/>
      </xdr:nvSpPr>
      <xdr:spPr>
        <a:xfrm>
          <a:off x="3398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7B8F983-1016-412B-AC7F-F59B8F961E88}"/>
            </a:ext>
          </a:extLst>
        </xdr:cNvPr>
        <xdr:cNvCxnSpPr/>
      </xdr:nvCxnSpPr>
      <xdr:spPr>
        <a:xfrm>
          <a:off x="6858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933B1C6-EEB7-4712-85B5-84D145876378}"/>
            </a:ext>
          </a:extLst>
        </xdr:cNvPr>
        <xdr:cNvSpPr txBox="1"/>
      </xdr:nvSpPr>
      <xdr:spPr>
        <a:xfrm>
          <a:off x="3398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7B6BDD0-6820-4441-8A9C-6E0C11DA3188}"/>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CB39AB5-47F3-4B0A-87D9-E04D31024340}"/>
            </a:ext>
          </a:extLst>
        </xdr:cNvPr>
        <xdr:cNvSpPr txBox="1"/>
      </xdr:nvSpPr>
      <xdr:spPr>
        <a:xfrm>
          <a:off x="38496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6EFC3DDD-6093-4F15-AB77-BA25DF3B2933}"/>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40</xdr:row>
      <xdr:rowOff>112395</xdr:rowOff>
    </xdr:to>
    <xdr:cxnSp macro="">
      <xdr:nvCxnSpPr>
        <xdr:cNvPr id="57" name="直線コネクタ 56">
          <a:extLst>
            <a:ext uri="{FF2B5EF4-FFF2-40B4-BE49-F238E27FC236}">
              <a16:creationId xmlns:a16="http://schemas.microsoft.com/office/drawing/2014/main" id="{5EA160ED-4DBC-409D-9FE1-C942D5575BAA}"/>
            </a:ext>
          </a:extLst>
        </xdr:cNvPr>
        <xdr:cNvCxnSpPr/>
      </xdr:nvCxnSpPr>
      <xdr:spPr>
        <a:xfrm flipV="1">
          <a:off x="4177665" y="5435600"/>
          <a:ext cx="0" cy="1280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116222</xdr:rowOff>
    </xdr:from>
    <xdr:ext cx="405111" cy="259045"/>
    <xdr:sp macro="" textlink="">
      <xdr:nvSpPr>
        <xdr:cNvPr id="58" name="【図書館】&#10;有形固定資産減価償却率最小値テキスト">
          <a:extLst>
            <a:ext uri="{FF2B5EF4-FFF2-40B4-BE49-F238E27FC236}">
              <a16:creationId xmlns:a16="http://schemas.microsoft.com/office/drawing/2014/main" id="{5A84A32F-9A04-49E8-B3F2-5E642C7C06EB}"/>
            </a:ext>
          </a:extLst>
        </xdr:cNvPr>
        <xdr:cNvSpPr txBox="1"/>
      </xdr:nvSpPr>
      <xdr:spPr>
        <a:xfrm>
          <a:off x="4216400" y="672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112395</xdr:rowOff>
    </xdr:from>
    <xdr:to>
      <xdr:col>24</xdr:col>
      <xdr:colOff>152400</xdr:colOff>
      <xdr:row>40</xdr:row>
      <xdr:rowOff>112395</xdr:rowOff>
    </xdr:to>
    <xdr:cxnSp macro="">
      <xdr:nvCxnSpPr>
        <xdr:cNvPr id="59" name="直線コネクタ 58">
          <a:extLst>
            <a:ext uri="{FF2B5EF4-FFF2-40B4-BE49-F238E27FC236}">
              <a16:creationId xmlns:a16="http://schemas.microsoft.com/office/drawing/2014/main" id="{45CF8A52-F61C-4405-B168-06A3FE9DB96B}"/>
            </a:ext>
          </a:extLst>
        </xdr:cNvPr>
        <xdr:cNvCxnSpPr/>
      </xdr:nvCxnSpPr>
      <xdr:spPr>
        <a:xfrm>
          <a:off x="4108450" y="67163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60" name="【図書館】&#10;有形固定資産減価償却率最大値テキスト">
          <a:extLst>
            <a:ext uri="{FF2B5EF4-FFF2-40B4-BE49-F238E27FC236}">
              <a16:creationId xmlns:a16="http://schemas.microsoft.com/office/drawing/2014/main" id="{B1BC2BE8-5991-4AAE-9A4A-F5D4FB1AB277}"/>
            </a:ext>
          </a:extLst>
        </xdr:cNvPr>
        <xdr:cNvSpPr txBox="1"/>
      </xdr:nvSpPr>
      <xdr:spPr>
        <a:xfrm>
          <a:off x="4216400"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1" name="直線コネクタ 60">
          <a:extLst>
            <a:ext uri="{FF2B5EF4-FFF2-40B4-BE49-F238E27FC236}">
              <a16:creationId xmlns:a16="http://schemas.microsoft.com/office/drawing/2014/main" id="{A9D3D7C6-F453-4666-B96D-1CEF6819CA5B}"/>
            </a:ext>
          </a:extLst>
        </xdr:cNvPr>
        <xdr:cNvCxnSpPr/>
      </xdr:nvCxnSpPr>
      <xdr:spPr>
        <a:xfrm>
          <a:off x="4108450" y="54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154957</xdr:rowOff>
    </xdr:from>
    <xdr:ext cx="405111" cy="259045"/>
    <xdr:sp macro="" textlink="">
      <xdr:nvSpPr>
        <xdr:cNvPr id="62" name="【図書館】&#10;有形固定資産減価償却率平均値テキスト">
          <a:extLst>
            <a:ext uri="{FF2B5EF4-FFF2-40B4-BE49-F238E27FC236}">
              <a16:creationId xmlns:a16="http://schemas.microsoft.com/office/drawing/2014/main" id="{15168C2A-DB23-4FB0-A21B-2A6A4EBF7CB8}"/>
            </a:ext>
          </a:extLst>
        </xdr:cNvPr>
        <xdr:cNvSpPr txBox="1"/>
      </xdr:nvSpPr>
      <xdr:spPr>
        <a:xfrm>
          <a:off x="4216400" y="5933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63" name="フローチャート: 判断 62">
          <a:extLst>
            <a:ext uri="{FF2B5EF4-FFF2-40B4-BE49-F238E27FC236}">
              <a16:creationId xmlns:a16="http://schemas.microsoft.com/office/drawing/2014/main" id="{24590DFB-33DE-4141-A3AF-717D46487F06}"/>
            </a:ext>
          </a:extLst>
        </xdr:cNvPr>
        <xdr:cNvSpPr/>
      </xdr:nvSpPr>
      <xdr:spPr>
        <a:xfrm>
          <a:off x="4127500" y="6075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52070</xdr:rowOff>
    </xdr:from>
    <xdr:to>
      <xdr:col>20</xdr:col>
      <xdr:colOff>38100</xdr:colOff>
      <xdr:row>36</xdr:row>
      <xdr:rowOff>153670</xdr:rowOff>
    </xdr:to>
    <xdr:sp macro="" textlink="">
      <xdr:nvSpPr>
        <xdr:cNvPr id="64" name="フローチャート: 判断 63">
          <a:extLst>
            <a:ext uri="{FF2B5EF4-FFF2-40B4-BE49-F238E27FC236}">
              <a16:creationId xmlns:a16="http://schemas.microsoft.com/office/drawing/2014/main" id="{BC70FA97-82CD-4592-A028-8D6F90ADC07B}"/>
            </a:ext>
          </a:extLst>
        </xdr:cNvPr>
        <xdr:cNvSpPr/>
      </xdr:nvSpPr>
      <xdr:spPr>
        <a:xfrm>
          <a:off x="3384550" y="5995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151130</xdr:rowOff>
    </xdr:from>
    <xdr:to>
      <xdr:col>15</xdr:col>
      <xdr:colOff>101600</xdr:colOff>
      <xdr:row>36</xdr:row>
      <xdr:rowOff>81280</xdr:rowOff>
    </xdr:to>
    <xdr:sp macro="" textlink="">
      <xdr:nvSpPr>
        <xdr:cNvPr id="65" name="フローチャート: 判断 64">
          <a:extLst>
            <a:ext uri="{FF2B5EF4-FFF2-40B4-BE49-F238E27FC236}">
              <a16:creationId xmlns:a16="http://schemas.microsoft.com/office/drawing/2014/main" id="{32A85F15-EEB6-4EE6-BE32-F2A39BD67B9F}"/>
            </a:ext>
          </a:extLst>
        </xdr:cNvPr>
        <xdr:cNvSpPr/>
      </xdr:nvSpPr>
      <xdr:spPr>
        <a:xfrm>
          <a:off x="2571750" y="5929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a16="http://schemas.microsoft.com/office/drawing/2014/main" id="{C91EDE5F-7605-4E9C-A797-9CC2FAAFE796}"/>
            </a:ext>
          </a:extLst>
        </xdr:cNvPr>
        <xdr:cNvSpPr/>
      </xdr:nvSpPr>
      <xdr:spPr>
        <a:xfrm>
          <a:off x="1778000" y="5897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126365</xdr:rowOff>
    </xdr:from>
    <xdr:to>
      <xdr:col>6</xdr:col>
      <xdr:colOff>38100</xdr:colOff>
      <xdr:row>36</xdr:row>
      <xdr:rowOff>56515</xdr:rowOff>
    </xdr:to>
    <xdr:sp macro="" textlink="">
      <xdr:nvSpPr>
        <xdr:cNvPr id="67" name="フローチャート: 判断 66">
          <a:extLst>
            <a:ext uri="{FF2B5EF4-FFF2-40B4-BE49-F238E27FC236}">
              <a16:creationId xmlns:a16="http://schemas.microsoft.com/office/drawing/2014/main" id="{576D3C87-FAB2-47A3-8A4B-67BD6218A45C}"/>
            </a:ext>
          </a:extLst>
        </xdr:cNvPr>
        <xdr:cNvSpPr/>
      </xdr:nvSpPr>
      <xdr:spPr>
        <a:xfrm>
          <a:off x="984250" y="59048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DDA18A1-4435-425D-8B58-93A0CF16A82D}"/>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44C5995-8BEB-40D9-8207-1F4D10871243}"/>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2E93AAD-8C9E-45ED-BEBB-BFEC3686D091}"/>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3239FBA-8231-4698-868B-F7CA011EDA34}"/>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78D741E-0B8C-4C05-B516-E137BBE16506}"/>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61595</xdr:rowOff>
    </xdr:from>
    <xdr:to>
      <xdr:col>24</xdr:col>
      <xdr:colOff>114300</xdr:colOff>
      <xdr:row>40</xdr:row>
      <xdr:rowOff>163195</xdr:rowOff>
    </xdr:to>
    <xdr:sp macro="" textlink="">
      <xdr:nvSpPr>
        <xdr:cNvPr id="73" name="楕円 72">
          <a:extLst>
            <a:ext uri="{FF2B5EF4-FFF2-40B4-BE49-F238E27FC236}">
              <a16:creationId xmlns:a16="http://schemas.microsoft.com/office/drawing/2014/main" id="{6E765707-3E7E-4099-95A0-96ED5D541E19}"/>
            </a:ext>
          </a:extLst>
        </xdr:cNvPr>
        <xdr:cNvSpPr/>
      </xdr:nvSpPr>
      <xdr:spPr>
        <a:xfrm>
          <a:off x="4127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147972</xdr:rowOff>
    </xdr:from>
    <xdr:ext cx="405111" cy="259045"/>
    <xdr:sp macro="" textlink="">
      <xdr:nvSpPr>
        <xdr:cNvPr id="74" name="【図書館】&#10;有形固定資産減価償却率該当値テキスト">
          <a:extLst>
            <a:ext uri="{FF2B5EF4-FFF2-40B4-BE49-F238E27FC236}">
              <a16:creationId xmlns:a16="http://schemas.microsoft.com/office/drawing/2014/main" id="{9CCAC31E-5F6B-4BDF-B30D-EF63FA157D39}"/>
            </a:ext>
          </a:extLst>
        </xdr:cNvPr>
        <xdr:cNvSpPr txBox="1"/>
      </xdr:nvSpPr>
      <xdr:spPr>
        <a:xfrm>
          <a:off x="42164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42545</xdr:rowOff>
    </xdr:from>
    <xdr:to>
      <xdr:col>20</xdr:col>
      <xdr:colOff>38100</xdr:colOff>
      <xdr:row>40</xdr:row>
      <xdr:rowOff>144145</xdr:rowOff>
    </xdr:to>
    <xdr:sp macro="" textlink="">
      <xdr:nvSpPr>
        <xdr:cNvPr id="75" name="楕円 74">
          <a:extLst>
            <a:ext uri="{FF2B5EF4-FFF2-40B4-BE49-F238E27FC236}">
              <a16:creationId xmlns:a16="http://schemas.microsoft.com/office/drawing/2014/main" id="{8D03A156-6DA4-4690-9FDE-CC93FC7652E8}"/>
            </a:ext>
          </a:extLst>
        </xdr:cNvPr>
        <xdr:cNvSpPr/>
      </xdr:nvSpPr>
      <xdr:spPr>
        <a:xfrm>
          <a:off x="3384550" y="6646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93345</xdr:rowOff>
    </xdr:from>
    <xdr:to>
      <xdr:col>24</xdr:col>
      <xdr:colOff>63500</xdr:colOff>
      <xdr:row>40</xdr:row>
      <xdr:rowOff>112395</xdr:rowOff>
    </xdr:to>
    <xdr:cxnSp macro="">
      <xdr:nvCxnSpPr>
        <xdr:cNvPr id="76" name="直線コネクタ 75">
          <a:extLst>
            <a:ext uri="{FF2B5EF4-FFF2-40B4-BE49-F238E27FC236}">
              <a16:creationId xmlns:a16="http://schemas.microsoft.com/office/drawing/2014/main" id="{65B16C84-A58A-4A92-958F-074F4506BEA6}"/>
            </a:ext>
          </a:extLst>
        </xdr:cNvPr>
        <xdr:cNvCxnSpPr/>
      </xdr:nvCxnSpPr>
      <xdr:spPr>
        <a:xfrm>
          <a:off x="3429000" y="6697345"/>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23495</xdr:rowOff>
    </xdr:from>
    <xdr:to>
      <xdr:col>15</xdr:col>
      <xdr:colOff>101600</xdr:colOff>
      <xdr:row>40</xdr:row>
      <xdr:rowOff>125095</xdr:rowOff>
    </xdr:to>
    <xdr:sp macro="" textlink="">
      <xdr:nvSpPr>
        <xdr:cNvPr id="77" name="楕円 76">
          <a:extLst>
            <a:ext uri="{FF2B5EF4-FFF2-40B4-BE49-F238E27FC236}">
              <a16:creationId xmlns:a16="http://schemas.microsoft.com/office/drawing/2014/main" id="{2BD0253D-FE3E-4670-8D4C-1F80D7BCCCDC}"/>
            </a:ext>
          </a:extLst>
        </xdr:cNvPr>
        <xdr:cNvSpPr/>
      </xdr:nvSpPr>
      <xdr:spPr>
        <a:xfrm>
          <a:off x="2571750" y="66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74295</xdr:rowOff>
    </xdr:from>
    <xdr:to>
      <xdr:col>19</xdr:col>
      <xdr:colOff>177800</xdr:colOff>
      <xdr:row>40</xdr:row>
      <xdr:rowOff>93345</xdr:rowOff>
    </xdr:to>
    <xdr:cxnSp macro="">
      <xdr:nvCxnSpPr>
        <xdr:cNvPr id="78" name="直線コネクタ 77">
          <a:extLst>
            <a:ext uri="{FF2B5EF4-FFF2-40B4-BE49-F238E27FC236}">
              <a16:creationId xmlns:a16="http://schemas.microsoft.com/office/drawing/2014/main" id="{8F9485B9-8E1D-49C1-BB46-916D8DEAD742}"/>
            </a:ext>
          </a:extLst>
        </xdr:cNvPr>
        <xdr:cNvCxnSpPr/>
      </xdr:nvCxnSpPr>
      <xdr:spPr>
        <a:xfrm>
          <a:off x="2622550" y="6678295"/>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6350</xdr:rowOff>
    </xdr:from>
    <xdr:to>
      <xdr:col>10</xdr:col>
      <xdr:colOff>165100</xdr:colOff>
      <xdr:row>40</xdr:row>
      <xdr:rowOff>107950</xdr:rowOff>
    </xdr:to>
    <xdr:sp macro="" textlink="">
      <xdr:nvSpPr>
        <xdr:cNvPr id="79" name="楕円 78">
          <a:extLst>
            <a:ext uri="{FF2B5EF4-FFF2-40B4-BE49-F238E27FC236}">
              <a16:creationId xmlns:a16="http://schemas.microsoft.com/office/drawing/2014/main" id="{CE948E75-C388-4331-84EE-F8072BACF98D}"/>
            </a:ext>
          </a:extLst>
        </xdr:cNvPr>
        <xdr:cNvSpPr/>
      </xdr:nvSpPr>
      <xdr:spPr>
        <a:xfrm>
          <a:off x="1778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57150</xdr:rowOff>
    </xdr:from>
    <xdr:to>
      <xdr:col>15</xdr:col>
      <xdr:colOff>50800</xdr:colOff>
      <xdr:row>40</xdr:row>
      <xdr:rowOff>74295</xdr:rowOff>
    </xdr:to>
    <xdr:cxnSp macro="">
      <xdr:nvCxnSpPr>
        <xdr:cNvPr id="80" name="直線コネクタ 79">
          <a:extLst>
            <a:ext uri="{FF2B5EF4-FFF2-40B4-BE49-F238E27FC236}">
              <a16:creationId xmlns:a16="http://schemas.microsoft.com/office/drawing/2014/main" id="{5A164D49-33AF-4E16-8A09-E6CA8E562E71}"/>
            </a:ext>
          </a:extLst>
        </xdr:cNvPr>
        <xdr:cNvCxnSpPr/>
      </xdr:nvCxnSpPr>
      <xdr:spPr>
        <a:xfrm>
          <a:off x="1828800" y="6661150"/>
          <a:ext cx="7937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158750</xdr:rowOff>
    </xdr:from>
    <xdr:to>
      <xdr:col>6</xdr:col>
      <xdr:colOff>38100</xdr:colOff>
      <xdr:row>40</xdr:row>
      <xdr:rowOff>88900</xdr:rowOff>
    </xdr:to>
    <xdr:sp macro="" textlink="">
      <xdr:nvSpPr>
        <xdr:cNvPr id="81" name="楕円 80">
          <a:extLst>
            <a:ext uri="{FF2B5EF4-FFF2-40B4-BE49-F238E27FC236}">
              <a16:creationId xmlns:a16="http://schemas.microsoft.com/office/drawing/2014/main" id="{6A8A3A15-438B-490E-83D0-48AD6EC34B48}"/>
            </a:ext>
          </a:extLst>
        </xdr:cNvPr>
        <xdr:cNvSpPr/>
      </xdr:nvSpPr>
      <xdr:spPr>
        <a:xfrm>
          <a:off x="984250" y="6597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38100</xdr:rowOff>
    </xdr:from>
    <xdr:to>
      <xdr:col>10</xdr:col>
      <xdr:colOff>114300</xdr:colOff>
      <xdr:row>40</xdr:row>
      <xdr:rowOff>57150</xdr:rowOff>
    </xdr:to>
    <xdr:cxnSp macro="">
      <xdr:nvCxnSpPr>
        <xdr:cNvPr id="82" name="直線コネクタ 81">
          <a:extLst>
            <a:ext uri="{FF2B5EF4-FFF2-40B4-BE49-F238E27FC236}">
              <a16:creationId xmlns:a16="http://schemas.microsoft.com/office/drawing/2014/main" id="{71BD4C4A-E885-43EA-959A-90BB7145E6A0}"/>
            </a:ext>
          </a:extLst>
        </xdr:cNvPr>
        <xdr:cNvCxnSpPr/>
      </xdr:nvCxnSpPr>
      <xdr:spPr>
        <a:xfrm>
          <a:off x="1028700" y="664210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170197</xdr:rowOff>
    </xdr:from>
    <xdr:ext cx="405111" cy="259045"/>
    <xdr:sp macro="" textlink="">
      <xdr:nvSpPr>
        <xdr:cNvPr id="83" name="n_1aveValue【図書館】&#10;有形固定資産減価償却率">
          <a:extLst>
            <a:ext uri="{FF2B5EF4-FFF2-40B4-BE49-F238E27FC236}">
              <a16:creationId xmlns:a16="http://schemas.microsoft.com/office/drawing/2014/main" id="{24A87A7E-51BA-4442-8049-227DE41B9FF7}"/>
            </a:ext>
          </a:extLst>
        </xdr:cNvPr>
        <xdr:cNvSpPr txBox="1"/>
      </xdr:nvSpPr>
      <xdr:spPr>
        <a:xfrm>
          <a:off x="3239144" y="577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4" name="n_2aveValue【図書館】&#10;有形固定資産減価償却率">
          <a:extLst>
            <a:ext uri="{FF2B5EF4-FFF2-40B4-BE49-F238E27FC236}">
              <a16:creationId xmlns:a16="http://schemas.microsoft.com/office/drawing/2014/main" id="{9793344E-F8F1-4F4A-AF9A-DAD3088ABD50}"/>
            </a:ext>
          </a:extLst>
        </xdr:cNvPr>
        <xdr:cNvSpPr txBox="1"/>
      </xdr:nvSpPr>
      <xdr:spPr>
        <a:xfrm>
          <a:off x="2439044"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5" name="n_3aveValue【図書館】&#10;有形固定資産減価償却率">
          <a:extLst>
            <a:ext uri="{FF2B5EF4-FFF2-40B4-BE49-F238E27FC236}">
              <a16:creationId xmlns:a16="http://schemas.microsoft.com/office/drawing/2014/main" id="{46C163E5-14B4-432C-A725-A5D2FFE3A3BA}"/>
            </a:ext>
          </a:extLst>
        </xdr:cNvPr>
        <xdr:cNvSpPr txBox="1"/>
      </xdr:nvSpPr>
      <xdr:spPr>
        <a:xfrm>
          <a:off x="1645294"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73042</xdr:rowOff>
    </xdr:from>
    <xdr:ext cx="405111" cy="259045"/>
    <xdr:sp macro="" textlink="">
      <xdr:nvSpPr>
        <xdr:cNvPr id="86" name="n_4aveValue【図書館】&#10;有形固定資産減価償却率">
          <a:extLst>
            <a:ext uri="{FF2B5EF4-FFF2-40B4-BE49-F238E27FC236}">
              <a16:creationId xmlns:a16="http://schemas.microsoft.com/office/drawing/2014/main" id="{859F53EF-6A4C-4B35-BAC9-329B1741C64F}"/>
            </a:ext>
          </a:extLst>
        </xdr:cNvPr>
        <xdr:cNvSpPr txBox="1"/>
      </xdr:nvSpPr>
      <xdr:spPr>
        <a:xfrm>
          <a:off x="851544"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135272</xdr:rowOff>
    </xdr:from>
    <xdr:ext cx="405111" cy="259045"/>
    <xdr:sp macro="" textlink="">
      <xdr:nvSpPr>
        <xdr:cNvPr id="87" name="n_1mainValue【図書館】&#10;有形固定資産減価償却率">
          <a:extLst>
            <a:ext uri="{FF2B5EF4-FFF2-40B4-BE49-F238E27FC236}">
              <a16:creationId xmlns:a16="http://schemas.microsoft.com/office/drawing/2014/main" id="{DFFE4524-CB33-49C8-AA41-46E6C836C1AF}"/>
            </a:ext>
          </a:extLst>
        </xdr:cNvPr>
        <xdr:cNvSpPr txBox="1"/>
      </xdr:nvSpPr>
      <xdr:spPr>
        <a:xfrm>
          <a:off x="3239144" y="673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116222</xdr:rowOff>
    </xdr:from>
    <xdr:ext cx="405111" cy="259045"/>
    <xdr:sp macro="" textlink="">
      <xdr:nvSpPr>
        <xdr:cNvPr id="88" name="n_2mainValue【図書館】&#10;有形固定資産減価償却率">
          <a:extLst>
            <a:ext uri="{FF2B5EF4-FFF2-40B4-BE49-F238E27FC236}">
              <a16:creationId xmlns:a16="http://schemas.microsoft.com/office/drawing/2014/main" id="{B1DADB55-4E09-420F-9581-E75B270E46FF}"/>
            </a:ext>
          </a:extLst>
        </xdr:cNvPr>
        <xdr:cNvSpPr txBox="1"/>
      </xdr:nvSpPr>
      <xdr:spPr>
        <a:xfrm>
          <a:off x="2439044" y="672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99077</xdr:rowOff>
    </xdr:from>
    <xdr:ext cx="405111" cy="259045"/>
    <xdr:sp macro="" textlink="">
      <xdr:nvSpPr>
        <xdr:cNvPr id="89" name="n_3mainValue【図書館】&#10;有形固定資産減価償却率">
          <a:extLst>
            <a:ext uri="{FF2B5EF4-FFF2-40B4-BE49-F238E27FC236}">
              <a16:creationId xmlns:a16="http://schemas.microsoft.com/office/drawing/2014/main" id="{9E42691B-A6C0-48E5-AEDD-83B8D26CB03D}"/>
            </a:ext>
          </a:extLst>
        </xdr:cNvPr>
        <xdr:cNvSpPr txBox="1"/>
      </xdr:nvSpPr>
      <xdr:spPr>
        <a:xfrm>
          <a:off x="1645294" y="670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80027</xdr:rowOff>
    </xdr:from>
    <xdr:ext cx="405111" cy="259045"/>
    <xdr:sp macro="" textlink="">
      <xdr:nvSpPr>
        <xdr:cNvPr id="90" name="n_4mainValue【図書館】&#10;有形固定資産減価償却率">
          <a:extLst>
            <a:ext uri="{FF2B5EF4-FFF2-40B4-BE49-F238E27FC236}">
              <a16:creationId xmlns:a16="http://schemas.microsoft.com/office/drawing/2014/main" id="{C4CF2023-D1BC-42A1-9E0E-0E51276E3973}"/>
            </a:ext>
          </a:extLst>
        </xdr:cNvPr>
        <xdr:cNvSpPr txBox="1"/>
      </xdr:nvSpPr>
      <xdr:spPr>
        <a:xfrm>
          <a:off x="851544" y="668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DBF074E-9BC6-41E6-A466-A7F516828363}"/>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7A80964-9E8D-428D-A321-EA39D38E0FF9}"/>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AE55954-79FD-4968-9942-6FDAFC68DFFF}"/>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58F606D-207A-45CF-8F73-687F83B1AEE6}"/>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B90F6AA-5F64-4D3B-84EF-BB50F020BF60}"/>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11602D1-8647-4A94-94A0-00A432EC7400}"/>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079B6C5-AA4B-45D2-93EF-5D3810ED9788}"/>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BF738DA-35FD-4CD5-B8A0-9D52C0E0F37E}"/>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5C739CB0-FB4E-48A0-9CE4-1EC47C978F4C}"/>
            </a:ext>
          </a:extLst>
        </xdr:cNvPr>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B8DDE98-3CAB-4D2C-BA6F-5338EE2B9C62}"/>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9D3736C-0F38-4AC4-8796-7EC0F2055EEC}"/>
            </a:ext>
          </a:extLst>
        </xdr:cNvPr>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4A862696-5A47-43CB-BBA2-5C8AB0783A85}"/>
            </a:ext>
          </a:extLst>
        </xdr:cNvPr>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E57D7C9-5798-4A32-9D0C-3D4AE0354939}"/>
            </a:ext>
          </a:extLst>
        </xdr:cNvPr>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BB714213-F911-4D6A-8EC5-B074D21C83D8}"/>
            </a:ext>
          </a:extLst>
        </xdr:cNvPr>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92B5725F-E8E8-408A-80A7-6CECD1E46C77}"/>
            </a:ext>
          </a:extLst>
        </xdr:cNvPr>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B15F68F6-A325-4587-AF2E-7F83DA8058D4}"/>
            </a:ext>
          </a:extLst>
        </xdr:cNvPr>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94D49BA5-BB4F-46C7-AFA1-8BEFC64A73FE}"/>
            </a:ext>
          </a:extLst>
        </xdr:cNvPr>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494FC94F-96F8-46AF-8276-CB06F512F745}"/>
            </a:ext>
          </a:extLst>
        </xdr:cNvPr>
        <xdr:cNvSpPr txBox="1"/>
      </xdr:nvSpPr>
      <xdr:spPr>
        <a:xfrm>
          <a:off x="552722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938D044B-B450-4E76-AF96-165DCD4533D5}"/>
            </a:ext>
          </a:extLst>
        </xdr:cNvPr>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C731AA52-69C2-4A61-8232-0CFCC12EA21E}"/>
            </a:ext>
          </a:extLst>
        </xdr:cNvPr>
        <xdr:cNvSpPr txBox="1"/>
      </xdr:nvSpPr>
      <xdr:spPr>
        <a:xfrm>
          <a:off x="55272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9039882-823E-4EC7-A6A3-9E006B75B4DB}"/>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7107FC0-6966-4899-9C60-339B85469506}"/>
            </a:ext>
          </a:extLst>
        </xdr:cNvPr>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715B60-C5BD-47E9-8FDD-86D64877C942}"/>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41</xdr:row>
      <xdr:rowOff>102870</xdr:rowOff>
    </xdr:to>
    <xdr:cxnSp macro="">
      <xdr:nvCxnSpPr>
        <xdr:cNvPr id="114" name="直線コネクタ 113">
          <a:extLst>
            <a:ext uri="{FF2B5EF4-FFF2-40B4-BE49-F238E27FC236}">
              <a16:creationId xmlns:a16="http://schemas.microsoft.com/office/drawing/2014/main" id="{DA65CD45-2C8F-480F-B5C7-CF73C891CF2C}"/>
            </a:ext>
          </a:extLst>
        </xdr:cNvPr>
        <xdr:cNvCxnSpPr/>
      </xdr:nvCxnSpPr>
      <xdr:spPr>
        <a:xfrm flipV="1">
          <a:off x="9429115" y="5681980"/>
          <a:ext cx="0" cy="11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5" name="【図書館】&#10;一人当たり面積最小値テキスト">
          <a:extLst>
            <a:ext uri="{FF2B5EF4-FFF2-40B4-BE49-F238E27FC236}">
              <a16:creationId xmlns:a16="http://schemas.microsoft.com/office/drawing/2014/main" id="{F92B69E8-B971-4D9D-9FF1-F40F8C323564}"/>
            </a:ext>
          </a:extLst>
        </xdr:cNvPr>
        <xdr:cNvSpPr txBox="1"/>
      </xdr:nvSpPr>
      <xdr:spPr>
        <a:xfrm>
          <a:off x="9467850" y="68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6" name="直線コネクタ 115">
          <a:extLst>
            <a:ext uri="{FF2B5EF4-FFF2-40B4-BE49-F238E27FC236}">
              <a16:creationId xmlns:a16="http://schemas.microsoft.com/office/drawing/2014/main" id="{A557B386-0459-4D26-A171-6ACAFB1534C0}"/>
            </a:ext>
          </a:extLst>
        </xdr:cNvPr>
        <xdr:cNvCxnSpPr/>
      </xdr:nvCxnSpPr>
      <xdr:spPr>
        <a:xfrm>
          <a:off x="9359900" y="6871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7" name="【図書館】&#10;一人当たり面積最大値テキスト">
          <a:extLst>
            <a:ext uri="{FF2B5EF4-FFF2-40B4-BE49-F238E27FC236}">
              <a16:creationId xmlns:a16="http://schemas.microsoft.com/office/drawing/2014/main" id="{915922E4-D31E-441F-8401-92FB22D548EF}"/>
            </a:ext>
          </a:extLst>
        </xdr:cNvPr>
        <xdr:cNvSpPr txBox="1"/>
      </xdr:nvSpPr>
      <xdr:spPr>
        <a:xfrm>
          <a:off x="9467850" y="546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8" name="直線コネクタ 117">
          <a:extLst>
            <a:ext uri="{FF2B5EF4-FFF2-40B4-BE49-F238E27FC236}">
              <a16:creationId xmlns:a16="http://schemas.microsoft.com/office/drawing/2014/main" id="{20097D77-92B6-46E0-BE60-08EAE542C46E}"/>
            </a:ext>
          </a:extLst>
        </xdr:cNvPr>
        <xdr:cNvCxnSpPr/>
      </xdr:nvCxnSpPr>
      <xdr:spPr>
        <a:xfrm>
          <a:off x="9359900" y="5681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64787</xdr:rowOff>
    </xdr:from>
    <xdr:ext cx="469744" cy="259045"/>
    <xdr:sp macro="" textlink="">
      <xdr:nvSpPr>
        <xdr:cNvPr id="119" name="【図書館】&#10;一人当たり面積平均値テキスト">
          <a:extLst>
            <a:ext uri="{FF2B5EF4-FFF2-40B4-BE49-F238E27FC236}">
              <a16:creationId xmlns:a16="http://schemas.microsoft.com/office/drawing/2014/main" id="{AF79102D-54D8-46FD-9C83-40B5D4A4E6CF}"/>
            </a:ext>
          </a:extLst>
        </xdr:cNvPr>
        <xdr:cNvSpPr txBox="1"/>
      </xdr:nvSpPr>
      <xdr:spPr>
        <a:xfrm>
          <a:off x="9467850" y="633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20" name="フローチャート: 判断 119">
          <a:extLst>
            <a:ext uri="{FF2B5EF4-FFF2-40B4-BE49-F238E27FC236}">
              <a16:creationId xmlns:a16="http://schemas.microsoft.com/office/drawing/2014/main" id="{8F135D45-5E64-455D-9419-930E6B7258A2}"/>
            </a:ext>
          </a:extLst>
        </xdr:cNvPr>
        <xdr:cNvSpPr/>
      </xdr:nvSpPr>
      <xdr:spPr>
        <a:xfrm>
          <a:off x="9398000" y="63601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1" name="フローチャート: 判断 120">
          <a:extLst>
            <a:ext uri="{FF2B5EF4-FFF2-40B4-BE49-F238E27FC236}">
              <a16:creationId xmlns:a16="http://schemas.microsoft.com/office/drawing/2014/main" id="{66A22045-260A-4F53-A909-7A2E6C0431DC}"/>
            </a:ext>
          </a:extLst>
        </xdr:cNvPr>
        <xdr:cNvSpPr/>
      </xdr:nvSpPr>
      <xdr:spPr>
        <a:xfrm>
          <a:off x="8636000" y="6413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22" name="フローチャート: 判断 121">
          <a:extLst>
            <a:ext uri="{FF2B5EF4-FFF2-40B4-BE49-F238E27FC236}">
              <a16:creationId xmlns:a16="http://schemas.microsoft.com/office/drawing/2014/main" id="{3A0E878F-A82B-40FA-9108-D78C461E26D0}"/>
            </a:ext>
          </a:extLst>
        </xdr:cNvPr>
        <xdr:cNvSpPr/>
      </xdr:nvSpPr>
      <xdr:spPr>
        <a:xfrm>
          <a:off x="7842250" y="64681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52070</xdr:rowOff>
    </xdr:from>
    <xdr:to>
      <xdr:col>41</xdr:col>
      <xdr:colOff>101600</xdr:colOff>
      <xdr:row>39</xdr:row>
      <xdr:rowOff>153670</xdr:rowOff>
    </xdr:to>
    <xdr:sp macro="" textlink="">
      <xdr:nvSpPr>
        <xdr:cNvPr id="123" name="フローチャート: 判断 122">
          <a:extLst>
            <a:ext uri="{FF2B5EF4-FFF2-40B4-BE49-F238E27FC236}">
              <a16:creationId xmlns:a16="http://schemas.microsoft.com/office/drawing/2014/main" id="{37AED682-E4E6-4943-9EF1-A0E1479C7A7F}"/>
            </a:ext>
          </a:extLst>
        </xdr:cNvPr>
        <xdr:cNvSpPr/>
      </xdr:nvSpPr>
      <xdr:spPr>
        <a:xfrm>
          <a:off x="702945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xdr:rowOff>
    </xdr:from>
    <xdr:to>
      <xdr:col>36</xdr:col>
      <xdr:colOff>165100</xdr:colOff>
      <xdr:row>39</xdr:row>
      <xdr:rowOff>107950</xdr:rowOff>
    </xdr:to>
    <xdr:sp macro="" textlink="">
      <xdr:nvSpPr>
        <xdr:cNvPr id="124" name="フローチャート: 判断 123">
          <a:extLst>
            <a:ext uri="{FF2B5EF4-FFF2-40B4-BE49-F238E27FC236}">
              <a16:creationId xmlns:a16="http://schemas.microsoft.com/office/drawing/2014/main" id="{038FEC4D-5BF0-4608-8D01-1FBD19FD0E39}"/>
            </a:ext>
          </a:extLst>
        </xdr:cNvPr>
        <xdr:cNvSpPr/>
      </xdr:nvSpPr>
      <xdr:spPr>
        <a:xfrm>
          <a:off x="6235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E786830-2D58-4E7B-801D-E04C4C2DE521}"/>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DC904E6-AF30-4D25-A762-C4DC89F66007}"/>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2DD49D6-E6C1-41BC-AB47-10B3EFC36A0B}"/>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A5C38B8-0472-4078-B53D-D97637CD86B0}"/>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60DDD29-BFF7-4B9E-B965-CE6853AAFDDA}"/>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30" name="楕円 129">
          <a:extLst>
            <a:ext uri="{FF2B5EF4-FFF2-40B4-BE49-F238E27FC236}">
              <a16:creationId xmlns:a16="http://schemas.microsoft.com/office/drawing/2014/main" id="{5F38D207-CFC8-4E69-ADC6-92CE9CE27B07}"/>
            </a:ext>
          </a:extLst>
        </xdr:cNvPr>
        <xdr:cNvSpPr/>
      </xdr:nvSpPr>
      <xdr:spPr>
        <a:xfrm>
          <a:off x="9398000" y="6299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31" name="【図書館】&#10;一人当たり面積該当値テキスト">
          <a:extLst>
            <a:ext uri="{FF2B5EF4-FFF2-40B4-BE49-F238E27FC236}">
              <a16:creationId xmlns:a16="http://schemas.microsoft.com/office/drawing/2014/main" id="{7EB62C5F-0328-4EB6-BECE-0F1188CA46DD}"/>
            </a:ext>
          </a:extLst>
        </xdr:cNvPr>
        <xdr:cNvSpPr txBox="1"/>
      </xdr:nvSpPr>
      <xdr:spPr>
        <a:xfrm>
          <a:off x="9467850" y="615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40640</xdr:rowOff>
    </xdr:from>
    <xdr:to>
      <xdr:col>50</xdr:col>
      <xdr:colOff>165100</xdr:colOff>
      <xdr:row>38</xdr:row>
      <xdr:rowOff>142240</xdr:rowOff>
    </xdr:to>
    <xdr:sp macro="" textlink="">
      <xdr:nvSpPr>
        <xdr:cNvPr id="132" name="楕円 131">
          <a:extLst>
            <a:ext uri="{FF2B5EF4-FFF2-40B4-BE49-F238E27FC236}">
              <a16:creationId xmlns:a16="http://schemas.microsoft.com/office/drawing/2014/main" id="{FFD8D6CC-60CB-4931-9C1F-BD1FC0A81228}"/>
            </a:ext>
          </a:extLst>
        </xdr:cNvPr>
        <xdr:cNvSpPr/>
      </xdr:nvSpPr>
      <xdr:spPr>
        <a:xfrm>
          <a:off x="86360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91440</xdr:rowOff>
    </xdr:to>
    <xdr:cxnSp macro="">
      <xdr:nvCxnSpPr>
        <xdr:cNvPr id="133" name="直線コネクタ 132">
          <a:extLst>
            <a:ext uri="{FF2B5EF4-FFF2-40B4-BE49-F238E27FC236}">
              <a16:creationId xmlns:a16="http://schemas.microsoft.com/office/drawing/2014/main" id="{9A33E3B3-DB3F-494D-99EF-31DE30FFDD6C}"/>
            </a:ext>
          </a:extLst>
        </xdr:cNvPr>
        <xdr:cNvCxnSpPr/>
      </xdr:nvCxnSpPr>
      <xdr:spPr>
        <a:xfrm flipV="1">
          <a:off x="8686800" y="6350000"/>
          <a:ext cx="7429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55880</xdr:rowOff>
    </xdr:from>
    <xdr:to>
      <xdr:col>46</xdr:col>
      <xdr:colOff>38100</xdr:colOff>
      <xdr:row>38</xdr:row>
      <xdr:rowOff>157480</xdr:rowOff>
    </xdr:to>
    <xdr:sp macro="" textlink="">
      <xdr:nvSpPr>
        <xdr:cNvPr id="134" name="楕円 133">
          <a:extLst>
            <a:ext uri="{FF2B5EF4-FFF2-40B4-BE49-F238E27FC236}">
              <a16:creationId xmlns:a16="http://schemas.microsoft.com/office/drawing/2014/main" id="{53F9582B-8A5A-4E76-AE71-F222CC33BE30}"/>
            </a:ext>
          </a:extLst>
        </xdr:cNvPr>
        <xdr:cNvSpPr/>
      </xdr:nvSpPr>
      <xdr:spPr>
        <a:xfrm>
          <a:off x="7842250" y="63296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91440</xdr:rowOff>
    </xdr:from>
    <xdr:to>
      <xdr:col>50</xdr:col>
      <xdr:colOff>114300</xdr:colOff>
      <xdr:row>38</xdr:row>
      <xdr:rowOff>106680</xdr:rowOff>
    </xdr:to>
    <xdr:cxnSp macro="">
      <xdr:nvCxnSpPr>
        <xdr:cNvPr id="135" name="直線コネクタ 134">
          <a:extLst>
            <a:ext uri="{FF2B5EF4-FFF2-40B4-BE49-F238E27FC236}">
              <a16:creationId xmlns:a16="http://schemas.microsoft.com/office/drawing/2014/main" id="{CB71C150-B170-47F4-A949-F6A45FC79B1E}"/>
            </a:ext>
          </a:extLst>
        </xdr:cNvPr>
        <xdr:cNvCxnSpPr/>
      </xdr:nvCxnSpPr>
      <xdr:spPr>
        <a:xfrm flipV="1">
          <a:off x="7886700" y="6365240"/>
          <a:ext cx="8001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71120</xdr:rowOff>
    </xdr:from>
    <xdr:to>
      <xdr:col>41</xdr:col>
      <xdr:colOff>101600</xdr:colOff>
      <xdr:row>39</xdr:row>
      <xdr:rowOff>1270</xdr:rowOff>
    </xdr:to>
    <xdr:sp macro="" textlink="">
      <xdr:nvSpPr>
        <xdr:cNvPr id="136" name="楕円 135">
          <a:extLst>
            <a:ext uri="{FF2B5EF4-FFF2-40B4-BE49-F238E27FC236}">
              <a16:creationId xmlns:a16="http://schemas.microsoft.com/office/drawing/2014/main" id="{7D7958F2-7A63-4203-BD47-E6D1EF74F4D3}"/>
            </a:ext>
          </a:extLst>
        </xdr:cNvPr>
        <xdr:cNvSpPr/>
      </xdr:nvSpPr>
      <xdr:spPr>
        <a:xfrm>
          <a:off x="7029450" y="6344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106680</xdr:rowOff>
    </xdr:from>
    <xdr:to>
      <xdr:col>45</xdr:col>
      <xdr:colOff>177800</xdr:colOff>
      <xdr:row>38</xdr:row>
      <xdr:rowOff>121920</xdr:rowOff>
    </xdr:to>
    <xdr:cxnSp macro="">
      <xdr:nvCxnSpPr>
        <xdr:cNvPr id="137" name="直線コネクタ 136">
          <a:extLst>
            <a:ext uri="{FF2B5EF4-FFF2-40B4-BE49-F238E27FC236}">
              <a16:creationId xmlns:a16="http://schemas.microsoft.com/office/drawing/2014/main" id="{EEDDE7A7-81E9-4DEE-9623-CC2DF652E6C2}"/>
            </a:ext>
          </a:extLst>
        </xdr:cNvPr>
        <xdr:cNvCxnSpPr/>
      </xdr:nvCxnSpPr>
      <xdr:spPr>
        <a:xfrm flipV="1">
          <a:off x="7080250" y="6380480"/>
          <a:ext cx="8064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78740</xdr:rowOff>
    </xdr:from>
    <xdr:to>
      <xdr:col>36</xdr:col>
      <xdr:colOff>165100</xdr:colOff>
      <xdr:row>39</xdr:row>
      <xdr:rowOff>8890</xdr:rowOff>
    </xdr:to>
    <xdr:sp macro="" textlink="">
      <xdr:nvSpPr>
        <xdr:cNvPr id="138" name="楕円 137">
          <a:extLst>
            <a:ext uri="{FF2B5EF4-FFF2-40B4-BE49-F238E27FC236}">
              <a16:creationId xmlns:a16="http://schemas.microsoft.com/office/drawing/2014/main" id="{4FB79CA1-D778-4367-852A-098D60F053C3}"/>
            </a:ext>
          </a:extLst>
        </xdr:cNvPr>
        <xdr:cNvSpPr/>
      </xdr:nvSpPr>
      <xdr:spPr>
        <a:xfrm>
          <a:off x="6235700" y="63525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121920</xdr:rowOff>
    </xdr:from>
    <xdr:to>
      <xdr:col>41</xdr:col>
      <xdr:colOff>50800</xdr:colOff>
      <xdr:row>38</xdr:row>
      <xdr:rowOff>129540</xdr:rowOff>
    </xdr:to>
    <xdr:cxnSp macro="">
      <xdr:nvCxnSpPr>
        <xdr:cNvPr id="139" name="直線コネクタ 138">
          <a:extLst>
            <a:ext uri="{FF2B5EF4-FFF2-40B4-BE49-F238E27FC236}">
              <a16:creationId xmlns:a16="http://schemas.microsoft.com/office/drawing/2014/main" id="{900F1C00-0994-4D4E-91B1-8E88B053CF4A}"/>
            </a:ext>
          </a:extLst>
        </xdr:cNvPr>
        <xdr:cNvCxnSpPr/>
      </xdr:nvCxnSpPr>
      <xdr:spPr>
        <a:xfrm flipV="1">
          <a:off x="6286500" y="639572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0" name="n_1aveValue【図書館】&#10;一人当たり面積">
          <a:extLst>
            <a:ext uri="{FF2B5EF4-FFF2-40B4-BE49-F238E27FC236}">
              <a16:creationId xmlns:a16="http://schemas.microsoft.com/office/drawing/2014/main" id="{5883DA0F-15C3-475D-BA6C-68FF68665EFC}"/>
            </a:ext>
          </a:extLst>
        </xdr:cNvPr>
        <xdr:cNvSpPr txBox="1"/>
      </xdr:nvSpPr>
      <xdr:spPr>
        <a:xfrm>
          <a:off x="845827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121937</xdr:rowOff>
    </xdr:from>
    <xdr:ext cx="469744" cy="259045"/>
    <xdr:sp macro="" textlink="">
      <xdr:nvSpPr>
        <xdr:cNvPr id="141" name="n_2aveValue【図書館】&#10;一人当たり面積">
          <a:extLst>
            <a:ext uri="{FF2B5EF4-FFF2-40B4-BE49-F238E27FC236}">
              <a16:creationId xmlns:a16="http://schemas.microsoft.com/office/drawing/2014/main" id="{3AB41E19-FC71-48C2-8F23-822F57F49386}"/>
            </a:ext>
          </a:extLst>
        </xdr:cNvPr>
        <xdr:cNvSpPr txBox="1"/>
      </xdr:nvSpPr>
      <xdr:spPr>
        <a:xfrm>
          <a:off x="767722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144797</xdr:rowOff>
    </xdr:from>
    <xdr:ext cx="469744" cy="259045"/>
    <xdr:sp macro="" textlink="">
      <xdr:nvSpPr>
        <xdr:cNvPr id="142" name="n_3aveValue【図書館】&#10;一人当たり面積">
          <a:extLst>
            <a:ext uri="{FF2B5EF4-FFF2-40B4-BE49-F238E27FC236}">
              <a16:creationId xmlns:a16="http://schemas.microsoft.com/office/drawing/2014/main" id="{602D365E-0FA0-4F81-949B-B98B9D355D5C}"/>
            </a:ext>
          </a:extLst>
        </xdr:cNvPr>
        <xdr:cNvSpPr txBox="1"/>
      </xdr:nvSpPr>
      <xdr:spPr>
        <a:xfrm>
          <a:off x="6864427" y="658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99077</xdr:rowOff>
    </xdr:from>
    <xdr:ext cx="469744" cy="259045"/>
    <xdr:sp macro="" textlink="">
      <xdr:nvSpPr>
        <xdr:cNvPr id="143" name="n_4aveValue【図書館】&#10;一人当たり面積">
          <a:extLst>
            <a:ext uri="{FF2B5EF4-FFF2-40B4-BE49-F238E27FC236}">
              <a16:creationId xmlns:a16="http://schemas.microsoft.com/office/drawing/2014/main" id="{7513F595-3087-4C6A-A830-5463ED42BFF0}"/>
            </a:ext>
          </a:extLst>
        </xdr:cNvPr>
        <xdr:cNvSpPr txBox="1"/>
      </xdr:nvSpPr>
      <xdr:spPr>
        <a:xfrm>
          <a:off x="6070677"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158767</xdr:rowOff>
    </xdr:from>
    <xdr:ext cx="469744" cy="259045"/>
    <xdr:sp macro="" textlink="">
      <xdr:nvSpPr>
        <xdr:cNvPr id="144" name="n_1mainValue【図書館】&#10;一人当たり面積">
          <a:extLst>
            <a:ext uri="{FF2B5EF4-FFF2-40B4-BE49-F238E27FC236}">
              <a16:creationId xmlns:a16="http://schemas.microsoft.com/office/drawing/2014/main" id="{0DAD15B6-3890-400C-9C76-06E7ECA8ACAF}"/>
            </a:ext>
          </a:extLst>
        </xdr:cNvPr>
        <xdr:cNvSpPr txBox="1"/>
      </xdr:nvSpPr>
      <xdr:spPr>
        <a:xfrm>
          <a:off x="845827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2557</xdr:rowOff>
    </xdr:from>
    <xdr:ext cx="469744" cy="259045"/>
    <xdr:sp macro="" textlink="">
      <xdr:nvSpPr>
        <xdr:cNvPr id="145" name="n_2mainValue【図書館】&#10;一人当たり面積">
          <a:extLst>
            <a:ext uri="{FF2B5EF4-FFF2-40B4-BE49-F238E27FC236}">
              <a16:creationId xmlns:a16="http://schemas.microsoft.com/office/drawing/2014/main" id="{FB906502-B3C8-4FB3-918B-191EBB9A6DE6}"/>
            </a:ext>
          </a:extLst>
        </xdr:cNvPr>
        <xdr:cNvSpPr txBox="1"/>
      </xdr:nvSpPr>
      <xdr:spPr>
        <a:xfrm>
          <a:off x="7677227" y="611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46" name="n_3mainValue【図書館】&#10;一人当たり面積">
          <a:extLst>
            <a:ext uri="{FF2B5EF4-FFF2-40B4-BE49-F238E27FC236}">
              <a16:creationId xmlns:a16="http://schemas.microsoft.com/office/drawing/2014/main" id="{D158C5E0-4653-4A01-9173-AF3678E8A146}"/>
            </a:ext>
          </a:extLst>
        </xdr:cNvPr>
        <xdr:cNvSpPr txBox="1"/>
      </xdr:nvSpPr>
      <xdr:spPr>
        <a:xfrm>
          <a:off x="6864427" y="612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25417</xdr:rowOff>
    </xdr:from>
    <xdr:ext cx="469744" cy="259045"/>
    <xdr:sp macro="" textlink="">
      <xdr:nvSpPr>
        <xdr:cNvPr id="147" name="n_4mainValue【図書館】&#10;一人当たり面積">
          <a:extLst>
            <a:ext uri="{FF2B5EF4-FFF2-40B4-BE49-F238E27FC236}">
              <a16:creationId xmlns:a16="http://schemas.microsoft.com/office/drawing/2014/main" id="{C307CA0B-EB13-414C-A358-E72E92CAD7D7}"/>
            </a:ext>
          </a:extLst>
        </xdr:cNvPr>
        <xdr:cNvSpPr txBox="1"/>
      </xdr:nvSpPr>
      <xdr:spPr>
        <a:xfrm>
          <a:off x="6070677" y="613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E81D605A-E6A7-4E32-97FC-37717DD589B9}"/>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628F599-2D78-45B6-B92D-C0985A07C65A}"/>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A729E6B-2E37-41A6-8B0B-3718E1889A37}"/>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446A70D-B64C-4BC2-91E0-24E22034D261}"/>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876FBC7-F3E3-402D-B77E-22665955D3C3}"/>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95F6B23B-5144-43CB-B3D7-2761D14BF76B}"/>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98AFA16-3327-443D-8671-2E11D8C4507C}"/>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EB36967-53CB-4A43-9C63-C510CFCF54B5}"/>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C72F46EC-DCF6-43BB-93E6-BA0C0BF66636}"/>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45E5F14-CC96-4067-9143-978E83D5C896}"/>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B73A79A-B102-47E3-BE5C-C6F4008883E9}"/>
            </a:ext>
          </a:extLst>
        </xdr:cNvPr>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975BE2DB-76BD-474A-AD87-7C77E819AFD8}"/>
            </a:ext>
          </a:extLst>
        </xdr:cNvPr>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ED3F3C25-4405-41D9-9B73-9FAC3CC56486}"/>
            </a:ext>
          </a:extLst>
        </xdr:cNvPr>
        <xdr:cNvSpPr txBox="1"/>
      </xdr:nvSpPr>
      <xdr:spPr>
        <a:xfrm>
          <a:off x="2757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9D30C1C4-486F-4169-A450-4AB9C71B71A9}"/>
            </a:ext>
          </a:extLst>
        </xdr:cNvPr>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73304396-B197-441F-A75C-B12DDAB40F6C}"/>
            </a:ext>
          </a:extLst>
        </xdr:cNvPr>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A18A2FA0-5208-4051-ACB0-4EDBF692E1F6}"/>
            </a:ext>
          </a:extLst>
        </xdr:cNvPr>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5311E95C-778E-4BB5-BD48-60086A7E912A}"/>
            </a:ext>
          </a:extLst>
        </xdr:cNvPr>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A55DAB15-E31B-4E3D-955C-9B5275EBF1E3}"/>
            </a:ext>
          </a:extLst>
        </xdr:cNvPr>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41F432FB-5AC2-444E-BC30-4F3EB196E146}"/>
            </a:ext>
          </a:extLst>
        </xdr:cNvPr>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5C25EFE1-7594-4D19-A2B6-E77CAA305187}"/>
            </a:ext>
          </a:extLst>
        </xdr:cNvPr>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F6B52AB6-568C-44BA-B7AE-0506AE23CC40}"/>
            </a:ext>
          </a:extLst>
        </xdr:cNvPr>
        <xdr:cNvSpPr txBox="1"/>
      </xdr:nvSpPr>
      <xdr:spPr>
        <a:xfrm>
          <a:off x="3398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1DBDB1D4-31A4-4C02-A008-6BD402D4D565}"/>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E105BE79-B1CC-4350-B6C3-17C1D1297CEA}"/>
            </a:ext>
          </a:extLst>
        </xdr:cNvPr>
        <xdr:cNvSpPr txBox="1"/>
      </xdr:nvSpPr>
      <xdr:spPr>
        <a:xfrm>
          <a:off x="384961" y="8671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69460A5A-BE50-47D3-B6D2-EEEC7C0DF1C2}"/>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167640</xdr:rowOff>
    </xdr:from>
    <xdr:to>
      <xdr:col>24</xdr:col>
      <xdr:colOff>62865</xdr:colOff>
      <xdr:row>64</xdr:row>
      <xdr:rowOff>7620</xdr:rowOff>
    </xdr:to>
    <xdr:cxnSp macro="">
      <xdr:nvCxnSpPr>
        <xdr:cNvPr id="172" name="直線コネクタ 171">
          <a:extLst>
            <a:ext uri="{FF2B5EF4-FFF2-40B4-BE49-F238E27FC236}">
              <a16:creationId xmlns:a16="http://schemas.microsoft.com/office/drawing/2014/main" id="{C112ED78-91A6-498C-98A5-8846F943FED0}"/>
            </a:ext>
          </a:extLst>
        </xdr:cNvPr>
        <xdr:cNvCxnSpPr/>
      </xdr:nvCxnSpPr>
      <xdr:spPr>
        <a:xfrm flipV="1">
          <a:off x="4177665" y="9083040"/>
          <a:ext cx="0" cy="149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680B3F1F-3404-44A4-B33B-D48681B9C66D}"/>
            </a:ext>
          </a:extLst>
        </xdr:cNvPr>
        <xdr:cNvSpPr txBox="1"/>
      </xdr:nvSpPr>
      <xdr:spPr>
        <a:xfrm>
          <a:off x="4216400" y="1057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74" name="直線コネクタ 173">
          <a:extLst>
            <a:ext uri="{FF2B5EF4-FFF2-40B4-BE49-F238E27FC236}">
              <a16:creationId xmlns:a16="http://schemas.microsoft.com/office/drawing/2014/main" id="{255213B2-C871-4AA8-8438-0DD88A3F922D}"/>
            </a:ext>
          </a:extLst>
        </xdr:cNvPr>
        <xdr:cNvCxnSpPr/>
      </xdr:nvCxnSpPr>
      <xdr:spPr>
        <a:xfrm>
          <a:off x="4108450" y="1057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114317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93D566CB-4905-4708-8173-29C36227899D}"/>
            </a:ext>
          </a:extLst>
        </xdr:cNvPr>
        <xdr:cNvSpPr txBox="1"/>
      </xdr:nvSpPr>
      <xdr:spPr>
        <a:xfrm>
          <a:off x="4216400" y="886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167640</xdr:rowOff>
    </xdr:from>
    <xdr:to>
      <xdr:col>24</xdr:col>
      <xdr:colOff>152400</xdr:colOff>
      <xdr:row>54</xdr:row>
      <xdr:rowOff>167640</xdr:rowOff>
    </xdr:to>
    <xdr:cxnSp macro="">
      <xdr:nvCxnSpPr>
        <xdr:cNvPr id="176" name="直線コネクタ 175">
          <a:extLst>
            <a:ext uri="{FF2B5EF4-FFF2-40B4-BE49-F238E27FC236}">
              <a16:creationId xmlns:a16="http://schemas.microsoft.com/office/drawing/2014/main" id="{5BC2ADCA-5D13-4D8D-B620-D2590243D55A}"/>
            </a:ext>
          </a:extLst>
        </xdr:cNvPr>
        <xdr:cNvCxnSpPr/>
      </xdr:nvCxnSpPr>
      <xdr:spPr>
        <a:xfrm>
          <a:off x="4108450" y="90830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17162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4C0ECB75-46AE-4968-8422-747A3E855364}"/>
            </a:ext>
          </a:extLst>
        </xdr:cNvPr>
        <xdr:cNvSpPr txBox="1"/>
      </xdr:nvSpPr>
      <xdr:spPr>
        <a:xfrm>
          <a:off x="4216400" y="9923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78" name="フローチャート: 判断 177">
          <a:extLst>
            <a:ext uri="{FF2B5EF4-FFF2-40B4-BE49-F238E27FC236}">
              <a16:creationId xmlns:a16="http://schemas.microsoft.com/office/drawing/2014/main" id="{9DCB417C-58B9-4133-A5D7-B579B7332A93}"/>
            </a:ext>
          </a:extLst>
        </xdr:cNvPr>
        <xdr:cNvSpPr/>
      </xdr:nvSpPr>
      <xdr:spPr>
        <a:xfrm>
          <a:off x="4127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179" name="フローチャート: 判断 178">
          <a:extLst>
            <a:ext uri="{FF2B5EF4-FFF2-40B4-BE49-F238E27FC236}">
              <a16:creationId xmlns:a16="http://schemas.microsoft.com/office/drawing/2014/main" id="{8DD4B471-61AD-474A-8DAD-3C3F64444556}"/>
            </a:ext>
          </a:extLst>
        </xdr:cNvPr>
        <xdr:cNvSpPr/>
      </xdr:nvSpPr>
      <xdr:spPr>
        <a:xfrm>
          <a:off x="3384550" y="99866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180" name="フローチャート: 判断 179">
          <a:extLst>
            <a:ext uri="{FF2B5EF4-FFF2-40B4-BE49-F238E27FC236}">
              <a16:creationId xmlns:a16="http://schemas.microsoft.com/office/drawing/2014/main" id="{A1739125-6CB1-42BC-B8FD-F6B9AA433424}"/>
            </a:ext>
          </a:extLst>
        </xdr:cNvPr>
        <xdr:cNvSpPr/>
      </xdr:nvSpPr>
      <xdr:spPr>
        <a:xfrm>
          <a:off x="2571750" y="10043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81" name="フローチャート: 判断 180">
          <a:extLst>
            <a:ext uri="{FF2B5EF4-FFF2-40B4-BE49-F238E27FC236}">
              <a16:creationId xmlns:a16="http://schemas.microsoft.com/office/drawing/2014/main" id="{0C5DF860-5490-48AD-ABA0-E4F1ACD51644}"/>
            </a:ext>
          </a:extLst>
        </xdr:cNvPr>
        <xdr:cNvSpPr/>
      </xdr:nvSpPr>
      <xdr:spPr>
        <a:xfrm>
          <a:off x="1778000" y="10017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182" name="フローチャート: 判断 181">
          <a:extLst>
            <a:ext uri="{FF2B5EF4-FFF2-40B4-BE49-F238E27FC236}">
              <a16:creationId xmlns:a16="http://schemas.microsoft.com/office/drawing/2014/main" id="{339BF24D-558E-4591-A0EB-1DF9EEF6A78A}"/>
            </a:ext>
          </a:extLst>
        </xdr:cNvPr>
        <xdr:cNvSpPr/>
      </xdr:nvSpPr>
      <xdr:spPr>
        <a:xfrm>
          <a:off x="984250" y="99847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7CDF433-C173-4D93-988E-F84670BF4234}"/>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4F7604E-63C1-4729-9C52-E0513974542F}"/>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0023DA9-F325-4B60-A29A-FFA2A9572BE7}"/>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E617D79-A64C-4171-A011-F58201D09A0A}"/>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7F9DED7-D7C7-4CD6-B664-D74C6A4FB42F}"/>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88" name="楕円 187">
          <a:extLst>
            <a:ext uri="{FF2B5EF4-FFF2-40B4-BE49-F238E27FC236}">
              <a16:creationId xmlns:a16="http://schemas.microsoft.com/office/drawing/2014/main" id="{450ECD02-6FAD-4F09-9392-650A44786347}"/>
            </a:ext>
          </a:extLst>
        </xdr:cNvPr>
        <xdr:cNvSpPr/>
      </xdr:nvSpPr>
      <xdr:spPr>
        <a:xfrm>
          <a:off x="4127500" y="97231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170197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63AA671C-D7D1-47F8-A008-A015C9E78759}"/>
            </a:ext>
          </a:extLst>
        </xdr:cNvPr>
        <xdr:cNvSpPr txBox="1"/>
      </xdr:nvSpPr>
      <xdr:spPr>
        <a:xfrm>
          <a:off x="4216400" y="957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130175</xdr:rowOff>
    </xdr:from>
    <xdr:to>
      <xdr:col>20</xdr:col>
      <xdr:colOff>38100</xdr:colOff>
      <xdr:row>62</xdr:row>
      <xdr:rowOff>60325</xdr:rowOff>
    </xdr:to>
    <xdr:sp macro="" textlink="">
      <xdr:nvSpPr>
        <xdr:cNvPr id="190" name="楕円 189">
          <a:extLst>
            <a:ext uri="{FF2B5EF4-FFF2-40B4-BE49-F238E27FC236}">
              <a16:creationId xmlns:a16="http://schemas.microsoft.com/office/drawing/2014/main" id="{451E7817-D029-4A43-9937-B9581777F909}"/>
            </a:ext>
          </a:extLst>
        </xdr:cNvPr>
        <xdr:cNvSpPr/>
      </xdr:nvSpPr>
      <xdr:spPr>
        <a:xfrm>
          <a:off x="3384550" y="102012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26670</xdr:rowOff>
    </xdr:from>
    <xdr:to>
      <xdr:col>24</xdr:col>
      <xdr:colOff>63500</xdr:colOff>
      <xdr:row>62</xdr:row>
      <xdr:rowOff>9525</xdr:rowOff>
    </xdr:to>
    <xdr:cxnSp macro="">
      <xdr:nvCxnSpPr>
        <xdr:cNvPr id="191" name="直線コネクタ 190">
          <a:extLst>
            <a:ext uri="{FF2B5EF4-FFF2-40B4-BE49-F238E27FC236}">
              <a16:creationId xmlns:a16="http://schemas.microsoft.com/office/drawing/2014/main" id="{D9CA8AF5-7F24-4B9A-8CA5-B003F049B3FC}"/>
            </a:ext>
          </a:extLst>
        </xdr:cNvPr>
        <xdr:cNvCxnSpPr/>
      </xdr:nvCxnSpPr>
      <xdr:spPr>
        <a:xfrm flipV="1">
          <a:off x="3429000" y="9767570"/>
          <a:ext cx="749300" cy="47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109220</xdr:rowOff>
    </xdr:from>
    <xdr:to>
      <xdr:col>15</xdr:col>
      <xdr:colOff>101600</xdr:colOff>
      <xdr:row>63</xdr:row>
      <xdr:rowOff>39370</xdr:rowOff>
    </xdr:to>
    <xdr:sp macro="" textlink="">
      <xdr:nvSpPr>
        <xdr:cNvPr id="192" name="楕円 191">
          <a:extLst>
            <a:ext uri="{FF2B5EF4-FFF2-40B4-BE49-F238E27FC236}">
              <a16:creationId xmlns:a16="http://schemas.microsoft.com/office/drawing/2014/main" id="{BED9DFAC-A2A4-41F6-8576-9B5D55281806}"/>
            </a:ext>
          </a:extLst>
        </xdr:cNvPr>
        <xdr:cNvSpPr/>
      </xdr:nvSpPr>
      <xdr:spPr>
        <a:xfrm>
          <a:off x="2571750" y="10345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9525</xdr:rowOff>
    </xdr:from>
    <xdr:to>
      <xdr:col>19</xdr:col>
      <xdr:colOff>177800</xdr:colOff>
      <xdr:row>62</xdr:row>
      <xdr:rowOff>160020</xdr:rowOff>
    </xdr:to>
    <xdr:cxnSp macro="">
      <xdr:nvCxnSpPr>
        <xdr:cNvPr id="193" name="直線コネクタ 192">
          <a:extLst>
            <a:ext uri="{FF2B5EF4-FFF2-40B4-BE49-F238E27FC236}">
              <a16:creationId xmlns:a16="http://schemas.microsoft.com/office/drawing/2014/main" id="{E01B53ED-E275-48CD-88AB-3D5EE443087F}"/>
            </a:ext>
          </a:extLst>
        </xdr:cNvPr>
        <xdr:cNvCxnSpPr/>
      </xdr:nvCxnSpPr>
      <xdr:spPr>
        <a:xfrm flipV="1">
          <a:off x="2622550" y="10245725"/>
          <a:ext cx="80645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86360</xdr:rowOff>
    </xdr:from>
    <xdr:to>
      <xdr:col>10</xdr:col>
      <xdr:colOff>165100</xdr:colOff>
      <xdr:row>63</xdr:row>
      <xdr:rowOff>16510</xdr:rowOff>
    </xdr:to>
    <xdr:sp macro="" textlink="">
      <xdr:nvSpPr>
        <xdr:cNvPr id="194" name="楕円 193">
          <a:extLst>
            <a:ext uri="{FF2B5EF4-FFF2-40B4-BE49-F238E27FC236}">
              <a16:creationId xmlns:a16="http://schemas.microsoft.com/office/drawing/2014/main" id="{1E12B3C9-0948-4B37-AC36-BCB63DA6E05E}"/>
            </a:ext>
          </a:extLst>
        </xdr:cNvPr>
        <xdr:cNvSpPr/>
      </xdr:nvSpPr>
      <xdr:spPr>
        <a:xfrm>
          <a:off x="1778000" y="10322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137160</xdr:rowOff>
    </xdr:from>
    <xdr:to>
      <xdr:col>15</xdr:col>
      <xdr:colOff>50800</xdr:colOff>
      <xdr:row>62</xdr:row>
      <xdr:rowOff>160020</xdr:rowOff>
    </xdr:to>
    <xdr:cxnSp macro="">
      <xdr:nvCxnSpPr>
        <xdr:cNvPr id="195" name="直線コネクタ 194">
          <a:extLst>
            <a:ext uri="{FF2B5EF4-FFF2-40B4-BE49-F238E27FC236}">
              <a16:creationId xmlns:a16="http://schemas.microsoft.com/office/drawing/2014/main" id="{4C425F9A-DA93-49D3-909D-7C7F8776A3A4}"/>
            </a:ext>
          </a:extLst>
        </xdr:cNvPr>
        <xdr:cNvCxnSpPr/>
      </xdr:nvCxnSpPr>
      <xdr:spPr>
        <a:xfrm>
          <a:off x="1828800" y="10373360"/>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57785</xdr:rowOff>
    </xdr:from>
    <xdr:to>
      <xdr:col>6</xdr:col>
      <xdr:colOff>38100</xdr:colOff>
      <xdr:row>62</xdr:row>
      <xdr:rowOff>159385</xdr:rowOff>
    </xdr:to>
    <xdr:sp macro="" textlink="">
      <xdr:nvSpPr>
        <xdr:cNvPr id="196" name="楕円 195">
          <a:extLst>
            <a:ext uri="{FF2B5EF4-FFF2-40B4-BE49-F238E27FC236}">
              <a16:creationId xmlns:a16="http://schemas.microsoft.com/office/drawing/2014/main" id="{CAD10222-DD09-45F9-A528-5037780FBC98}"/>
            </a:ext>
          </a:extLst>
        </xdr:cNvPr>
        <xdr:cNvSpPr/>
      </xdr:nvSpPr>
      <xdr:spPr>
        <a:xfrm>
          <a:off x="984250" y="10293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108585</xdr:rowOff>
    </xdr:from>
    <xdr:to>
      <xdr:col>10</xdr:col>
      <xdr:colOff>114300</xdr:colOff>
      <xdr:row>62</xdr:row>
      <xdr:rowOff>137160</xdr:rowOff>
    </xdr:to>
    <xdr:cxnSp macro="">
      <xdr:nvCxnSpPr>
        <xdr:cNvPr id="197" name="直線コネクタ 196">
          <a:extLst>
            <a:ext uri="{FF2B5EF4-FFF2-40B4-BE49-F238E27FC236}">
              <a16:creationId xmlns:a16="http://schemas.microsoft.com/office/drawing/2014/main" id="{501D5BB0-27B4-430C-9293-FAA848D2AEF7}"/>
            </a:ext>
          </a:extLst>
        </xdr:cNvPr>
        <xdr:cNvCxnSpPr/>
      </xdr:nvCxnSpPr>
      <xdr:spPr>
        <a:xfrm>
          <a:off x="1028700" y="10344785"/>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27322</xdr:rowOff>
    </xdr:from>
    <xdr:ext cx="405111" cy="259045"/>
    <xdr:sp macro="" textlink="">
      <xdr:nvSpPr>
        <xdr:cNvPr id="198" name="n_1aveValue【体育館・プール】&#10;有形固定資産減価償却率">
          <a:extLst>
            <a:ext uri="{FF2B5EF4-FFF2-40B4-BE49-F238E27FC236}">
              <a16:creationId xmlns:a16="http://schemas.microsoft.com/office/drawing/2014/main" id="{E9D18A9F-317F-44D0-9D77-F4E8F9CA2BE7}"/>
            </a:ext>
          </a:extLst>
        </xdr:cNvPr>
        <xdr:cNvSpPr txBox="1"/>
      </xdr:nvSpPr>
      <xdr:spPr>
        <a:xfrm>
          <a:off x="3239144" y="9768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84472</xdr:rowOff>
    </xdr:from>
    <xdr:ext cx="405111" cy="259045"/>
    <xdr:sp macro="" textlink="">
      <xdr:nvSpPr>
        <xdr:cNvPr id="199" name="n_2aveValue【体育館・プール】&#10;有形固定資産減価償却率">
          <a:extLst>
            <a:ext uri="{FF2B5EF4-FFF2-40B4-BE49-F238E27FC236}">
              <a16:creationId xmlns:a16="http://schemas.microsoft.com/office/drawing/2014/main" id="{8D85CB39-FD3A-4B14-8437-8886FE780D7D}"/>
            </a:ext>
          </a:extLst>
        </xdr:cNvPr>
        <xdr:cNvSpPr txBox="1"/>
      </xdr:nvSpPr>
      <xdr:spPr>
        <a:xfrm>
          <a:off x="2439044" y="9825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57802</xdr:rowOff>
    </xdr:from>
    <xdr:ext cx="405111" cy="259045"/>
    <xdr:sp macro="" textlink="">
      <xdr:nvSpPr>
        <xdr:cNvPr id="200" name="n_3aveValue【体育館・プール】&#10;有形固定資産減価償却率">
          <a:extLst>
            <a:ext uri="{FF2B5EF4-FFF2-40B4-BE49-F238E27FC236}">
              <a16:creationId xmlns:a16="http://schemas.microsoft.com/office/drawing/2014/main" id="{BCBA2303-FCFD-4EF9-8EF0-3EABF37E6500}"/>
            </a:ext>
          </a:extLst>
        </xdr:cNvPr>
        <xdr:cNvSpPr txBox="1"/>
      </xdr:nvSpPr>
      <xdr:spPr>
        <a:xfrm>
          <a:off x="1645294" y="9798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25417</xdr:rowOff>
    </xdr:from>
    <xdr:ext cx="405111" cy="259045"/>
    <xdr:sp macro="" textlink="">
      <xdr:nvSpPr>
        <xdr:cNvPr id="201" name="n_4aveValue【体育館・プール】&#10;有形固定資産減価償却率">
          <a:extLst>
            <a:ext uri="{FF2B5EF4-FFF2-40B4-BE49-F238E27FC236}">
              <a16:creationId xmlns:a16="http://schemas.microsoft.com/office/drawing/2014/main" id="{6F414928-1F6A-4E04-B12B-E699E5504775}"/>
            </a:ext>
          </a:extLst>
        </xdr:cNvPr>
        <xdr:cNvSpPr txBox="1"/>
      </xdr:nvSpPr>
      <xdr:spPr>
        <a:xfrm>
          <a:off x="851544" y="976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51452</xdr:rowOff>
    </xdr:from>
    <xdr:ext cx="405111" cy="259045"/>
    <xdr:sp macro="" textlink="">
      <xdr:nvSpPr>
        <xdr:cNvPr id="202" name="n_1mainValue【体育館・プール】&#10;有形固定資産減価償却率">
          <a:extLst>
            <a:ext uri="{FF2B5EF4-FFF2-40B4-BE49-F238E27FC236}">
              <a16:creationId xmlns:a16="http://schemas.microsoft.com/office/drawing/2014/main" id="{94D8D365-8DF7-40E2-A55A-8BA52F13DB6A}"/>
            </a:ext>
          </a:extLst>
        </xdr:cNvPr>
        <xdr:cNvSpPr txBox="1"/>
      </xdr:nvSpPr>
      <xdr:spPr>
        <a:xfrm>
          <a:off x="32391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30497</xdr:rowOff>
    </xdr:from>
    <xdr:ext cx="405111" cy="259045"/>
    <xdr:sp macro="" textlink="">
      <xdr:nvSpPr>
        <xdr:cNvPr id="203" name="n_2mainValue【体育館・プール】&#10;有形固定資産減価償却率">
          <a:extLst>
            <a:ext uri="{FF2B5EF4-FFF2-40B4-BE49-F238E27FC236}">
              <a16:creationId xmlns:a16="http://schemas.microsoft.com/office/drawing/2014/main" id="{A789B97E-8596-4E2D-BA59-8A0B191943B7}"/>
            </a:ext>
          </a:extLst>
        </xdr:cNvPr>
        <xdr:cNvSpPr txBox="1"/>
      </xdr:nvSpPr>
      <xdr:spPr>
        <a:xfrm>
          <a:off x="2439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7637</xdr:rowOff>
    </xdr:from>
    <xdr:ext cx="405111" cy="259045"/>
    <xdr:sp macro="" textlink="">
      <xdr:nvSpPr>
        <xdr:cNvPr id="204" name="n_3mainValue【体育館・プール】&#10;有形固定資産減価償却率">
          <a:extLst>
            <a:ext uri="{FF2B5EF4-FFF2-40B4-BE49-F238E27FC236}">
              <a16:creationId xmlns:a16="http://schemas.microsoft.com/office/drawing/2014/main" id="{2C403DED-EA41-4D84-B2FB-D3CC57D9BEB5}"/>
            </a:ext>
          </a:extLst>
        </xdr:cNvPr>
        <xdr:cNvSpPr txBox="1"/>
      </xdr:nvSpPr>
      <xdr:spPr>
        <a:xfrm>
          <a:off x="164529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150512</xdr:rowOff>
    </xdr:from>
    <xdr:ext cx="405111" cy="259045"/>
    <xdr:sp macro="" textlink="">
      <xdr:nvSpPr>
        <xdr:cNvPr id="205" name="n_4mainValue【体育館・プール】&#10;有形固定資産減価償却率">
          <a:extLst>
            <a:ext uri="{FF2B5EF4-FFF2-40B4-BE49-F238E27FC236}">
              <a16:creationId xmlns:a16="http://schemas.microsoft.com/office/drawing/2014/main" id="{762E590E-1DBD-491F-90FF-E2E16A40B793}"/>
            </a:ext>
          </a:extLst>
        </xdr:cNvPr>
        <xdr:cNvSpPr txBox="1"/>
      </xdr:nvSpPr>
      <xdr:spPr>
        <a:xfrm>
          <a:off x="8515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21BF098D-0801-4B31-8C29-E3A88D770735}"/>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FE747ECB-03A9-45F4-87DA-919D650D80F4}"/>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D69B2C87-1C53-46E5-ADF6-6C73BCFB1538}"/>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65760A34-92D9-4E56-A453-181DBC23A660}"/>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E223CF4A-1D7D-43B1-9106-842C97FC0C49}"/>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AF0A1A93-EFC5-4D20-86B1-CCA23058B438}"/>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EA4B0519-125E-4622-9147-FE5B0BB2636F}"/>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EB97CB25-C2F6-488D-B0AB-C89372B14CC3}"/>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1C74D3B-FA6A-4205-8573-0BC6AB3B762E}"/>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4F11EC03-A566-44D6-85A3-AB78E0DA4222}"/>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a:extLst>
            <a:ext uri="{FF2B5EF4-FFF2-40B4-BE49-F238E27FC236}">
              <a16:creationId xmlns:a16="http://schemas.microsoft.com/office/drawing/2014/main" id="{90548CED-1468-456B-9BB3-8DFDF762B03C}"/>
            </a:ext>
          </a:extLst>
        </xdr:cNvPr>
        <xdr:cNvCxnSpPr/>
      </xdr:nvCxnSpPr>
      <xdr:spPr>
        <a:xfrm>
          <a:off x="5956300" y="10731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a:extLst>
            <a:ext uri="{FF2B5EF4-FFF2-40B4-BE49-F238E27FC236}">
              <a16:creationId xmlns:a16="http://schemas.microsoft.com/office/drawing/2014/main" id="{A85AE478-7B5B-44D5-8523-37C628475B22}"/>
            </a:ext>
          </a:extLst>
        </xdr:cNvPr>
        <xdr:cNvSpPr txBox="1"/>
      </xdr:nvSpPr>
      <xdr:spPr>
        <a:xfrm>
          <a:off x="5527221" y="10595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a:extLst>
            <a:ext uri="{FF2B5EF4-FFF2-40B4-BE49-F238E27FC236}">
              <a16:creationId xmlns:a16="http://schemas.microsoft.com/office/drawing/2014/main" id="{D476E4C4-9B1E-497F-8167-0AF5D91BFCA6}"/>
            </a:ext>
          </a:extLst>
        </xdr:cNvPr>
        <xdr:cNvCxnSpPr/>
      </xdr:nvCxnSpPr>
      <xdr:spPr>
        <a:xfrm>
          <a:off x="5956300" y="10458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a:extLst>
            <a:ext uri="{FF2B5EF4-FFF2-40B4-BE49-F238E27FC236}">
              <a16:creationId xmlns:a16="http://schemas.microsoft.com/office/drawing/2014/main" id="{724E331F-6D76-4391-84AE-C5C4207DCB37}"/>
            </a:ext>
          </a:extLst>
        </xdr:cNvPr>
        <xdr:cNvSpPr txBox="1"/>
      </xdr:nvSpPr>
      <xdr:spPr>
        <a:xfrm>
          <a:off x="5527221" y="1032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a:extLst>
            <a:ext uri="{FF2B5EF4-FFF2-40B4-BE49-F238E27FC236}">
              <a16:creationId xmlns:a16="http://schemas.microsoft.com/office/drawing/2014/main" id="{344F3DE6-8176-4BA5-AC8A-F0240068E11A}"/>
            </a:ext>
          </a:extLst>
        </xdr:cNvPr>
        <xdr:cNvCxnSpPr/>
      </xdr:nvCxnSpPr>
      <xdr:spPr>
        <a:xfrm>
          <a:off x="5956300" y="10185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a:extLst>
            <a:ext uri="{FF2B5EF4-FFF2-40B4-BE49-F238E27FC236}">
              <a16:creationId xmlns:a16="http://schemas.microsoft.com/office/drawing/2014/main" id="{A3C879C0-2C5F-4F66-A548-22A44CDF2ED5}"/>
            </a:ext>
          </a:extLst>
        </xdr:cNvPr>
        <xdr:cNvSpPr txBox="1"/>
      </xdr:nvSpPr>
      <xdr:spPr>
        <a:xfrm>
          <a:off x="5527221" y="1004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4835005E-9559-431D-BA4D-9A8027B6ACF4}"/>
            </a:ext>
          </a:extLst>
        </xdr:cNvPr>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AB8D1B51-7131-4A6B-A3F8-0382722CAB0C}"/>
            </a:ext>
          </a:extLst>
        </xdr:cNvPr>
        <xdr:cNvSpPr txBox="1"/>
      </xdr:nvSpPr>
      <xdr:spPr>
        <a:xfrm>
          <a:off x="552722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a:extLst>
            <a:ext uri="{FF2B5EF4-FFF2-40B4-BE49-F238E27FC236}">
              <a16:creationId xmlns:a16="http://schemas.microsoft.com/office/drawing/2014/main" id="{E029BD44-93C7-4C59-AF4A-8F0FCA5FF3EE}"/>
            </a:ext>
          </a:extLst>
        </xdr:cNvPr>
        <xdr:cNvCxnSpPr/>
      </xdr:nvCxnSpPr>
      <xdr:spPr>
        <a:xfrm>
          <a:off x="5956300" y="9632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a:extLst>
            <a:ext uri="{FF2B5EF4-FFF2-40B4-BE49-F238E27FC236}">
              <a16:creationId xmlns:a16="http://schemas.microsoft.com/office/drawing/2014/main" id="{0541FAF6-B2F2-4447-83D2-B2E9F8E2A532}"/>
            </a:ext>
          </a:extLst>
        </xdr:cNvPr>
        <xdr:cNvSpPr txBox="1"/>
      </xdr:nvSpPr>
      <xdr:spPr>
        <a:xfrm>
          <a:off x="5527221" y="9497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a:extLst>
            <a:ext uri="{FF2B5EF4-FFF2-40B4-BE49-F238E27FC236}">
              <a16:creationId xmlns:a16="http://schemas.microsoft.com/office/drawing/2014/main" id="{15B6BBBA-9B6B-4224-A23A-BA08E7D0C181}"/>
            </a:ext>
          </a:extLst>
        </xdr:cNvPr>
        <xdr:cNvCxnSpPr/>
      </xdr:nvCxnSpPr>
      <xdr:spPr>
        <a:xfrm>
          <a:off x="5956300" y="9359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a:extLst>
            <a:ext uri="{FF2B5EF4-FFF2-40B4-BE49-F238E27FC236}">
              <a16:creationId xmlns:a16="http://schemas.microsoft.com/office/drawing/2014/main" id="{880CF289-F34A-443E-93F1-56A69B2F229D}"/>
            </a:ext>
          </a:extLst>
        </xdr:cNvPr>
        <xdr:cNvSpPr txBox="1"/>
      </xdr:nvSpPr>
      <xdr:spPr>
        <a:xfrm>
          <a:off x="5527221" y="922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a:extLst>
            <a:ext uri="{FF2B5EF4-FFF2-40B4-BE49-F238E27FC236}">
              <a16:creationId xmlns:a16="http://schemas.microsoft.com/office/drawing/2014/main" id="{AF85415A-753D-4EFE-8DFB-AAE5AC49178A}"/>
            </a:ext>
          </a:extLst>
        </xdr:cNvPr>
        <xdr:cNvCxnSpPr/>
      </xdr:nvCxnSpPr>
      <xdr:spPr>
        <a:xfrm>
          <a:off x="5956300" y="9080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a:extLst>
            <a:ext uri="{FF2B5EF4-FFF2-40B4-BE49-F238E27FC236}">
              <a16:creationId xmlns:a16="http://schemas.microsoft.com/office/drawing/2014/main" id="{A5C741CC-C94A-426B-8AD8-4707A82FAF23}"/>
            </a:ext>
          </a:extLst>
        </xdr:cNvPr>
        <xdr:cNvSpPr txBox="1"/>
      </xdr:nvSpPr>
      <xdr:spPr>
        <a:xfrm>
          <a:off x="5527221"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9CDEC875-30DA-4820-9966-7DD5C40033EC}"/>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744E3B75-C16D-4B80-816C-7E8C8B8878E6}"/>
            </a:ext>
          </a:extLst>
        </xdr:cNvPr>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39A61CCA-8B74-4F66-A24D-DC257B22C4B4}"/>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165735</xdr:rowOff>
    </xdr:from>
    <xdr:to>
      <xdr:col>54</xdr:col>
      <xdr:colOff>189865</xdr:colOff>
      <xdr:row>64</xdr:row>
      <xdr:rowOff>47149</xdr:rowOff>
    </xdr:to>
    <xdr:cxnSp macro="">
      <xdr:nvCxnSpPr>
        <xdr:cNvPr id="233" name="直線コネクタ 232">
          <a:extLst>
            <a:ext uri="{FF2B5EF4-FFF2-40B4-BE49-F238E27FC236}">
              <a16:creationId xmlns:a16="http://schemas.microsoft.com/office/drawing/2014/main" id="{726973A1-A81C-4F2F-B247-AE1116E3541F}"/>
            </a:ext>
          </a:extLst>
        </xdr:cNvPr>
        <xdr:cNvCxnSpPr/>
      </xdr:nvCxnSpPr>
      <xdr:spPr>
        <a:xfrm flipV="1">
          <a:off x="9429115" y="9246235"/>
          <a:ext cx="0" cy="136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50976</xdr:rowOff>
    </xdr:from>
    <xdr:ext cx="469744" cy="259045"/>
    <xdr:sp macro="" textlink="">
      <xdr:nvSpPr>
        <xdr:cNvPr id="234" name="【体育館・プール】&#10;一人当たり面積最小値テキスト">
          <a:extLst>
            <a:ext uri="{FF2B5EF4-FFF2-40B4-BE49-F238E27FC236}">
              <a16:creationId xmlns:a16="http://schemas.microsoft.com/office/drawing/2014/main" id="{AD8175FA-5538-4203-B63D-EF4352D72C91}"/>
            </a:ext>
          </a:extLst>
        </xdr:cNvPr>
        <xdr:cNvSpPr txBox="1"/>
      </xdr:nvSpPr>
      <xdr:spPr>
        <a:xfrm>
          <a:off x="9467850" y="106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47149</xdr:rowOff>
    </xdr:from>
    <xdr:to>
      <xdr:col>55</xdr:col>
      <xdr:colOff>88900</xdr:colOff>
      <xdr:row>64</xdr:row>
      <xdr:rowOff>47149</xdr:rowOff>
    </xdr:to>
    <xdr:cxnSp macro="">
      <xdr:nvCxnSpPr>
        <xdr:cNvPr id="235" name="直線コネクタ 234">
          <a:extLst>
            <a:ext uri="{FF2B5EF4-FFF2-40B4-BE49-F238E27FC236}">
              <a16:creationId xmlns:a16="http://schemas.microsoft.com/office/drawing/2014/main" id="{F260B14E-2AFE-4DA0-A4EE-9412F0AAC179}"/>
            </a:ext>
          </a:extLst>
        </xdr:cNvPr>
        <xdr:cNvCxnSpPr/>
      </xdr:nvCxnSpPr>
      <xdr:spPr>
        <a:xfrm>
          <a:off x="9359900" y="106135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112412</xdr:rowOff>
    </xdr:from>
    <xdr:ext cx="469744" cy="259045"/>
    <xdr:sp macro="" textlink="">
      <xdr:nvSpPr>
        <xdr:cNvPr id="236" name="【体育館・プール】&#10;一人当たり面積最大値テキスト">
          <a:extLst>
            <a:ext uri="{FF2B5EF4-FFF2-40B4-BE49-F238E27FC236}">
              <a16:creationId xmlns:a16="http://schemas.microsoft.com/office/drawing/2014/main" id="{DDD7B9CA-197D-464C-9187-F2E13D384DDE}"/>
            </a:ext>
          </a:extLst>
        </xdr:cNvPr>
        <xdr:cNvSpPr txBox="1"/>
      </xdr:nvSpPr>
      <xdr:spPr>
        <a:xfrm>
          <a:off x="9467850" y="902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165735</xdr:rowOff>
    </xdr:from>
    <xdr:to>
      <xdr:col>55</xdr:col>
      <xdr:colOff>88900</xdr:colOff>
      <xdr:row>55</xdr:row>
      <xdr:rowOff>165735</xdr:rowOff>
    </xdr:to>
    <xdr:cxnSp macro="">
      <xdr:nvCxnSpPr>
        <xdr:cNvPr id="237" name="直線コネクタ 236">
          <a:extLst>
            <a:ext uri="{FF2B5EF4-FFF2-40B4-BE49-F238E27FC236}">
              <a16:creationId xmlns:a16="http://schemas.microsoft.com/office/drawing/2014/main" id="{BE8D4D7D-8491-46FC-80BF-3C7A5499BAA9}"/>
            </a:ext>
          </a:extLst>
        </xdr:cNvPr>
        <xdr:cNvCxnSpPr/>
      </xdr:nvCxnSpPr>
      <xdr:spPr>
        <a:xfrm>
          <a:off x="9359900" y="92462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137653</xdr:rowOff>
    </xdr:from>
    <xdr:ext cx="469744" cy="259045"/>
    <xdr:sp macro="" textlink="">
      <xdr:nvSpPr>
        <xdr:cNvPr id="238" name="【体育館・プール】&#10;一人当たり面積平均値テキスト">
          <a:extLst>
            <a:ext uri="{FF2B5EF4-FFF2-40B4-BE49-F238E27FC236}">
              <a16:creationId xmlns:a16="http://schemas.microsoft.com/office/drawing/2014/main" id="{5A161439-A921-41EE-AAD5-FB9BD184A5AF}"/>
            </a:ext>
          </a:extLst>
        </xdr:cNvPr>
        <xdr:cNvSpPr txBox="1"/>
      </xdr:nvSpPr>
      <xdr:spPr>
        <a:xfrm>
          <a:off x="9467850" y="1004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159226</xdr:rowOff>
    </xdr:from>
    <xdr:to>
      <xdr:col>55</xdr:col>
      <xdr:colOff>50800</xdr:colOff>
      <xdr:row>61</xdr:row>
      <xdr:rowOff>89376</xdr:rowOff>
    </xdr:to>
    <xdr:sp macro="" textlink="">
      <xdr:nvSpPr>
        <xdr:cNvPr id="239" name="フローチャート: 判断 238">
          <a:extLst>
            <a:ext uri="{FF2B5EF4-FFF2-40B4-BE49-F238E27FC236}">
              <a16:creationId xmlns:a16="http://schemas.microsoft.com/office/drawing/2014/main" id="{789D2A9B-F03E-4DC0-BA78-F7B320CB9ACC}"/>
            </a:ext>
          </a:extLst>
        </xdr:cNvPr>
        <xdr:cNvSpPr/>
      </xdr:nvSpPr>
      <xdr:spPr>
        <a:xfrm>
          <a:off x="9398000" y="100652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83503</xdr:rowOff>
    </xdr:from>
    <xdr:to>
      <xdr:col>50</xdr:col>
      <xdr:colOff>165100</xdr:colOff>
      <xdr:row>62</xdr:row>
      <xdr:rowOff>13653</xdr:rowOff>
    </xdr:to>
    <xdr:sp macro="" textlink="">
      <xdr:nvSpPr>
        <xdr:cNvPr id="240" name="フローチャート: 判断 239">
          <a:extLst>
            <a:ext uri="{FF2B5EF4-FFF2-40B4-BE49-F238E27FC236}">
              <a16:creationId xmlns:a16="http://schemas.microsoft.com/office/drawing/2014/main" id="{3810D6BA-D651-4FE5-AC99-CD6C7C8B4629}"/>
            </a:ext>
          </a:extLst>
        </xdr:cNvPr>
        <xdr:cNvSpPr/>
      </xdr:nvSpPr>
      <xdr:spPr>
        <a:xfrm>
          <a:off x="8636000" y="101546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129222</xdr:rowOff>
    </xdr:from>
    <xdr:to>
      <xdr:col>46</xdr:col>
      <xdr:colOff>38100</xdr:colOff>
      <xdr:row>62</xdr:row>
      <xdr:rowOff>59372</xdr:rowOff>
    </xdr:to>
    <xdr:sp macro="" textlink="">
      <xdr:nvSpPr>
        <xdr:cNvPr id="241" name="フローチャート: 判断 240">
          <a:extLst>
            <a:ext uri="{FF2B5EF4-FFF2-40B4-BE49-F238E27FC236}">
              <a16:creationId xmlns:a16="http://schemas.microsoft.com/office/drawing/2014/main" id="{809B56B8-BB39-4D53-9337-03DA74339E06}"/>
            </a:ext>
          </a:extLst>
        </xdr:cNvPr>
        <xdr:cNvSpPr/>
      </xdr:nvSpPr>
      <xdr:spPr>
        <a:xfrm>
          <a:off x="7842250" y="102003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152082</xdr:rowOff>
    </xdr:from>
    <xdr:to>
      <xdr:col>41</xdr:col>
      <xdr:colOff>101600</xdr:colOff>
      <xdr:row>62</xdr:row>
      <xdr:rowOff>82232</xdr:rowOff>
    </xdr:to>
    <xdr:sp macro="" textlink="">
      <xdr:nvSpPr>
        <xdr:cNvPr id="242" name="フローチャート: 判断 241">
          <a:extLst>
            <a:ext uri="{FF2B5EF4-FFF2-40B4-BE49-F238E27FC236}">
              <a16:creationId xmlns:a16="http://schemas.microsoft.com/office/drawing/2014/main" id="{D6E1741A-7AC4-4F19-B829-55059BDBBA3A}"/>
            </a:ext>
          </a:extLst>
        </xdr:cNvPr>
        <xdr:cNvSpPr/>
      </xdr:nvSpPr>
      <xdr:spPr>
        <a:xfrm>
          <a:off x="7029450" y="102231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160655</xdr:rowOff>
    </xdr:from>
    <xdr:to>
      <xdr:col>36</xdr:col>
      <xdr:colOff>165100</xdr:colOff>
      <xdr:row>62</xdr:row>
      <xdr:rowOff>90805</xdr:rowOff>
    </xdr:to>
    <xdr:sp macro="" textlink="">
      <xdr:nvSpPr>
        <xdr:cNvPr id="243" name="フローチャート: 判断 242">
          <a:extLst>
            <a:ext uri="{FF2B5EF4-FFF2-40B4-BE49-F238E27FC236}">
              <a16:creationId xmlns:a16="http://schemas.microsoft.com/office/drawing/2014/main" id="{2027B628-BAE5-4DE1-B9A6-4636F888F5DB}"/>
            </a:ext>
          </a:extLst>
        </xdr:cNvPr>
        <xdr:cNvSpPr/>
      </xdr:nvSpPr>
      <xdr:spPr>
        <a:xfrm>
          <a:off x="6235700" y="102317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AE16DD6-DDA2-47C4-B223-B22D202C2ACB}"/>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E235EF0-6D43-4E2D-AB38-540C184D0B7B}"/>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064B863-F0A0-415F-8AF9-FEEB6A8A5FC4}"/>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D361D69-4F7A-428F-BAE7-FA3A2DD043F1}"/>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3DC00F5A-85C7-4D96-86F8-CC915B887175}"/>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156369</xdr:rowOff>
    </xdr:from>
    <xdr:to>
      <xdr:col>55</xdr:col>
      <xdr:colOff>50800</xdr:colOff>
      <xdr:row>59</xdr:row>
      <xdr:rowOff>86519</xdr:rowOff>
    </xdr:to>
    <xdr:sp macro="" textlink="">
      <xdr:nvSpPr>
        <xdr:cNvPr id="249" name="楕円 248">
          <a:extLst>
            <a:ext uri="{FF2B5EF4-FFF2-40B4-BE49-F238E27FC236}">
              <a16:creationId xmlns:a16="http://schemas.microsoft.com/office/drawing/2014/main" id="{520FEE75-46D8-4DCA-B3C3-EED3621E6AD3}"/>
            </a:ext>
          </a:extLst>
        </xdr:cNvPr>
        <xdr:cNvSpPr/>
      </xdr:nvSpPr>
      <xdr:spPr>
        <a:xfrm>
          <a:off x="9398000" y="97321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7796</xdr:rowOff>
    </xdr:from>
    <xdr:ext cx="469744" cy="259045"/>
    <xdr:sp macro="" textlink="">
      <xdr:nvSpPr>
        <xdr:cNvPr id="250" name="【体育館・プール】&#10;一人当たり面積該当値テキスト">
          <a:extLst>
            <a:ext uri="{FF2B5EF4-FFF2-40B4-BE49-F238E27FC236}">
              <a16:creationId xmlns:a16="http://schemas.microsoft.com/office/drawing/2014/main" id="{93231E55-6BC2-4E86-B22E-B3DBE3CCB8D3}"/>
            </a:ext>
          </a:extLst>
        </xdr:cNvPr>
        <xdr:cNvSpPr txBox="1"/>
      </xdr:nvSpPr>
      <xdr:spPr>
        <a:xfrm>
          <a:off x="9467850" y="958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133509</xdr:rowOff>
    </xdr:from>
    <xdr:to>
      <xdr:col>50</xdr:col>
      <xdr:colOff>165100</xdr:colOff>
      <xdr:row>60</xdr:row>
      <xdr:rowOff>63659</xdr:rowOff>
    </xdr:to>
    <xdr:sp macro="" textlink="">
      <xdr:nvSpPr>
        <xdr:cNvPr id="251" name="楕円 250">
          <a:extLst>
            <a:ext uri="{FF2B5EF4-FFF2-40B4-BE49-F238E27FC236}">
              <a16:creationId xmlns:a16="http://schemas.microsoft.com/office/drawing/2014/main" id="{CC5A642B-C92C-4992-AE15-E80BA9A6202B}"/>
            </a:ext>
          </a:extLst>
        </xdr:cNvPr>
        <xdr:cNvSpPr/>
      </xdr:nvSpPr>
      <xdr:spPr>
        <a:xfrm>
          <a:off x="8636000" y="98744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35719</xdr:rowOff>
    </xdr:from>
    <xdr:to>
      <xdr:col>55</xdr:col>
      <xdr:colOff>0</xdr:colOff>
      <xdr:row>60</xdr:row>
      <xdr:rowOff>12859</xdr:rowOff>
    </xdr:to>
    <xdr:cxnSp macro="">
      <xdr:nvCxnSpPr>
        <xdr:cNvPr id="252" name="直線コネクタ 251">
          <a:extLst>
            <a:ext uri="{FF2B5EF4-FFF2-40B4-BE49-F238E27FC236}">
              <a16:creationId xmlns:a16="http://schemas.microsoft.com/office/drawing/2014/main" id="{21C75C12-AC55-420D-8A7E-2362CB777EFD}"/>
            </a:ext>
          </a:extLst>
        </xdr:cNvPr>
        <xdr:cNvCxnSpPr/>
      </xdr:nvCxnSpPr>
      <xdr:spPr>
        <a:xfrm flipV="1">
          <a:off x="8686800" y="9776619"/>
          <a:ext cx="742950" cy="1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150654</xdr:rowOff>
    </xdr:from>
    <xdr:to>
      <xdr:col>46</xdr:col>
      <xdr:colOff>38100</xdr:colOff>
      <xdr:row>60</xdr:row>
      <xdr:rowOff>80804</xdr:rowOff>
    </xdr:to>
    <xdr:sp macro="" textlink="">
      <xdr:nvSpPr>
        <xdr:cNvPr id="253" name="楕円 252">
          <a:extLst>
            <a:ext uri="{FF2B5EF4-FFF2-40B4-BE49-F238E27FC236}">
              <a16:creationId xmlns:a16="http://schemas.microsoft.com/office/drawing/2014/main" id="{12084966-62D4-4135-89C9-311092DD58C6}"/>
            </a:ext>
          </a:extLst>
        </xdr:cNvPr>
        <xdr:cNvSpPr/>
      </xdr:nvSpPr>
      <xdr:spPr>
        <a:xfrm>
          <a:off x="7842250" y="98915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12859</xdr:rowOff>
    </xdr:from>
    <xdr:to>
      <xdr:col>50</xdr:col>
      <xdr:colOff>114300</xdr:colOff>
      <xdr:row>60</xdr:row>
      <xdr:rowOff>30004</xdr:rowOff>
    </xdr:to>
    <xdr:cxnSp macro="">
      <xdr:nvCxnSpPr>
        <xdr:cNvPr id="254" name="直線コネクタ 253">
          <a:extLst>
            <a:ext uri="{FF2B5EF4-FFF2-40B4-BE49-F238E27FC236}">
              <a16:creationId xmlns:a16="http://schemas.microsoft.com/office/drawing/2014/main" id="{4B71812C-CA0B-46E3-A533-FE75F054464D}"/>
            </a:ext>
          </a:extLst>
        </xdr:cNvPr>
        <xdr:cNvCxnSpPr/>
      </xdr:nvCxnSpPr>
      <xdr:spPr>
        <a:xfrm flipV="1">
          <a:off x="7886700" y="9918859"/>
          <a:ext cx="8001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170656</xdr:rowOff>
    </xdr:from>
    <xdr:to>
      <xdr:col>41</xdr:col>
      <xdr:colOff>101600</xdr:colOff>
      <xdr:row>60</xdr:row>
      <xdr:rowOff>100806</xdr:rowOff>
    </xdr:to>
    <xdr:sp macro="" textlink="">
      <xdr:nvSpPr>
        <xdr:cNvPr id="255" name="楕円 254">
          <a:extLst>
            <a:ext uri="{FF2B5EF4-FFF2-40B4-BE49-F238E27FC236}">
              <a16:creationId xmlns:a16="http://schemas.microsoft.com/office/drawing/2014/main" id="{B61E42CE-87DC-4780-9BBE-98E299332F59}"/>
            </a:ext>
          </a:extLst>
        </xdr:cNvPr>
        <xdr:cNvSpPr/>
      </xdr:nvSpPr>
      <xdr:spPr>
        <a:xfrm>
          <a:off x="7029450" y="99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30004</xdr:rowOff>
    </xdr:from>
    <xdr:to>
      <xdr:col>45</xdr:col>
      <xdr:colOff>177800</xdr:colOff>
      <xdr:row>60</xdr:row>
      <xdr:rowOff>50006</xdr:rowOff>
    </xdr:to>
    <xdr:cxnSp macro="">
      <xdr:nvCxnSpPr>
        <xdr:cNvPr id="256" name="直線コネクタ 255">
          <a:extLst>
            <a:ext uri="{FF2B5EF4-FFF2-40B4-BE49-F238E27FC236}">
              <a16:creationId xmlns:a16="http://schemas.microsoft.com/office/drawing/2014/main" id="{421B0541-A1E3-4DB8-9E39-FB5CA5D33D8E}"/>
            </a:ext>
          </a:extLst>
        </xdr:cNvPr>
        <xdr:cNvCxnSpPr/>
      </xdr:nvCxnSpPr>
      <xdr:spPr>
        <a:xfrm flipV="1">
          <a:off x="7080250" y="9936004"/>
          <a:ext cx="80645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17780</xdr:rowOff>
    </xdr:from>
    <xdr:to>
      <xdr:col>36</xdr:col>
      <xdr:colOff>165100</xdr:colOff>
      <xdr:row>60</xdr:row>
      <xdr:rowOff>119380</xdr:rowOff>
    </xdr:to>
    <xdr:sp macro="" textlink="">
      <xdr:nvSpPr>
        <xdr:cNvPr id="257" name="楕円 256">
          <a:extLst>
            <a:ext uri="{FF2B5EF4-FFF2-40B4-BE49-F238E27FC236}">
              <a16:creationId xmlns:a16="http://schemas.microsoft.com/office/drawing/2014/main" id="{D5DB8B0D-D1B6-4850-AEC1-F2B473819E17}"/>
            </a:ext>
          </a:extLst>
        </xdr:cNvPr>
        <xdr:cNvSpPr/>
      </xdr:nvSpPr>
      <xdr:spPr>
        <a:xfrm>
          <a:off x="6235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50006</xdr:rowOff>
    </xdr:from>
    <xdr:to>
      <xdr:col>41</xdr:col>
      <xdr:colOff>50800</xdr:colOff>
      <xdr:row>60</xdr:row>
      <xdr:rowOff>68580</xdr:rowOff>
    </xdr:to>
    <xdr:cxnSp macro="">
      <xdr:nvCxnSpPr>
        <xdr:cNvPr id="258" name="直線コネクタ 257">
          <a:extLst>
            <a:ext uri="{FF2B5EF4-FFF2-40B4-BE49-F238E27FC236}">
              <a16:creationId xmlns:a16="http://schemas.microsoft.com/office/drawing/2014/main" id="{5D317685-0EA4-4CA3-A76A-F8E89CE0324E}"/>
            </a:ext>
          </a:extLst>
        </xdr:cNvPr>
        <xdr:cNvCxnSpPr/>
      </xdr:nvCxnSpPr>
      <xdr:spPr>
        <a:xfrm flipV="1">
          <a:off x="6286500" y="9956006"/>
          <a:ext cx="79375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4780</xdr:rowOff>
    </xdr:from>
    <xdr:ext cx="469744" cy="259045"/>
    <xdr:sp macro="" textlink="">
      <xdr:nvSpPr>
        <xdr:cNvPr id="259" name="n_1aveValue【体育館・プール】&#10;一人当たり面積">
          <a:extLst>
            <a:ext uri="{FF2B5EF4-FFF2-40B4-BE49-F238E27FC236}">
              <a16:creationId xmlns:a16="http://schemas.microsoft.com/office/drawing/2014/main" id="{4F1BD0AB-90C9-4582-B16C-AC004A86E6D2}"/>
            </a:ext>
          </a:extLst>
        </xdr:cNvPr>
        <xdr:cNvSpPr txBox="1"/>
      </xdr:nvSpPr>
      <xdr:spPr>
        <a:xfrm>
          <a:off x="8458277" y="102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50499</xdr:rowOff>
    </xdr:from>
    <xdr:ext cx="469744" cy="259045"/>
    <xdr:sp macro="" textlink="">
      <xdr:nvSpPr>
        <xdr:cNvPr id="260" name="n_2aveValue【体育館・プール】&#10;一人当たり面積">
          <a:extLst>
            <a:ext uri="{FF2B5EF4-FFF2-40B4-BE49-F238E27FC236}">
              <a16:creationId xmlns:a16="http://schemas.microsoft.com/office/drawing/2014/main" id="{D248B028-A620-44D8-ADAB-C634000454B4}"/>
            </a:ext>
          </a:extLst>
        </xdr:cNvPr>
        <xdr:cNvSpPr txBox="1"/>
      </xdr:nvSpPr>
      <xdr:spPr>
        <a:xfrm>
          <a:off x="7677227" y="102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73359</xdr:rowOff>
    </xdr:from>
    <xdr:ext cx="469744" cy="259045"/>
    <xdr:sp macro="" textlink="">
      <xdr:nvSpPr>
        <xdr:cNvPr id="261" name="n_3aveValue【体育館・プール】&#10;一人当たり面積">
          <a:extLst>
            <a:ext uri="{FF2B5EF4-FFF2-40B4-BE49-F238E27FC236}">
              <a16:creationId xmlns:a16="http://schemas.microsoft.com/office/drawing/2014/main" id="{7084DCA3-ADAD-4C3E-A20A-90BF7906EC6E}"/>
            </a:ext>
          </a:extLst>
        </xdr:cNvPr>
        <xdr:cNvSpPr txBox="1"/>
      </xdr:nvSpPr>
      <xdr:spPr>
        <a:xfrm>
          <a:off x="6864427" y="103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81932</xdr:rowOff>
    </xdr:from>
    <xdr:ext cx="469744" cy="259045"/>
    <xdr:sp macro="" textlink="">
      <xdr:nvSpPr>
        <xdr:cNvPr id="262" name="n_4aveValue【体育館・プール】&#10;一人当たり面積">
          <a:extLst>
            <a:ext uri="{FF2B5EF4-FFF2-40B4-BE49-F238E27FC236}">
              <a16:creationId xmlns:a16="http://schemas.microsoft.com/office/drawing/2014/main" id="{91F98551-BC08-4806-A2D5-71B7551E64D5}"/>
            </a:ext>
          </a:extLst>
        </xdr:cNvPr>
        <xdr:cNvSpPr txBox="1"/>
      </xdr:nvSpPr>
      <xdr:spPr>
        <a:xfrm>
          <a:off x="6070677" y="1031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80186</xdr:rowOff>
    </xdr:from>
    <xdr:ext cx="469744" cy="259045"/>
    <xdr:sp macro="" textlink="">
      <xdr:nvSpPr>
        <xdr:cNvPr id="263" name="n_1mainValue【体育館・プール】&#10;一人当たり面積">
          <a:extLst>
            <a:ext uri="{FF2B5EF4-FFF2-40B4-BE49-F238E27FC236}">
              <a16:creationId xmlns:a16="http://schemas.microsoft.com/office/drawing/2014/main" id="{AD7E6182-96BD-4EBF-83BD-1C885BC46BC2}"/>
            </a:ext>
          </a:extLst>
        </xdr:cNvPr>
        <xdr:cNvSpPr txBox="1"/>
      </xdr:nvSpPr>
      <xdr:spPr>
        <a:xfrm>
          <a:off x="8458277" y="965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97331</xdr:rowOff>
    </xdr:from>
    <xdr:ext cx="469744" cy="259045"/>
    <xdr:sp macro="" textlink="">
      <xdr:nvSpPr>
        <xdr:cNvPr id="264" name="n_2mainValue【体育館・プール】&#10;一人当たり面積">
          <a:extLst>
            <a:ext uri="{FF2B5EF4-FFF2-40B4-BE49-F238E27FC236}">
              <a16:creationId xmlns:a16="http://schemas.microsoft.com/office/drawing/2014/main" id="{65C0C065-1EFB-46B3-90E3-E3F7CC1FC7FD}"/>
            </a:ext>
          </a:extLst>
        </xdr:cNvPr>
        <xdr:cNvSpPr txBox="1"/>
      </xdr:nvSpPr>
      <xdr:spPr>
        <a:xfrm>
          <a:off x="7677227" y="967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117333</xdr:rowOff>
    </xdr:from>
    <xdr:ext cx="469744" cy="259045"/>
    <xdr:sp macro="" textlink="">
      <xdr:nvSpPr>
        <xdr:cNvPr id="265" name="n_3mainValue【体育館・プール】&#10;一人当たり面積">
          <a:extLst>
            <a:ext uri="{FF2B5EF4-FFF2-40B4-BE49-F238E27FC236}">
              <a16:creationId xmlns:a16="http://schemas.microsoft.com/office/drawing/2014/main" id="{96E71DF7-461D-4BF7-A053-ECF7C12A946F}"/>
            </a:ext>
          </a:extLst>
        </xdr:cNvPr>
        <xdr:cNvSpPr txBox="1"/>
      </xdr:nvSpPr>
      <xdr:spPr>
        <a:xfrm>
          <a:off x="6864427" y="969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135907</xdr:rowOff>
    </xdr:from>
    <xdr:ext cx="469744" cy="259045"/>
    <xdr:sp macro="" textlink="">
      <xdr:nvSpPr>
        <xdr:cNvPr id="266" name="n_4mainValue【体育館・プール】&#10;一人当たり面積">
          <a:extLst>
            <a:ext uri="{FF2B5EF4-FFF2-40B4-BE49-F238E27FC236}">
              <a16:creationId xmlns:a16="http://schemas.microsoft.com/office/drawing/2014/main" id="{CE7896CC-A45B-422A-853E-CBD1A2FE09F2}"/>
            </a:ext>
          </a:extLst>
        </xdr:cNvPr>
        <xdr:cNvSpPr txBox="1"/>
      </xdr:nvSpPr>
      <xdr:spPr>
        <a:xfrm>
          <a:off x="6070677" y="97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B204C6BE-D95C-41DD-B027-2F0BA5F66ACE}"/>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70ADDB2C-675D-4062-AE4F-4953D9C9A9EC}"/>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EC34DBFC-9322-4769-94CA-BADE27982468}"/>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8C24DC65-9086-4210-BF70-7612485E5DCD}"/>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A35544E0-AF75-4942-BB7D-43277A435F48}"/>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36F8A538-F1E6-4412-8D16-70E235C69E27}"/>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F1D95087-A325-4874-8762-436CE4F27995}"/>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67EEF77C-EE70-4322-BAFB-9A5711CD7286}"/>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F279340B-5FA4-44DA-8F97-C641FB8D76CA}"/>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8850F24F-6F01-4F85-BC41-F8BD314F70C5}"/>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E27692AE-2044-45E8-B73A-3C14E36D446F}"/>
            </a:ext>
          </a:extLst>
        </xdr:cNvPr>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9B9FF281-D51F-46C3-9103-3730428D86D1}"/>
            </a:ext>
          </a:extLst>
        </xdr:cNvPr>
        <xdr:cNvCxnSpPr/>
      </xdr:nvCxnSpPr>
      <xdr:spPr>
        <a:xfrm>
          <a:off x="6858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9" name="テキスト ボックス 278">
          <a:extLst>
            <a:ext uri="{FF2B5EF4-FFF2-40B4-BE49-F238E27FC236}">
              <a16:creationId xmlns:a16="http://schemas.microsoft.com/office/drawing/2014/main" id="{5E8597BA-8BEF-4F4B-A241-4265FF743508}"/>
            </a:ext>
          </a:extLst>
        </xdr:cNvPr>
        <xdr:cNvSpPr txBox="1"/>
      </xdr:nvSpPr>
      <xdr:spPr>
        <a:xfrm>
          <a:off x="27577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6E7E4ED7-AF8F-4C7D-B83A-868B664BA03A}"/>
            </a:ext>
          </a:extLst>
        </xdr:cNvPr>
        <xdr:cNvCxnSpPr/>
      </xdr:nvCxnSpPr>
      <xdr:spPr>
        <a:xfrm>
          <a:off x="6858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15F1DEA3-255D-464E-BACC-F8FEF005243E}"/>
            </a:ext>
          </a:extLst>
        </xdr:cNvPr>
        <xdr:cNvSpPr txBox="1"/>
      </xdr:nvSpPr>
      <xdr:spPr>
        <a:xfrm>
          <a:off x="339891" y="13662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3BFD8B89-1C6E-492F-949C-0C9D095A0CC8}"/>
            </a:ext>
          </a:extLst>
        </xdr:cNvPr>
        <xdr:cNvCxnSpPr/>
      </xdr:nvCxnSpPr>
      <xdr:spPr>
        <a:xfrm>
          <a:off x="6858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5BF98E11-9D58-4CF9-9C99-C625B8269B2E}"/>
            </a:ext>
          </a:extLst>
        </xdr:cNvPr>
        <xdr:cNvSpPr txBox="1"/>
      </xdr:nvSpPr>
      <xdr:spPr>
        <a:xfrm>
          <a:off x="339891" y="1321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0131F32A-EC31-4669-8AFE-6767C449E8FF}"/>
            </a:ext>
          </a:extLst>
        </xdr:cNvPr>
        <xdr:cNvCxnSpPr/>
      </xdr:nvCxnSpPr>
      <xdr:spPr>
        <a:xfrm>
          <a:off x="6858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41C8FB18-3621-45B3-BCF7-F4DA07AC2EDE}"/>
            </a:ext>
          </a:extLst>
        </xdr:cNvPr>
        <xdr:cNvSpPr txBox="1"/>
      </xdr:nvSpPr>
      <xdr:spPr>
        <a:xfrm>
          <a:off x="339891" y="1278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84DB71BE-703A-43B7-89F4-E2CB50A0EC8D}"/>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A6CEE5E3-ADE6-46E6-8133-1BAC5F7E1EB0}"/>
            </a:ext>
          </a:extLst>
        </xdr:cNvPr>
        <xdr:cNvSpPr txBox="1"/>
      </xdr:nvSpPr>
      <xdr:spPr>
        <a:xfrm>
          <a:off x="339891" y="1234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846CBB89-AEF6-4CFA-80A0-BB02D80D5771}"/>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97537</xdr:rowOff>
    </xdr:from>
    <xdr:to>
      <xdr:col>24</xdr:col>
      <xdr:colOff>62865</xdr:colOff>
      <xdr:row>85</xdr:row>
      <xdr:rowOff>88392</xdr:rowOff>
    </xdr:to>
    <xdr:cxnSp macro="">
      <xdr:nvCxnSpPr>
        <xdr:cNvPr id="289" name="直線コネクタ 288">
          <a:extLst>
            <a:ext uri="{FF2B5EF4-FFF2-40B4-BE49-F238E27FC236}">
              <a16:creationId xmlns:a16="http://schemas.microsoft.com/office/drawing/2014/main" id="{6282731F-FF8E-4CAB-93D4-EBE1EBC37F5E}"/>
            </a:ext>
          </a:extLst>
        </xdr:cNvPr>
        <xdr:cNvCxnSpPr/>
      </xdr:nvCxnSpPr>
      <xdr:spPr>
        <a:xfrm flipV="1">
          <a:off x="4177665" y="12810237"/>
          <a:ext cx="0" cy="1311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92219</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38C518A5-FC08-4A11-B4D8-03FE8046303E}"/>
            </a:ext>
          </a:extLst>
        </xdr:cNvPr>
        <xdr:cNvSpPr txBox="1"/>
      </xdr:nvSpPr>
      <xdr:spPr>
        <a:xfrm>
          <a:off x="4216400" y="14125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88392</xdr:rowOff>
    </xdr:from>
    <xdr:to>
      <xdr:col>24</xdr:col>
      <xdr:colOff>152400</xdr:colOff>
      <xdr:row>85</xdr:row>
      <xdr:rowOff>88392</xdr:rowOff>
    </xdr:to>
    <xdr:cxnSp macro="">
      <xdr:nvCxnSpPr>
        <xdr:cNvPr id="291" name="直線コネクタ 290">
          <a:extLst>
            <a:ext uri="{FF2B5EF4-FFF2-40B4-BE49-F238E27FC236}">
              <a16:creationId xmlns:a16="http://schemas.microsoft.com/office/drawing/2014/main" id="{39E3FCEA-4459-4365-B7FF-4D7DCFAE969B}"/>
            </a:ext>
          </a:extLst>
        </xdr:cNvPr>
        <xdr:cNvCxnSpPr/>
      </xdr:nvCxnSpPr>
      <xdr:spPr>
        <a:xfrm>
          <a:off x="4108450" y="141218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44214</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BEF190EC-76DD-453A-8326-8D3D277C7D7B}"/>
            </a:ext>
          </a:extLst>
        </xdr:cNvPr>
        <xdr:cNvSpPr txBox="1"/>
      </xdr:nvSpPr>
      <xdr:spPr>
        <a:xfrm>
          <a:off x="4216400" y="12591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97537</xdr:rowOff>
    </xdr:from>
    <xdr:to>
      <xdr:col>24</xdr:col>
      <xdr:colOff>152400</xdr:colOff>
      <xdr:row>77</xdr:row>
      <xdr:rowOff>97537</xdr:rowOff>
    </xdr:to>
    <xdr:cxnSp macro="">
      <xdr:nvCxnSpPr>
        <xdr:cNvPr id="293" name="直線コネクタ 292">
          <a:extLst>
            <a:ext uri="{FF2B5EF4-FFF2-40B4-BE49-F238E27FC236}">
              <a16:creationId xmlns:a16="http://schemas.microsoft.com/office/drawing/2014/main" id="{B34FBFA6-D75B-4964-A9E7-F68E79BB9F28}"/>
            </a:ext>
          </a:extLst>
        </xdr:cNvPr>
        <xdr:cNvCxnSpPr/>
      </xdr:nvCxnSpPr>
      <xdr:spPr>
        <a:xfrm>
          <a:off x="4108450" y="128102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37609</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C9247F83-F338-4525-9FEF-2D27DD2FE487}"/>
            </a:ext>
          </a:extLst>
        </xdr:cNvPr>
        <xdr:cNvSpPr txBox="1"/>
      </xdr:nvSpPr>
      <xdr:spPr>
        <a:xfrm>
          <a:off x="4216400" y="13080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295" name="フローチャート: 判断 294">
          <a:extLst>
            <a:ext uri="{FF2B5EF4-FFF2-40B4-BE49-F238E27FC236}">
              <a16:creationId xmlns:a16="http://schemas.microsoft.com/office/drawing/2014/main" id="{9AA33985-9F80-4C7D-AB36-CD831CA8FD39}"/>
            </a:ext>
          </a:extLst>
        </xdr:cNvPr>
        <xdr:cNvSpPr/>
      </xdr:nvSpPr>
      <xdr:spPr>
        <a:xfrm>
          <a:off x="4127500" y="1322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6" name="フローチャート: 判断 295">
          <a:extLst>
            <a:ext uri="{FF2B5EF4-FFF2-40B4-BE49-F238E27FC236}">
              <a16:creationId xmlns:a16="http://schemas.microsoft.com/office/drawing/2014/main" id="{3B389323-BECF-493B-BF4F-4FC56B195477}"/>
            </a:ext>
          </a:extLst>
        </xdr:cNvPr>
        <xdr:cNvSpPr/>
      </xdr:nvSpPr>
      <xdr:spPr>
        <a:xfrm>
          <a:off x="3384550" y="13241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67311</xdr:rowOff>
    </xdr:from>
    <xdr:to>
      <xdr:col>15</xdr:col>
      <xdr:colOff>101600</xdr:colOff>
      <xdr:row>80</xdr:row>
      <xdr:rowOff>168911</xdr:rowOff>
    </xdr:to>
    <xdr:sp macro="" textlink="">
      <xdr:nvSpPr>
        <xdr:cNvPr id="297" name="フローチャート: 判断 296">
          <a:extLst>
            <a:ext uri="{FF2B5EF4-FFF2-40B4-BE49-F238E27FC236}">
              <a16:creationId xmlns:a16="http://schemas.microsoft.com/office/drawing/2014/main" id="{945D5FD7-79A9-49C7-AB9B-BB718C256B0A}"/>
            </a:ext>
          </a:extLst>
        </xdr:cNvPr>
        <xdr:cNvSpPr/>
      </xdr:nvSpPr>
      <xdr:spPr>
        <a:xfrm>
          <a:off x="2571750" y="132753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xdr:rowOff>
    </xdr:from>
    <xdr:to>
      <xdr:col>10</xdr:col>
      <xdr:colOff>165100</xdr:colOff>
      <xdr:row>80</xdr:row>
      <xdr:rowOff>104902</xdr:rowOff>
    </xdr:to>
    <xdr:sp macro="" textlink="">
      <xdr:nvSpPr>
        <xdr:cNvPr id="298" name="フローチャート: 判断 297">
          <a:extLst>
            <a:ext uri="{FF2B5EF4-FFF2-40B4-BE49-F238E27FC236}">
              <a16:creationId xmlns:a16="http://schemas.microsoft.com/office/drawing/2014/main" id="{C99A14FC-DB8A-42D1-B35E-AA2CBDC15E41}"/>
            </a:ext>
          </a:extLst>
        </xdr:cNvPr>
        <xdr:cNvSpPr/>
      </xdr:nvSpPr>
      <xdr:spPr>
        <a:xfrm>
          <a:off x="1778000" y="1321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9" name="フローチャート: 判断 298">
          <a:extLst>
            <a:ext uri="{FF2B5EF4-FFF2-40B4-BE49-F238E27FC236}">
              <a16:creationId xmlns:a16="http://schemas.microsoft.com/office/drawing/2014/main" id="{0A0AB899-ACBD-4330-A980-6231EB3D14E1}"/>
            </a:ext>
          </a:extLst>
        </xdr:cNvPr>
        <xdr:cNvSpPr/>
      </xdr:nvSpPr>
      <xdr:spPr>
        <a:xfrm>
          <a:off x="984250" y="131810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13502C1-781D-44BC-BFE6-3F7DC4ACC01A}"/>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46A1C58-9499-48A0-9739-601A13E3557E}"/>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7A13BCE-EE30-4846-84F2-544333ACE148}"/>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42DEADE-19C3-4BC4-B918-47DB41EA70B6}"/>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259DA95-8C9D-46C0-9696-0B184C2424B0}"/>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39878</xdr:rowOff>
    </xdr:from>
    <xdr:to>
      <xdr:col>24</xdr:col>
      <xdr:colOff>114300</xdr:colOff>
      <xdr:row>80</xdr:row>
      <xdr:rowOff>141478</xdr:rowOff>
    </xdr:to>
    <xdr:sp macro="" textlink="">
      <xdr:nvSpPr>
        <xdr:cNvPr id="305" name="楕円 304">
          <a:extLst>
            <a:ext uri="{FF2B5EF4-FFF2-40B4-BE49-F238E27FC236}">
              <a16:creationId xmlns:a16="http://schemas.microsoft.com/office/drawing/2014/main" id="{CBFA8712-D941-4652-A620-CDC909D34F86}"/>
            </a:ext>
          </a:extLst>
        </xdr:cNvPr>
        <xdr:cNvSpPr/>
      </xdr:nvSpPr>
      <xdr:spPr>
        <a:xfrm>
          <a:off x="4127500" y="132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18305</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F1002804-429A-4D8B-9132-DDE06B224DD3}"/>
            </a:ext>
          </a:extLst>
        </xdr:cNvPr>
        <xdr:cNvSpPr txBox="1"/>
      </xdr:nvSpPr>
      <xdr:spPr>
        <a:xfrm>
          <a:off x="4216400" y="1322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165608</xdr:rowOff>
    </xdr:from>
    <xdr:to>
      <xdr:col>20</xdr:col>
      <xdr:colOff>38100</xdr:colOff>
      <xdr:row>80</xdr:row>
      <xdr:rowOff>95758</xdr:rowOff>
    </xdr:to>
    <xdr:sp macro="" textlink="">
      <xdr:nvSpPr>
        <xdr:cNvPr id="307" name="楕円 306">
          <a:extLst>
            <a:ext uri="{FF2B5EF4-FFF2-40B4-BE49-F238E27FC236}">
              <a16:creationId xmlns:a16="http://schemas.microsoft.com/office/drawing/2014/main" id="{EE8262E4-8C7F-4A64-B634-8B1818A11C80}"/>
            </a:ext>
          </a:extLst>
        </xdr:cNvPr>
        <xdr:cNvSpPr/>
      </xdr:nvSpPr>
      <xdr:spPr>
        <a:xfrm>
          <a:off x="3384550" y="132085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44958</xdr:rowOff>
    </xdr:from>
    <xdr:to>
      <xdr:col>24</xdr:col>
      <xdr:colOff>63500</xdr:colOff>
      <xdr:row>80</xdr:row>
      <xdr:rowOff>90678</xdr:rowOff>
    </xdr:to>
    <xdr:cxnSp macro="">
      <xdr:nvCxnSpPr>
        <xdr:cNvPr id="308" name="直線コネクタ 307">
          <a:extLst>
            <a:ext uri="{FF2B5EF4-FFF2-40B4-BE49-F238E27FC236}">
              <a16:creationId xmlns:a16="http://schemas.microsoft.com/office/drawing/2014/main" id="{129D45FA-F609-43BB-9020-AB1BB19D8EAE}"/>
            </a:ext>
          </a:extLst>
        </xdr:cNvPr>
        <xdr:cNvCxnSpPr/>
      </xdr:nvCxnSpPr>
      <xdr:spPr>
        <a:xfrm>
          <a:off x="3429000" y="13252958"/>
          <a:ext cx="7493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117602</xdr:rowOff>
    </xdr:from>
    <xdr:to>
      <xdr:col>15</xdr:col>
      <xdr:colOff>101600</xdr:colOff>
      <xdr:row>80</xdr:row>
      <xdr:rowOff>47752</xdr:rowOff>
    </xdr:to>
    <xdr:sp macro="" textlink="">
      <xdr:nvSpPr>
        <xdr:cNvPr id="309" name="楕円 308">
          <a:extLst>
            <a:ext uri="{FF2B5EF4-FFF2-40B4-BE49-F238E27FC236}">
              <a16:creationId xmlns:a16="http://schemas.microsoft.com/office/drawing/2014/main" id="{DA55CD4E-CEFA-4706-BC0A-05F4358873DF}"/>
            </a:ext>
          </a:extLst>
        </xdr:cNvPr>
        <xdr:cNvSpPr/>
      </xdr:nvSpPr>
      <xdr:spPr>
        <a:xfrm>
          <a:off x="2571750" y="131605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168402</xdr:rowOff>
    </xdr:from>
    <xdr:to>
      <xdr:col>19</xdr:col>
      <xdr:colOff>177800</xdr:colOff>
      <xdr:row>80</xdr:row>
      <xdr:rowOff>44958</xdr:rowOff>
    </xdr:to>
    <xdr:cxnSp macro="">
      <xdr:nvCxnSpPr>
        <xdr:cNvPr id="310" name="直線コネクタ 309">
          <a:extLst>
            <a:ext uri="{FF2B5EF4-FFF2-40B4-BE49-F238E27FC236}">
              <a16:creationId xmlns:a16="http://schemas.microsoft.com/office/drawing/2014/main" id="{3F3DA635-588C-45FF-8885-B1FCEAE138E9}"/>
            </a:ext>
          </a:extLst>
        </xdr:cNvPr>
        <xdr:cNvCxnSpPr/>
      </xdr:nvCxnSpPr>
      <xdr:spPr>
        <a:xfrm>
          <a:off x="2622550" y="13204952"/>
          <a:ext cx="8064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65024</xdr:rowOff>
    </xdr:from>
    <xdr:to>
      <xdr:col>10</xdr:col>
      <xdr:colOff>165100</xdr:colOff>
      <xdr:row>79</xdr:row>
      <xdr:rowOff>166624</xdr:rowOff>
    </xdr:to>
    <xdr:sp macro="" textlink="">
      <xdr:nvSpPr>
        <xdr:cNvPr id="311" name="楕円 310">
          <a:extLst>
            <a:ext uri="{FF2B5EF4-FFF2-40B4-BE49-F238E27FC236}">
              <a16:creationId xmlns:a16="http://schemas.microsoft.com/office/drawing/2014/main" id="{E875AF63-F840-427E-9412-895B46D43AC4}"/>
            </a:ext>
          </a:extLst>
        </xdr:cNvPr>
        <xdr:cNvSpPr/>
      </xdr:nvSpPr>
      <xdr:spPr>
        <a:xfrm>
          <a:off x="1778000" y="1310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115824</xdr:rowOff>
    </xdr:from>
    <xdr:to>
      <xdr:col>15</xdr:col>
      <xdr:colOff>50800</xdr:colOff>
      <xdr:row>79</xdr:row>
      <xdr:rowOff>168402</xdr:rowOff>
    </xdr:to>
    <xdr:cxnSp macro="">
      <xdr:nvCxnSpPr>
        <xdr:cNvPr id="312" name="直線コネクタ 311">
          <a:extLst>
            <a:ext uri="{FF2B5EF4-FFF2-40B4-BE49-F238E27FC236}">
              <a16:creationId xmlns:a16="http://schemas.microsoft.com/office/drawing/2014/main" id="{ECB37F3A-8A86-4AB8-B4DA-4394DAEB3016}"/>
            </a:ext>
          </a:extLst>
        </xdr:cNvPr>
        <xdr:cNvCxnSpPr/>
      </xdr:nvCxnSpPr>
      <xdr:spPr>
        <a:xfrm>
          <a:off x="1828800" y="13158724"/>
          <a:ext cx="79375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30735</xdr:rowOff>
    </xdr:from>
    <xdr:to>
      <xdr:col>6</xdr:col>
      <xdr:colOff>38100</xdr:colOff>
      <xdr:row>79</xdr:row>
      <xdr:rowOff>132335</xdr:rowOff>
    </xdr:to>
    <xdr:sp macro="" textlink="">
      <xdr:nvSpPr>
        <xdr:cNvPr id="313" name="楕円 312">
          <a:extLst>
            <a:ext uri="{FF2B5EF4-FFF2-40B4-BE49-F238E27FC236}">
              <a16:creationId xmlns:a16="http://schemas.microsoft.com/office/drawing/2014/main" id="{4358AAEB-C00C-4368-8F86-80C8E952077B}"/>
            </a:ext>
          </a:extLst>
        </xdr:cNvPr>
        <xdr:cNvSpPr/>
      </xdr:nvSpPr>
      <xdr:spPr>
        <a:xfrm>
          <a:off x="984250" y="130736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81535</xdr:rowOff>
    </xdr:from>
    <xdr:to>
      <xdr:col>10</xdr:col>
      <xdr:colOff>114300</xdr:colOff>
      <xdr:row>79</xdr:row>
      <xdr:rowOff>115824</xdr:rowOff>
    </xdr:to>
    <xdr:cxnSp macro="">
      <xdr:nvCxnSpPr>
        <xdr:cNvPr id="314" name="直線コネクタ 313">
          <a:extLst>
            <a:ext uri="{FF2B5EF4-FFF2-40B4-BE49-F238E27FC236}">
              <a16:creationId xmlns:a16="http://schemas.microsoft.com/office/drawing/2014/main" id="{875F5AAA-D052-486B-A7AA-D21C3EDE8E97}"/>
            </a:ext>
          </a:extLst>
        </xdr:cNvPr>
        <xdr:cNvCxnSpPr/>
      </xdr:nvCxnSpPr>
      <xdr:spPr>
        <a:xfrm>
          <a:off x="1028700" y="13124435"/>
          <a:ext cx="8001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125747</xdr:rowOff>
    </xdr:from>
    <xdr:ext cx="405111" cy="259045"/>
    <xdr:sp macro="" textlink="">
      <xdr:nvSpPr>
        <xdr:cNvPr id="315" name="n_1aveValue【福祉施設】&#10;有形固定資産減価償却率">
          <a:extLst>
            <a:ext uri="{FF2B5EF4-FFF2-40B4-BE49-F238E27FC236}">
              <a16:creationId xmlns:a16="http://schemas.microsoft.com/office/drawing/2014/main" id="{87FA188C-8D45-4256-A621-E681321528F1}"/>
            </a:ext>
          </a:extLst>
        </xdr:cNvPr>
        <xdr:cNvSpPr txBox="1"/>
      </xdr:nvSpPr>
      <xdr:spPr>
        <a:xfrm>
          <a:off x="32391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160038</xdr:rowOff>
    </xdr:from>
    <xdr:ext cx="405111" cy="259045"/>
    <xdr:sp macro="" textlink="">
      <xdr:nvSpPr>
        <xdr:cNvPr id="316" name="n_2aveValue【福祉施設】&#10;有形固定資産減価償却率">
          <a:extLst>
            <a:ext uri="{FF2B5EF4-FFF2-40B4-BE49-F238E27FC236}">
              <a16:creationId xmlns:a16="http://schemas.microsoft.com/office/drawing/2014/main" id="{6FC42500-4BFD-49A8-B47A-1BAF909B889C}"/>
            </a:ext>
          </a:extLst>
        </xdr:cNvPr>
        <xdr:cNvSpPr txBox="1"/>
      </xdr:nvSpPr>
      <xdr:spPr>
        <a:xfrm>
          <a:off x="24390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96029</xdr:rowOff>
    </xdr:from>
    <xdr:ext cx="405111" cy="259045"/>
    <xdr:sp macro="" textlink="">
      <xdr:nvSpPr>
        <xdr:cNvPr id="317" name="n_3aveValue【福祉施設】&#10;有形固定資産減価償却率">
          <a:extLst>
            <a:ext uri="{FF2B5EF4-FFF2-40B4-BE49-F238E27FC236}">
              <a16:creationId xmlns:a16="http://schemas.microsoft.com/office/drawing/2014/main" id="{04F06C9D-7889-419B-AB67-BACF0CB35C26}"/>
            </a:ext>
          </a:extLst>
        </xdr:cNvPr>
        <xdr:cNvSpPr txBox="1"/>
      </xdr:nvSpPr>
      <xdr:spPr>
        <a:xfrm>
          <a:off x="1645294" y="13304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59453</xdr:rowOff>
    </xdr:from>
    <xdr:ext cx="405111" cy="259045"/>
    <xdr:sp macro="" textlink="">
      <xdr:nvSpPr>
        <xdr:cNvPr id="318" name="n_4aveValue【福祉施設】&#10;有形固定資産減価償却率">
          <a:extLst>
            <a:ext uri="{FF2B5EF4-FFF2-40B4-BE49-F238E27FC236}">
              <a16:creationId xmlns:a16="http://schemas.microsoft.com/office/drawing/2014/main" id="{5E0C98D1-E30D-46B7-927E-7FDCCBE1131B}"/>
            </a:ext>
          </a:extLst>
        </xdr:cNvPr>
        <xdr:cNvSpPr txBox="1"/>
      </xdr:nvSpPr>
      <xdr:spPr>
        <a:xfrm>
          <a:off x="851544" y="1326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112285</xdr:rowOff>
    </xdr:from>
    <xdr:ext cx="405111" cy="259045"/>
    <xdr:sp macro="" textlink="">
      <xdr:nvSpPr>
        <xdr:cNvPr id="319" name="n_1mainValue【福祉施設】&#10;有形固定資産減価償却率">
          <a:extLst>
            <a:ext uri="{FF2B5EF4-FFF2-40B4-BE49-F238E27FC236}">
              <a16:creationId xmlns:a16="http://schemas.microsoft.com/office/drawing/2014/main" id="{DE18A455-0713-432A-BCAA-C07F2DC0247C}"/>
            </a:ext>
          </a:extLst>
        </xdr:cNvPr>
        <xdr:cNvSpPr txBox="1"/>
      </xdr:nvSpPr>
      <xdr:spPr>
        <a:xfrm>
          <a:off x="3239144" y="1299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64279</xdr:rowOff>
    </xdr:from>
    <xdr:ext cx="405111" cy="259045"/>
    <xdr:sp macro="" textlink="">
      <xdr:nvSpPr>
        <xdr:cNvPr id="320" name="n_2mainValue【福祉施設】&#10;有形固定資産減価償却率">
          <a:extLst>
            <a:ext uri="{FF2B5EF4-FFF2-40B4-BE49-F238E27FC236}">
              <a16:creationId xmlns:a16="http://schemas.microsoft.com/office/drawing/2014/main" id="{429FFC17-F213-405F-A137-D85AA4D81CD4}"/>
            </a:ext>
          </a:extLst>
        </xdr:cNvPr>
        <xdr:cNvSpPr txBox="1"/>
      </xdr:nvSpPr>
      <xdr:spPr>
        <a:xfrm>
          <a:off x="2439044" y="1294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11701</xdr:rowOff>
    </xdr:from>
    <xdr:ext cx="405111" cy="259045"/>
    <xdr:sp macro="" textlink="">
      <xdr:nvSpPr>
        <xdr:cNvPr id="321" name="n_3mainValue【福祉施設】&#10;有形固定資産減価償却率">
          <a:extLst>
            <a:ext uri="{FF2B5EF4-FFF2-40B4-BE49-F238E27FC236}">
              <a16:creationId xmlns:a16="http://schemas.microsoft.com/office/drawing/2014/main" id="{28A1E998-609A-4D0F-A52A-9E17B47AD11C}"/>
            </a:ext>
          </a:extLst>
        </xdr:cNvPr>
        <xdr:cNvSpPr txBox="1"/>
      </xdr:nvSpPr>
      <xdr:spPr>
        <a:xfrm>
          <a:off x="1645294" y="1288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148862</xdr:rowOff>
    </xdr:from>
    <xdr:ext cx="405111" cy="259045"/>
    <xdr:sp macro="" textlink="">
      <xdr:nvSpPr>
        <xdr:cNvPr id="322" name="n_4mainValue【福祉施設】&#10;有形固定資産減価償却率">
          <a:extLst>
            <a:ext uri="{FF2B5EF4-FFF2-40B4-BE49-F238E27FC236}">
              <a16:creationId xmlns:a16="http://schemas.microsoft.com/office/drawing/2014/main" id="{7FD6B36D-58F6-47F4-87D2-7ADFAD3C90A7}"/>
            </a:ext>
          </a:extLst>
        </xdr:cNvPr>
        <xdr:cNvSpPr txBox="1"/>
      </xdr:nvSpPr>
      <xdr:spPr>
        <a:xfrm>
          <a:off x="851544" y="12861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9524175A-B995-4EBE-90E4-30F672D9036B}"/>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4E17E0A0-A811-4BF9-A2CA-B536D15EB2E8}"/>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BD9A36D4-F53F-4E83-A931-C630CD75584D}"/>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D294739-A645-4562-8950-5E49C28AF31B}"/>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ADA7FDBC-F65D-463F-A3FC-1F69DCB2CDF4}"/>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37646A38-3C4C-43A1-BB61-9B5968A9E75A}"/>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B905A50A-4E16-41EF-8DE2-3D391DD707C1}"/>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B7496DAB-BF86-48E4-BCA2-F049D51B3C1D}"/>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10E82D3B-DEA5-4098-BD93-84F640004B94}"/>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93EBD977-FBB1-4B16-A8CC-A09616BE102A}"/>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A94A4368-DC51-449A-A9A5-FE611FFF17F9}"/>
            </a:ext>
          </a:extLst>
        </xdr:cNvPr>
        <xdr:cNvCxnSpPr/>
      </xdr:nvCxnSpPr>
      <xdr:spPr>
        <a:xfrm>
          <a:off x="5956300" y="143609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094E03F9-DC2A-48A4-BDBF-1441F2C611B9}"/>
            </a:ext>
          </a:extLst>
        </xdr:cNvPr>
        <xdr:cNvSpPr txBox="1"/>
      </xdr:nvSpPr>
      <xdr:spPr>
        <a:xfrm>
          <a:off x="55272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3D7E34AF-5204-4D54-AE8A-5D8692209CB8}"/>
            </a:ext>
          </a:extLst>
        </xdr:cNvPr>
        <xdr:cNvCxnSpPr/>
      </xdr:nvCxnSpPr>
      <xdr:spPr>
        <a:xfrm>
          <a:off x="5956300" y="140471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8C55EA10-D7BA-4F07-AB12-A0109B464D5D}"/>
            </a:ext>
          </a:extLst>
        </xdr:cNvPr>
        <xdr:cNvSpPr txBox="1"/>
      </xdr:nvSpPr>
      <xdr:spPr>
        <a:xfrm>
          <a:off x="552722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162ADFCE-470C-49F8-AFF6-EA435C2415CF}"/>
            </a:ext>
          </a:extLst>
        </xdr:cNvPr>
        <xdr:cNvCxnSpPr/>
      </xdr:nvCxnSpPr>
      <xdr:spPr>
        <a:xfrm>
          <a:off x="5956300" y="137332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6247345C-EC87-4E2D-9FCC-C3B3CCDDC4C3}"/>
            </a:ext>
          </a:extLst>
        </xdr:cNvPr>
        <xdr:cNvSpPr txBox="1"/>
      </xdr:nvSpPr>
      <xdr:spPr>
        <a:xfrm>
          <a:off x="552722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DAA76F7F-3527-4388-BA1D-9BA5CB86874A}"/>
            </a:ext>
          </a:extLst>
        </xdr:cNvPr>
        <xdr:cNvCxnSpPr/>
      </xdr:nvCxnSpPr>
      <xdr:spPr>
        <a:xfrm>
          <a:off x="5956300" y="13419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E525E10D-43A2-434D-BDDD-5DE0A2FB1306}"/>
            </a:ext>
          </a:extLst>
        </xdr:cNvPr>
        <xdr:cNvSpPr txBox="1"/>
      </xdr:nvSpPr>
      <xdr:spPr>
        <a:xfrm>
          <a:off x="552722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248223BC-B867-478F-8130-B74C7376D470}"/>
            </a:ext>
          </a:extLst>
        </xdr:cNvPr>
        <xdr:cNvCxnSpPr/>
      </xdr:nvCxnSpPr>
      <xdr:spPr>
        <a:xfrm>
          <a:off x="5956300" y="131054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EED1B881-13BF-4A77-994B-BCF82D1948DB}"/>
            </a:ext>
          </a:extLst>
        </xdr:cNvPr>
        <xdr:cNvSpPr txBox="1"/>
      </xdr:nvSpPr>
      <xdr:spPr>
        <a:xfrm>
          <a:off x="552722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EB64FF52-CC75-4308-A8F0-B106090E69E5}"/>
            </a:ext>
          </a:extLst>
        </xdr:cNvPr>
        <xdr:cNvCxnSpPr/>
      </xdr:nvCxnSpPr>
      <xdr:spPr>
        <a:xfrm>
          <a:off x="5956300" y="127916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7B77185C-3506-4257-8AFC-198A0B008E9A}"/>
            </a:ext>
          </a:extLst>
        </xdr:cNvPr>
        <xdr:cNvSpPr txBox="1"/>
      </xdr:nvSpPr>
      <xdr:spPr>
        <a:xfrm>
          <a:off x="55272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60EFBBE9-815B-45BC-B0E6-7916BB7B48E4}"/>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EB0A3372-A33B-41AD-A8FB-3F81A0642722}"/>
            </a:ext>
          </a:extLst>
        </xdr:cNvPr>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CBAEFDB-2A83-420A-AA2C-30CA587D1C9C}"/>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113212</xdr:rowOff>
    </xdr:to>
    <xdr:cxnSp macro="">
      <xdr:nvCxnSpPr>
        <xdr:cNvPr id="348" name="直線コネクタ 347">
          <a:extLst>
            <a:ext uri="{FF2B5EF4-FFF2-40B4-BE49-F238E27FC236}">
              <a16:creationId xmlns:a16="http://schemas.microsoft.com/office/drawing/2014/main" id="{4F0BCDB9-4905-4E32-BEBB-7F5E6F88B988}"/>
            </a:ext>
          </a:extLst>
        </xdr:cNvPr>
        <xdr:cNvCxnSpPr/>
      </xdr:nvCxnSpPr>
      <xdr:spPr>
        <a:xfrm flipV="1">
          <a:off x="9429115" y="12896306"/>
          <a:ext cx="0" cy="1415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49" name="【福祉施設】&#10;一人当たり面積最小値テキスト">
          <a:extLst>
            <a:ext uri="{FF2B5EF4-FFF2-40B4-BE49-F238E27FC236}">
              <a16:creationId xmlns:a16="http://schemas.microsoft.com/office/drawing/2014/main" id="{7959DAD3-E589-49D0-8009-E792545F9320}"/>
            </a:ext>
          </a:extLst>
        </xdr:cNvPr>
        <xdr:cNvSpPr txBox="1"/>
      </xdr:nvSpPr>
      <xdr:spPr>
        <a:xfrm>
          <a:off x="9467850" y="1431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50" name="直線コネクタ 349">
          <a:extLst>
            <a:ext uri="{FF2B5EF4-FFF2-40B4-BE49-F238E27FC236}">
              <a16:creationId xmlns:a16="http://schemas.microsoft.com/office/drawing/2014/main" id="{06EEEE18-9544-448A-B645-F113AAF99D6E}"/>
            </a:ext>
          </a:extLst>
        </xdr:cNvPr>
        <xdr:cNvCxnSpPr/>
      </xdr:nvCxnSpPr>
      <xdr:spPr>
        <a:xfrm>
          <a:off x="9359900" y="143118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1" name="【福祉施設】&#10;一人当たり面積最大値テキスト">
          <a:extLst>
            <a:ext uri="{FF2B5EF4-FFF2-40B4-BE49-F238E27FC236}">
              <a16:creationId xmlns:a16="http://schemas.microsoft.com/office/drawing/2014/main" id="{58B871DD-18E1-43FB-BE1C-56C085DD69B7}"/>
            </a:ext>
          </a:extLst>
        </xdr:cNvPr>
        <xdr:cNvSpPr txBox="1"/>
      </xdr:nvSpPr>
      <xdr:spPr>
        <a:xfrm>
          <a:off x="9467850" y="1268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2" name="直線コネクタ 351">
          <a:extLst>
            <a:ext uri="{FF2B5EF4-FFF2-40B4-BE49-F238E27FC236}">
              <a16:creationId xmlns:a16="http://schemas.microsoft.com/office/drawing/2014/main" id="{B3F2F8C6-1E82-4C21-A3CC-3F7F442336DB}"/>
            </a:ext>
          </a:extLst>
        </xdr:cNvPr>
        <xdr:cNvCxnSpPr/>
      </xdr:nvCxnSpPr>
      <xdr:spPr>
        <a:xfrm>
          <a:off x="9359900" y="128963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75128</xdr:rowOff>
    </xdr:from>
    <xdr:ext cx="469744" cy="259045"/>
    <xdr:sp macro="" textlink="">
      <xdr:nvSpPr>
        <xdr:cNvPr id="353" name="【福祉施設】&#10;一人当たり面積平均値テキスト">
          <a:extLst>
            <a:ext uri="{FF2B5EF4-FFF2-40B4-BE49-F238E27FC236}">
              <a16:creationId xmlns:a16="http://schemas.microsoft.com/office/drawing/2014/main" id="{FF8EB79F-46AD-4D94-BC27-10E7B2B40B0E}"/>
            </a:ext>
          </a:extLst>
        </xdr:cNvPr>
        <xdr:cNvSpPr txBox="1"/>
      </xdr:nvSpPr>
      <xdr:spPr>
        <a:xfrm>
          <a:off x="9467850" y="137784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96701</xdr:rowOff>
    </xdr:from>
    <xdr:to>
      <xdr:col>55</xdr:col>
      <xdr:colOff>50800</xdr:colOff>
      <xdr:row>84</xdr:row>
      <xdr:rowOff>26851</xdr:rowOff>
    </xdr:to>
    <xdr:sp macro="" textlink="">
      <xdr:nvSpPr>
        <xdr:cNvPr id="354" name="フローチャート: 判断 353">
          <a:extLst>
            <a:ext uri="{FF2B5EF4-FFF2-40B4-BE49-F238E27FC236}">
              <a16:creationId xmlns:a16="http://schemas.microsoft.com/office/drawing/2014/main" id="{32B3727B-777B-476A-9552-AFF98D62508E}"/>
            </a:ext>
          </a:extLst>
        </xdr:cNvPr>
        <xdr:cNvSpPr/>
      </xdr:nvSpPr>
      <xdr:spPr>
        <a:xfrm>
          <a:off x="9398000" y="138000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55" name="フローチャート: 判断 354">
          <a:extLst>
            <a:ext uri="{FF2B5EF4-FFF2-40B4-BE49-F238E27FC236}">
              <a16:creationId xmlns:a16="http://schemas.microsoft.com/office/drawing/2014/main" id="{BFA5B2AB-AB6B-4D06-AA7E-35BA59F25853}"/>
            </a:ext>
          </a:extLst>
        </xdr:cNvPr>
        <xdr:cNvSpPr/>
      </xdr:nvSpPr>
      <xdr:spPr>
        <a:xfrm>
          <a:off x="8636000" y="136887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127726</xdr:rowOff>
    </xdr:from>
    <xdr:to>
      <xdr:col>46</xdr:col>
      <xdr:colOff>38100</xdr:colOff>
      <xdr:row>83</xdr:row>
      <xdr:rowOff>57876</xdr:rowOff>
    </xdr:to>
    <xdr:sp macro="" textlink="">
      <xdr:nvSpPr>
        <xdr:cNvPr id="356" name="フローチャート: 判断 355">
          <a:extLst>
            <a:ext uri="{FF2B5EF4-FFF2-40B4-BE49-F238E27FC236}">
              <a16:creationId xmlns:a16="http://schemas.microsoft.com/office/drawing/2014/main" id="{A295E1BD-26BB-41F7-9BD7-CC6067A377D6}"/>
            </a:ext>
          </a:extLst>
        </xdr:cNvPr>
        <xdr:cNvSpPr/>
      </xdr:nvSpPr>
      <xdr:spPr>
        <a:xfrm>
          <a:off x="7842250" y="136659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18324</xdr:rowOff>
    </xdr:from>
    <xdr:to>
      <xdr:col>41</xdr:col>
      <xdr:colOff>101600</xdr:colOff>
      <xdr:row>83</xdr:row>
      <xdr:rowOff>119924</xdr:rowOff>
    </xdr:to>
    <xdr:sp macro="" textlink="">
      <xdr:nvSpPr>
        <xdr:cNvPr id="357" name="フローチャート: 判断 356">
          <a:extLst>
            <a:ext uri="{FF2B5EF4-FFF2-40B4-BE49-F238E27FC236}">
              <a16:creationId xmlns:a16="http://schemas.microsoft.com/office/drawing/2014/main" id="{8EA9588F-90E3-4CDF-A5AE-F7C2E6BD04BB}"/>
            </a:ext>
          </a:extLst>
        </xdr:cNvPr>
        <xdr:cNvSpPr/>
      </xdr:nvSpPr>
      <xdr:spPr>
        <a:xfrm>
          <a:off x="7029450" y="1372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150586</xdr:rowOff>
    </xdr:from>
    <xdr:to>
      <xdr:col>36</xdr:col>
      <xdr:colOff>165100</xdr:colOff>
      <xdr:row>83</xdr:row>
      <xdr:rowOff>80736</xdr:rowOff>
    </xdr:to>
    <xdr:sp macro="" textlink="">
      <xdr:nvSpPr>
        <xdr:cNvPr id="358" name="フローチャート: 判断 357">
          <a:extLst>
            <a:ext uri="{FF2B5EF4-FFF2-40B4-BE49-F238E27FC236}">
              <a16:creationId xmlns:a16="http://schemas.microsoft.com/office/drawing/2014/main" id="{962B6ADF-BF5D-4CCF-A777-E4610A2ADCF0}"/>
            </a:ext>
          </a:extLst>
        </xdr:cNvPr>
        <xdr:cNvSpPr/>
      </xdr:nvSpPr>
      <xdr:spPr>
        <a:xfrm>
          <a:off x="6235700" y="136887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E12C6D2-C697-4799-A13E-AA13D8B32772}"/>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D780192-2530-4EB2-A0B1-08AA100291D9}"/>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DE26731-0FB0-4A73-A95A-C2A6C54B6CC8}"/>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300D9AB-B233-4672-A2B0-31420D2BF434}"/>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D78ACDBE-4D63-439B-9299-B7B025DD5049}"/>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31387</xdr:rowOff>
    </xdr:from>
    <xdr:to>
      <xdr:col>55</xdr:col>
      <xdr:colOff>50800</xdr:colOff>
      <xdr:row>81</xdr:row>
      <xdr:rowOff>132987</xdr:rowOff>
    </xdr:to>
    <xdr:sp macro="" textlink="">
      <xdr:nvSpPr>
        <xdr:cNvPr id="364" name="楕円 363">
          <a:extLst>
            <a:ext uri="{FF2B5EF4-FFF2-40B4-BE49-F238E27FC236}">
              <a16:creationId xmlns:a16="http://schemas.microsoft.com/office/drawing/2014/main" id="{783E0636-BB6C-4C8D-94D9-EB53E00CF2D1}"/>
            </a:ext>
          </a:extLst>
        </xdr:cNvPr>
        <xdr:cNvSpPr/>
      </xdr:nvSpPr>
      <xdr:spPr>
        <a:xfrm>
          <a:off x="9398000" y="134044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54264</xdr:rowOff>
    </xdr:from>
    <xdr:ext cx="469744" cy="259045"/>
    <xdr:sp macro="" textlink="">
      <xdr:nvSpPr>
        <xdr:cNvPr id="365" name="【福祉施設】&#10;一人当たり面積該当値テキスト">
          <a:extLst>
            <a:ext uri="{FF2B5EF4-FFF2-40B4-BE49-F238E27FC236}">
              <a16:creationId xmlns:a16="http://schemas.microsoft.com/office/drawing/2014/main" id="{84096340-93C0-4D17-B55F-E85F423A3203}"/>
            </a:ext>
          </a:extLst>
        </xdr:cNvPr>
        <xdr:cNvSpPr txBox="1"/>
      </xdr:nvSpPr>
      <xdr:spPr>
        <a:xfrm>
          <a:off x="9467850" y="1326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54248</xdr:rowOff>
    </xdr:from>
    <xdr:to>
      <xdr:col>50</xdr:col>
      <xdr:colOff>165100</xdr:colOff>
      <xdr:row>81</xdr:row>
      <xdr:rowOff>155848</xdr:rowOff>
    </xdr:to>
    <xdr:sp macro="" textlink="">
      <xdr:nvSpPr>
        <xdr:cNvPr id="366" name="楕円 365">
          <a:extLst>
            <a:ext uri="{FF2B5EF4-FFF2-40B4-BE49-F238E27FC236}">
              <a16:creationId xmlns:a16="http://schemas.microsoft.com/office/drawing/2014/main" id="{D0AB27EA-771C-49E4-9874-0FD681B185FE}"/>
            </a:ext>
          </a:extLst>
        </xdr:cNvPr>
        <xdr:cNvSpPr/>
      </xdr:nvSpPr>
      <xdr:spPr>
        <a:xfrm>
          <a:off x="8636000" y="134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82187</xdr:rowOff>
    </xdr:from>
    <xdr:to>
      <xdr:col>55</xdr:col>
      <xdr:colOff>0</xdr:colOff>
      <xdr:row>81</xdr:row>
      <xdr:rowOff>105048</xdr:rowOff>
    </xdr:to>
    <xdr:cxnSp macro="">
      <xdr:nvCxnSpPr>
        <xdr:cNvPr id="367" name="直線コネクタ 366">
          <a:extLst>
            <a:ext uri="{FF2B5EF4-FFF2-40B4-BE49-F238E27FC236}">
              <a16:creationId xmlns:a16="http://schemas.microsoft.com/office/drawing/2014/main" id="{A69F1A9C-3D54-4061-A336-CC95694B9F1A}"/>
            </a:ext>
          </a:extLst>
        </xdr:cNvPr>
        <xdr:cNvCxnSpPr/>
      </xdr:nvCxnSpPr>
      <xdr:spPr>
        <a:xfrm flipV="1">
          <a:off x="8686800" y="13455287"/>
          <a:ext cx="7429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73842</xdr:rowOff>
    </xdr:from>
    <xdr:to>
      <xdr:col>46</xdr:col>
      <xdr:colOff>38100</xdr:colOff>
      <xdr:row>82</xdr:row>
      <xdr:rowOff>3992</xdr:rowOff>
    </xdr:to>
    <xdr:sp macro="" textlink="">
      <xdr:nvSpPr>
        <xdr:cNvPr id="368" name="楕円 367">
          <a:extLst>
            <a:ext uri="{FF2B5EF4-FFF2-40B4-BE49-F238E27FC236}">
              <a16:creationId xmlns:a16="http://schemas.microsoft.com/office/drawing/2014/main" id="{2CA73405-9C8A-44EF-8901-79ADED4AAE31}"/>
            </a:ext>
          </a:extLst>
        </xdr:cNvPr>
        <xdr:cNvSpPr/>
      </xdr:nvSpPr>
      <xdr:spPr>
        <a:xfrm>
          <a:off x="7842250" y="134469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105048</xdr:rowOff>
    </xdr:from>
    <xdr:to>
      <xdr:col>50</xdr:col>
      <xdr:colOff>114300</xdr:colOff>
      <xdr:row>81</xdr:row>
      <xdr:rowOff>124642</xdr:rowOff>
    </xdr:to>
    <xdr:cxnSp macro="">
      <xdr:nvCxnSpPr>
        <xdr:cNvPr id="369" name="直線コネクタ 368">
          <a:extLst>
            <a:ext uri="{FF2B5EF4-FFF2-40B4-BE49-F238E27FC236}">
              <a16:creationId xmlns:a16="http://schemas.microsoft.com/office/drawing/2014/main" id="{5DEA8555-4F6A-4AAE-AD4B-DFD8314276CC}"/>
            </a:ext>
          </a:extLst>
        </xdr:cNvPr>
        <xdr:cNvCxnSpPr/>
      </xdr:nvCxnSpPr>
      <xdr:spPr>
        <a:xfrm flipV="1">
          <a:off x="7886700" y="13478148"/>
          <a:ext cx="8001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96701</xdr:rowOff>
    </xdr:from>
    <xdr:to>
      <xdr:col>41</xdr:col>
      <xdr:colOff>101600</xdr:colOff>
      <xdr:row>82</xdr:row>
      <xdr:rowOff>26851</xdr:rowOff>
    </xdr:to>
    <xdr:sp macro="" textlink="">
      <xdr:nvSpPr>
        <xdr:cNvPr id="370" name="楕円 369">
          <a:extLst>
            <a:ext uri="{FF2B5EF4-FFF2-40B4-BE49-F238E27FC236}">
              <a16:creationId xmlns:a16="http://schemas.microsoft.com/office/drawing/2014/main" id="{E41D58D6-472E-4BC1-8FF5-FE43DF94452D}"/>
            </a:ext>
          </a:extLst>
        </xdr:cNvPr>
        <xdr:cNvSpPr/>
      </xdr:nvSpPr>
      <xdr:spPr>
        <a:xfrm>
          <a:off x="7029450" y="134698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124642</xdr:rowOff>
    </xdr:from>
    <xdr:to>
      <xdr:col>45</xdr:col>
      <xdr:colOff>177800</xdr:colOff>
      <xdr:row>81</xdr:row>
      <xdr:rowOff>147501</xdr:rowOff>
    </xdr:to>
    <xdr:cxnSp macro="">
      <xdr:nvCxnSpPr>
        <xdr:cNvPr id="371" name="直線コネクタ 370">
          <a:extLst>
            <a:ext uri="{FF2B5EF4-FFF2-40B4-BE49-F238E27FC236}">
              <a16:creationId xmlns:a16="http://schemas.microsoft.com/office/drawing/2014/main" id="{2B5649C7-19DD-4634-AD7B-A5AFF9DB8231}"/>
            </a:ext>
          </a:extLst>
        </xdr:cNvPr>
        <xdr:cNvCxnSpPr/>
      </xdr:nvCxnSpPr>
      <xdr:spPr>
        <a:xfrm flipV="1">
          <a:off x="7080250" y="13497742"/>
          <a:ext cx="8064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119562</xdr:rowOff>
    </xdr:from>
    <xdr:to>
      <xdr:col>36</xdr:col>
      <xdr:colOff>165100</xdr:colOff>
      <xdr:row>82</xdr:row>
      <xdr:rowOff>49712</xdr:rowOff>
    </xdr:to>
    <xdr:sp macro="" textlink="">
      <xdr:nvSpPr>
        <xdr:cNvPr id="372" name="楕円 371">
          <a:extLst>
            <a:ext uri="{FF2B5EF4-FFF2-40B4-BE49-F238E27FC236}">
              <a16:creationId xmlns:a16="http://schemas.microsoft.com/office/drawing/2014/main" id="{C873F772-FF48-498E-91CF-D20228927967}"/>
            </a:ext>
          </a:extLst>
        </xdr:cNvPr>
        <xdr:cNvSpPr/>
      </xdr:nvSpPr>
      <xdr:spPr>
        <a:xfrm>
          <a:off x="6235700" y="134926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147501</xdr:rowOff>
    </xdr:from>
    <xdr:to>
      <xdr:col>41</xdr:col>
      <xdr:colOff>50800</xdr:colOff>
      <xdr:row>81</xdr:row>
      <xdr:rowOff>170362</xdr:rowOff>
    </xdr:to>
    <xdr:cxnSp macro="">
      <xdr:nvCxnSpPr>
        <xdr:cNvPr id="373" name="直線コネクタ 372">
          <a:extLst>
            <a:ext uri="{FF2B5EF4-FFF2-40B4-BE49-F238E27FC236}">
              <a16:creationId xmlns:a16="http://schemas.microsoft.com/office/drawing/2014/main" id="{0D1E903B-F8E3-4AF6-BEC5-751BFDB6231E}"/>
            </a:ext>
          </a:extLst>
        </xdr:cNvPr>
        <xdr:cNvCxnSpPr/>
      </xdr:nvCxnSpPr>
      <xdr:spPr>
        <a:xfrm flipV="1">
          <a:off x="6286500" y="13520601"/>
          <a:ext cx="79375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71863</xdr:rowOff>
    </xdr:from>
    <xdr:ext cx="469744" cy="259045"/>
    <xdr:sp macro="" textlink="">
      <xdr:nvSpPr>
        <xdr:cNvPr id="374" name="n_1aveValue【福祉施設】&#10;一人当たり面積">
          <a:extLst>
            <a:ext uri="{FF2B5EF4-FFF2-40B4-BE49-F238E27FC236}">
              <a16:creationId xmlns:a16="http://schemas.microsoft.com/office/drawing/2014/main" id="{E1522570-7EF2-468C-BD33-C4597293FE09}"/>
            </a:ext>
          </a:extLst>
        </xdr:cNvPr>
        <xdr:cNvSpPr txBox="1"/>
      </xdr:nvSpPr>
      <xdr:spPr>
        <a:xfrm>
          <a:off x="8458277" y="137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49003</xdr:rowOff>
    </xdr:from>
    <xdr:ext cx="469744" cy="259045"/>
    <xdr:sp macro="" textlink="">
      <xdr:nvSpPr>
        <xdr:cNvPr id="375" name="n_2aveValue【福祉施設】&#10;一人当たり面積">
          <a:extLst>
            <a:ext uri="{FF2B5EF4-FFF2-40B4-BE49-F238E27FC236}">
              <a16:creationId xmlns:a16="http://schemas.microsoft.com/office/drawing/2014/main" id="{5D4350D9-23BF-492D-A6C1-85226F86DED8}"/>
            </a:ext>
          </a:extLst>
        </xdr:cNvPr>
        <xdr:cNvSpPr txBox="1"/>
      </xdr:nvSpPr>
      <xdr:spPr>
        <a:xfrm>
          <a:off x="7677227" y="137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111051</xdr:rowOff>
    </xdr:from>
    <xdr:ext cx="469744" cy="259045"/>
    <xdr:sp macro="" textlink="">
      <xdr:nvSpPr>
        <xdr:cNvPr id="376" name="n_3aveValue【福祉施設】&#10;一人当たり面積">
          <a:extLst>
            <a:ext uri="{FF2B5EF4-FFF2-40B4-BE49-F238E27FC236}">
              <a16:creationId xmlns:a16="http://schemas.microsoft.com/office/drawing/2014/main" id="{103253FA-52EC-4395-B516-D025E2CAF5F3}"/>
            </a:ext>
          </a:extLst>
        </xdr:cNvPr>
        <xdr:cNvSpPr txBox="1"/>
      </xdr:nvSpPr>
      <xdr:spPr>
        <a:xfrm>
          <a:off x="6864427" y="1381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71863</xdr:rowOff>
    </xdr:from>
    <xdr:ext cx="469744" cy="259045"/>
    <xdr:sp macro="" textlink="">
      <xdr:nvSpPr>
        <xdr:cNvPr id="377" name="n_4aveValue【福祉施設】&#10;一人当たり面積">
          <a:extLst>
            <a:ext uri="{FF2B5EF4-FFF2-40B4-BE49-F238E27FC236}">
              <a16:creationId xmlns:a16="http://schemas.microsoft.com/office/drawing/2014/main" id="{6EC5A4E9-1F90-4B71-A44D-B3AAAFF8D061}"/>
            </a:ext>
          </a:extLst>
        </xdr:cNvPr>
        <xdr:cNvSpPr txBox="1"/>
      </xdr:nvSpPr>
      <xdr:spPr>
        <a:xfrm>
          <a:off x="6070677" y="137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925</xdr:rowOff>
    </xdr:from>
    <xdr:ext cx="469744" cy="259045"/>
    <xdr:sp macro="" textlink="">
      <xdr:nvSpPr>
        <xdr:cNvPr id="378" name="n_1mainValue【福祉施設】&#10;一人当たり面積">
          <a:extLst>
            <a:ext uri="{FF2B5EF4-FFF2-40B4-BE49-F238E27FC236}">
              <a16:creationId xmlns:a16="http://schemas.microsoft.com/office/drawing/2014/main" id="{6639D80B-BE45-486E-BB0A-B45AEE852F05}"/>
            </a:ext>
          </a:extLst>
        </xdr:cNvPr>
        <xdr:cNvSpPr txBox="1"/>
      </xdr:nvSpPr>
      <xdr:spPr>
        <a:xfrm>
          <a:off x="8458277" y="1320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20519</xdr:rowOff>
    </xdr:from>
    <xdr:ext cx="469744" cy="259045"/>
    <xdr:sp macro="" textlink="">
      <xdr:nvSpPr>
        <xdr:cNvPr id="379" name="n_2mainValue【福祉施設】&#10;一人当たり面積">
          <a:extLst>
            <a:ext uri="{FF2B5EF4-FFF2-40B4-BE49-F238E27FC236}">
              <a16:creationId xmlns:a16="http://schemas.microsoft.com/office/drawing/2014/main" id="{D742457E-88AA-40F0-94A5-53E60192F566}"/>
            </a:ext>
          </a:extLst>
        </xdr:cNvPr>
        <xdr:cNvSpPr txBox="1"/>
      </xdr:nvSpPr>
      <xdr:spPr>
        <a:xfrm>
          <a:off x="7677227" y="1322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43378</xdr:rowOff>
    </xdr:from>
    <xdr:ext cx="469744" cy="259045"/>
    <xdr:sp macro="" textlink="">
      <xdr:nvSpPr>
        <xdr:cNvPr id="380" name="n_3mainValue【福祉施設】&#10;一人当たり面積">
          <a:extLst>
            <a:ext uri="{FF2B5EF4-FFF2-40B4-BE49-F238E27FC236}">
              <a16:creationId xmlns:a16="http://schemas.microsoft.com/office/drawing/2014/main" id="{D58D0015-0BD4-465D-B232-A1B7249D9039}"/>
            </a:ext>
          </a:extLst>
        </xdr:cNvPr>
        <xdr:cNvSpPr txBox="1"/>
      </xdr:nvSpPr>
      <xdr:spPr>
        <a:xfrm>
          <a:off x="6864427" y="1325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66239</xdr:rowOff>
    </xdr:from>
    <xdr:ext cx="469744" cy="259045"/>
    <xdr:sp macro="" textlink="">
      <xdr:nvSpPr>
        <xdr:cNvPr id="381" name="n_4mainValue【福祉施設】&#10;一人当たり面積">
          <a:extLst>
            <a:ext uri="{FF2B5EF4-FFF2-40B4-BE49-F238E27FC236}">
              <a16:creationId xmlns:a16="http://schemas.microsoft.com/office/drawing/2014/main" id="{681CE947-DFCB-4F73-BD20-76A949BC19A2}"/>
            </a:ext>
          </a:extLst>
        </xdr:cNvPr>
        <xdr:cNvSpPr txBox="1"/>
      </xdr:nvSpPr>
      <xdr:spPr>
        <a:xfrm>
          <a:off x="6070677" y="1327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A2673FC3-3572-48F8-B93A-4F1D158E40F2}"/>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37843BBD-4ED9-402B-938D-5FCDF249E603}"/>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C660181D-4F34-40AA-BCB7-45C58124AF41}"/>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496C02F5-7C22-4E3D-BE55-BB66B868A0F3}"/>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9564631-6C5E-4767-A740-98D6177B6329}"/>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40E05D46-6EC3-47C0-B6F8-39201C46FB93}"/>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24432390-1540-4B2C-92C6-505DAB5BF713}"/>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667187F5-0875-40AD-9A27-A6C4C199CB41}"/>
            </a:ext>
          </a:extLst>
        </xdr:cNvPr>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4484B36A-B6D3-4780-9983-6602B4ACFBC6}"/>
            </a:ext>
          </a:extLst>
        </xdr:cNvPr>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90E54F8A-8744-44AE-87A4-8FB95FED8A4F}"/>
            </a:ext>
          </a:extLst>
        </xdr:cNvPr>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842E7E3E-CE50-4DB1-8FF1-B591E1907C05}"/>
            </a:ext>
          </a:extLst>
        </xdr:cNvPr>
        <xdr:cNvSpPr txBox="1"/>
      </xdr:nvSpPr>
      <xdr:spPr>
        <a:xfrm>
          <a:off x="2757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5EF53800-4B90-41EA-A7B0-2BBE855D00BD}"/>
            </a:ext>
          </a:extLst>
        </xdr:cNvPr>
        <xdr:cNvCxnSpPr/>
      </xdr:nvCxnSpPr>
      <xdr:spPr>
        <a:xfrm>
          <a:off x="6858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C21FF741-F90B-4F70-9707-BE9955A3974B}"/>
            </a:ext>
          </a:extLst>
        </xdr:cNvPr>
        <xdr:cNvSpPr txBox="1"/>
      </xdr:nvSpPr>
      <xdr:spPr>
        <a:xfrm>
          <a:off x="2757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B535DE23-0D99-4DBE-8D92-A053D6AF3F9D}"/>
            </a:ext>
          </a:extLst>
        </xdr:cNvPr>
        <xdr:cNvCxnSpPr/>
      </xdr:nvCxnSpPr>
      <xdr:spPr>
        <a:xfrm>
          <a:off x="6858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00450BF4-6746-4551-A7F1-7C1EFB8BF592}"/>
            </a:ext>
          </a:extLst>
        </xdr:cNvPr>
        <xdr:cNvSpPr txBox="1"/>
      </xdr:nvSpPr>
      <xdr:spPr>
        <a:xfrm>
          <a:off x="3398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7D843D13-E69C-4084-978D-F16B32708367}"/>
            </a:ext>
          </a:extLst>
        </xdr:cNvPr>
        <xdr:cNvCxnSpPr/>
      </xdr:nvCxnSpPr>
      <xdr:spPr>
        <a:xfrm>
          <a:off x="6858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E95C109C-65A5-4054-A1BB-8EFD3CB83D96}"/>
            </a:ext>
          </a:extLst>
        </xdr:cNvPr>
        <xdr:cNvSpPr txBox="1"/>
      </xdr:nvSpPr>
      <xdr:spPr>
        <a:xfrm>
          <a:off x="3398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89BFF653-EEDE-4925-9B14-06028EA40582}"/>
            </a:ext>
          </a:extLst>
        </xdr:cNvPr>
        <xdr:cNvCxnSpPr/>
      </xdr:nvCxnSpPr>
      <xdr:spPr>
        <a:xfrm>
          <a:off x="6858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74A433BE-A243-4726-9252-D661A5172DDD}"/>
            </a:ext>
          </a:extLst>
        </xdr:cNvPr>
        <xdr:cNvSpPr txBox="1"/>
      </xdr:nvSpPr>
      <xdr:spPr>
        <a:xfrm>
          <a:off x="3398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87312780-7C40-444F-8C5F-0BBCE669D568}"/>
            </a:ext>
          </a:extLst>
        </xdr:cNvPr>
        <xdr:cNvCxnSpPr/>
      </xdr:nvCxnSpPr>
      <xdr:spPr>
        <a:xfrm>
          <a:off x="6858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59300A2C-2E69-438A-9A91-0001C51ACA9D}"/>
            </a:ext>
          </a:extLst>
        </xdr:cNvPr>
        <xdr:cNvSpPr txBox="1"/>
      </xdr:nvSpPr>
      <xdr:spPr>
        <a:xfrm>
          <a:off x="339891" y="16374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68C345B5-E682-4791-9BC8-227F92C124C7}"/>
            </a:ext>
          </a:extLst>
        </xdr:cNvPr>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6E99903C-AE45-4597-9EBE-A5347A89439C}"/>
            </a:ext>
          </a:extLst>
        </xdr:cNvPr>
        <xdr:cNvSpPr txBox="1"/>
      </xdr:nvSpPr>
      <xdr:spPr>
        <a:xfrm>
          <a:off x="384961" y="160121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982BBC5C-C6FE-4C7E-AD50-2928A2CC7BEB}"/>
            </a:ext>
          </a:extLst>
        </xdr:cNvPr>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104775</xdr:rowOff>
    </xdr:to>
    <xdr:cxnSp macro="">
      <xdr:nvCxnSpPr>
        <xdr:cNvPr id="406" name="直線コネクタ 405">
          <a:extLst>
            <a:ext uri="{FF2B5EF4-FFF2-40B4-BE49-F238E27FC236}">
              <a16:creationId xmlns:a16="http://schemas.microsoft.com/office/drawing/2014/main" id="{7BBD3841-D832-4D5C-A727-E93A0A440305}"/>
            </a:ext>
          </a:extLst>
        </xdr:cNvPr>
        <xdr:cNvCxnSpPr/>
      </xdr:nvCxnSpPr>
      <xdr:spPr>
        <a:xfrm flipV="1">
          <a:off x="4177665" y="16652875"/>
          <a:ext cx="0"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108602</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43E3D4D9-5542-4F26-9817-5725F37F91C3}"/>
            </a:ext>
          </a:extLst>
        </xdr:cNvPr>
        <xdr:cNvSpPr txBox="1"/>
      </xdr:nvSpPr>
      <xdr:spPr>
        <a:xfrm>
          <a:off x="4216400"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104775</xdr:rowOff>
    </xdr:from>
    <xdr:to>
      <xdr:col>24</xdr:col>
      <xdr:colOff>152400</xdr:colOff>
      <xdr:row>107</xdr:row>
      <xdr:rowOff>104775</xdr:rowOff>
    </xdr:to>
    <xdr:cxnSp macro="">
      <xdr:nvCxnSpPr>
        <xdr:cNvPr id="408" name="直線コネクタ 407">
          <a:extLst>
            <a:ext uri="{FF2B5EF4-FFF2-40B4-BE49-F238E27FC236}">
              <a16:creationId xmlns:a16="http://schemas.microsoft.com/office/drawing/2014/main" id="{28778E73-08CE-4075-9813-EC27BAB8745A}"/>
            </a:ext>
          </a:extLst>
        </xdr:cNvPr>
        <xdr:cNvCxnSpPr/>
      </xdr:nvCxnSpPr>
      <xdr:spPr>
        <a:xfrm>
          <a:off x="4108450" y="177704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26EFB61A-DA4F-407B-9B7F-A37DB7CEF66F}"/>
            </a:ext>
          </a:extLst>
        </xdr:cNvPr>
        <xdr:cNvSpPr txBox="1"/>
      </xdr:nvSpPr>
      <xdr:spPr>
        <a:xfrm>
          <a:off x="4216400" y="1643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410" name="直線コネクタ 409">
          <a:extLst>
            <a:ext uri="{FF2B5EF4-FFF2-40B4-BE49-F238E27FC236}">
              <a16:creationId xmlns:a16="http://schemas.microsoft.com/office/drawing/2014/main" id="{611536BA-F2A7-4FE5-B64D-031658DB04B9}"/>
            </a:ext>
          </a:extLst>
        </xdr:cNvPr>
        <xdr:cNvCxnSpPr/>
      </xdr:nvCxnSpPr>
      <xdr:spPr>
        <a:xfrm>
          <a:off x="4108450" y="166528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F3DBBEA6-605D-4276-A3C1-6CB08BD7E045}"/>
            </a:ext>
          </a:extLst>
        </xdr:cNvPr>
        <xdr:cNvSpPr txBox="1"/>
      </xdr:nvSpPr>
      <xdr:spPr>
        <a:xfrm>
          <a:off x="4216400" y="16939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2" name="フローチャート: 判断 411">
          <a:extLst>
            <a:ext uri="{FF2B5EF4-FFF2-40B4-BE49-F238E27FC236}">
              <a16:creationId xmlns:a16="http://schemas.microsoft.com/office/drawing/2014/main" id="{01E469E3-4E68-4212-851A-306F42967140}"/>
            </a:ext>
          </a:extLst>
        </xdr:cNvPr>
        <xdr:cNvSpPr/>
      </xdr:nvSpPr>
      <xdr:spPr>
        <a:xfrm>
          <a:off x="4127500" y="170821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19686</xdr:rowOff>
    </xdr:from>
    <xdr:to>
      <xdr:col>20</xdr:col>
      <xdr:colOff>38100</xdr:colOff>
      <xdr:row>103</xdr:row>
      <xdr:rowOff>121286</xdr:rowOff>
    </xdr:to>
    <xdr:sp macro="" textlink="">
      <xdr:nvSpPr>
        <xdr:cNvPr id="413" name="フローチャート: 判断 412">
          <a:extLst>
            <a:ext uri="{FF2B5EF4-FFF2-40B4-BE49-F238E27FC236}">
              <a16:creationId xmlns:a16="http://schemas.microsoft.com/office/drawing/2014/main" id="{3AE45EB7-A14D-4E94-BFF5-EB3B7693A37B}"/>
            </a:ext>
          </a:extLst>
        </xdr:cNvPr>
        <xdr:cNvSpPr/>
      </xdr:nvSpPr>
      <xdr:spPr>
        <a:xfrm>
          <a:off x="3384550" y="170249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50164</xdr:rowOff>
    </xdr:from>
    <xdr:to>
      <xdr:col>15</xdr:col>
      <xdr:colOff>101600</xdr:colOff>
      <xdr:row>103</xdr:row>
      <xdr:rowOff>151764</xdr:rowOff>
    </xdr:to>
    <xdr:sp macro="" textlink="">
      <xdr:nvSpPr>
        <xdr:cNvPr id="414" name="フローチャート: 判断 413">
          <a:extLst>
            <a:ext uri="{FF2B5EF4-FFF2-40B4-BE49-F238E27FC236}">
              <a16:creationId xmlns:a16="http://schemas.microsoft.com/office/drawing/2014/main" id="{02CE5A37-3BD4-4D42-A96D-2572205173D1}"/>
            </a:ext>
          </a:extLst>
        </xdr:cNvPr>
        <xdr:cNvSpPr/>
      </xdr:nvSpPr>
      <xdr:spPr>
        <a:xfrm>
          <a:off x="2571750" y="1705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31114</xdr:rowOff>
    </xdr:from>
    <xdr:to>
      <xdr:col>10</xdr:col>
      <xdr:colOff>165100</xdr:colOff>
      <xdr:row>103</xdr:row>
      <xdr:rowOff>132714</xdr:rowOff>
    </xdr:to>
    <xdr:sp macro="" textlink="">
      <xdr:nvSpPr>
        <xdr:cNvPr id="415" name="フローチャート: 判断 414">
          <a:extLst>
            <a:ext uri="{FF2B5EF4-FFF2-40B4-BE49-F238E27FC236}">
              <a16:creationId xmlns:a16="http://schemas.microsoft.com/office/drawing/2014/main" id="{83A7801D-AFD6-44DE-B082-8E0089E430C3}"/>
            </a:ext>
          </a:extLst>
        </xdr:cNvPr>
        <xdr:cNvSpPr/>
      </xdr:nvSpPr>
      <xdr:spPr>
        <a:xfrm>
          <a:off x="1778000" y="170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153036</xdr:rowOff>
    </xdr:from>
    <xdr:to>
      <xdr:col>6</xdr:col>
      <xdr:colOff>38100</xdr:colOff>
      <xdr:row>103</xdr:row>
      <xdr:rowOff>83186</xdr:rowOff>
    </xdr:to>
    <xdr:sp macro="" textlink="">
      <xdr:nvSpPr>
        <xdr:cNvPr id="416" name="フローチャート: 判断 415">
          <a:extLst>
            <a:ext uri="{FF2B5EF4-FFF2-40B4-BE49-F238E27FC236}">
              <a16:creationId xmlns:a16="http://schemas.microsoft.com/office/drawing/2014/main" id="{1B41F41D-E5B0-4881-A176-C666A383344A}"/>
            </a:ext>
          </a:extLst>
        </xdr:cNvPr>
        <xdr:cNvSpPr/>
      </xdr:nvSpPr>
      <xdr:spPr>
        <a:xfrm>
          <a:off x="984250" y="169932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B49C18E1-B8DC-4BB5-9655-80E9884A8DBC}"/>
            </a:ext>
          </a:extLst>
        </xdr:cNvPr>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79C4CF49-E2E1-460A-A96C-36F1BC0C436F}"/>
            </a:ext>
          </a:extLst>
        </xdr:cNvPr>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DD652DFD-7E60-4ACB-AAF1-8B882359748B}"/>
            </a:ext>
          </a:extLst>
        </xdr:cNvPr>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238C48C-3A7D-4B60-B061-30DB5222214B}"/>
            </a:ext>
          </a:extLst>
        </xdr:cNvPr>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225F572F-8CC3-4244-A4FD-565A2F0C083A}"/>
            </a:ext>
          </a:extLst>
        </xdr:cNvPr>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147320</xdr:rowOff>
    </xdr:from>
    <xdr:to>
      <xdr:col>24</xdr:col>
      <xdr:colOff>114300</xdr:colOff>
      <xdr:row>104</xdr:row>
      <xdr:rowOff>77470</xdr:rowOff>
    </xdr:to>
    <xdr:sp macro="" textlink="">
      <xdr:nvSpPr>
        <xdr:cNvPr id="422" name="楕円 421">
          <a:extLst>
            <a:ext uri="{FF2B5EF4-FFF2-40B4-BE49-F238E27FC236}">
              <a16:creationId xmlns:a16="http://schemas.microsoft.com/office/drawing/2014/main" id="{81BAD684-05D0-4F24-9BEA-80FCD2C1026F}"/>
            </a:ext>
          </a:extLst>
        </xdr:cNvPr>
        <xdr:cNvSpPr/>
      </xdr:nvSpPr>
      <xdr:spPr>
        <a:xfrm>
          <a:off x="4127500" y="17152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125747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A49D413-3969-41B9-9D4F-A3343A67CF1D}"/>
            </a:ext>
          </a:extLst>
        </xdr:cNvPr>
        <xdr:cNvSpPr txBox="1"/>
      </xdr:nvSpPr>
      <xdr:spPr>
        <a:xfrm>
          <a:off x="4216400" y="1713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69214</xdr:rowOff>
    </xdr:from>
    <xdr:to>
      <xdr:col>20</xdr:col>
      <xdr:colOff>38100</xdr:colOff>
      <xdr:row>103</xdr:row>
      <xdr:rowOff>170814</xdr:rowOff>
    </xdr:to>
    <xdr:sp macro="" textlink="">
      <xdr:nvSpPr>
        <xdr:cNvPr id="424" name="楕円 423">
          <a:extLst>
            <a:ext uri="{FF2B5EF4-FFF2-40B4-BE49-F238E27FC236}">
              <a16:creationId xmlns:a16="http://schemas.microsoft.com/office/drawing/2014/main" id="{A1D80A34-1AB2-44C3-AEA5-72DACDF9FD99}"/>
            </a:ext>
          </a:extLst>
        </xdr:cNvPr>
        <xdr:cNvSpPr/>
      </xdr:nvSpPr>
      <xdr:spPr>
        <a:xfrm>
          <a:off x="3384550" y="170745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120014</xdr:rowOff>
    </xdr:from>
    <xdr:to>
      <xdr:col>24</xdr:col>
      <xdr:colOff>63500</xdr:colOff>
      <xdr:row>104</xdr:row>
      <xdr:rowOff>26670</xdr:rowOff>
    </xdr:to>
    <xdr:cxnSp macro="">
      <xdr:nvCxnSpPr>
        <xdr:cNvPr id="425" name="直線コネクタ 424">
          <a:extLst>
            <a:ext uri="{FF2B5EF4-FFF2-40B4-BE49-F238E27FC236}">
              <a16:creationId xmlns:a16="http://schemas.microsoft.com/office/drawing/2014/main" id="{11DE8FEA-BDFE-44DE-8B3C-D61A6C9697B7}"/>
            </a:ext>
          </a:extLst>
        </xdr:cNvPr>
        <xdr:cNvCxnSpPr/>
      </xdr:nvCxnSpPr>
      <xdr:spPr>
        <a:xfrm>
          <a:off x="3429000" y="17125314"/>
          <a:ext cx="749300" cy="7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162561</xdr:rowOff>
    </xdr:from>
    <xdr:to>
      <xdr:col>15</xdr:col>
      <xdr:colOff>101600</xdr:colOff>
      <xdr:row>103</xdr:row>
      <xdr:rowOff>92711</xdr:rowOff>
    </xdr:to>
    <xdr:sp macro="" textlink="">
      <xdr:nvSpPr>
        <xdr:cNvPr id="426" name="楕円 425">
          <a:extLst>
            <a:ext uri="{FF2B5EF4-FFF2-40B4-BE49-F238E27FC236}">
              <a16:creationId xmlns:a16="http://schemas.microsoft.com/office/drawing/2014/main" id="{3534F751-0F3D-4F82-976D-E2C3C5169DF2}"/>
            </a:ext>
          </a:extLst>
        </xdr:cNvPr>
        <xdr:cNvSpPr/>
      </xdr:nvSpPr>
      <xdr:spPr>
        <a:xfrm>
          <a:off x="2571750" y="170027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41911</xdr:rowOff>
    </xdr:from>
    <xdr:to>
      <xdr:col>19</xdr:col>
      <xdr:colOff>177800</xdr:colOff>
      <xdr:row>103</xdr:row>
      <xdr:rowOff>120014</xdr:rowOff>
    </xdr:to>
    <xdr:cxnSp macro="">
      <xdr:nvCxnSpPr>
        <xdr:cNvPr id="427" name="直線コネクタ 426">
          <a:extLst>
            <a:ext uri="{FF2B5EF4-FFF2-40B4-BE49-F238E27FC236}">
              <a16:creationId xmlns:a16="http://schemas.microsoft.com/office/drawing/2014/main" id="{2700E822-925A-488A-860A-321551AA59F0}"/>
            </a:ext>
          </a:extLst>
        </xdr:cNvPr>
        <xdr:cNvCxnSpPr/>
      </xdr:nvCxnSpPr>
      <xdr:spPr>
        <a:xfrm>
          <a:off x="2622550" y="17047211"/>
          <a:ext cx="80645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84455</xdr:rowOff>
    </xdr:from>
    <xdr:to>
      <xdr:col>10</xdr:col>
      <xdr:colOff>165100</xdr:colOff>
      <xdr:row>103</xdr:row>
      <xdr:rowOff>14605</xdr:rowOff>
    </xdr:to>
    <xdr:sp macro="" textlink="">
      <xdr:nvSpPr>
        <xdr:cNvPr id="428" name="楕円 427">
          <a:extLst>
            <a:ext uri="{FF2B5EF4-FFF2-40B4-BE49-F238E27FC236}">
              <a16:creationId xmlns:a16="http://schemas.microsoft.com/office/drawing/2014/main" id="{0988B905-F00D-4548-AF2F-B9054681672F}"/>
            </a:ext>
          </a:extLst>
        </xdr:cNvPr>
        <xdr:cNvSpPr/>
      </xdr:nvSpPr>
      <xdr:spPr>
        <a:xfrm>
          <a:off x="1778000" y="169246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135255</xdr:rowOff>
    </xdr:from>
    <xdr:to>
      <xdr:col>15</xdr:col>
      <xdr:colOff>50800</xdr:colOff>
      <xdr:row>103</xdr:row>
      <xdr:rowOff>41911</xdr:rowOff>
    </xdr:to>
    <xdr:cxnSp macro="">
      <xdr:nvCxnSpPr>
        <xdr:cNvPr id="429" name="直線コネクタ 428">
          <a:extLst>
            <a:ext uri="{FF2B5EF4-FFF2-40B4-BE49-F238E27FC236}">
              <a16:creationId xmlns:a16="http://schemas.microsoft.com/office/drawing/2014/main" id="{3214C7FD-7A7C-4B23-A751-78B65DF000A0}"/>
            </a:ext>
          </a:extLst>
        </xdr:cNvPr>
        <xdr:cNvCxnSpPr/>
      </xdr:nvCxnSpPr>
      <xdr:spPr>
        <a:xfrm>
          <a:off x="1828800" y="16975455"/>
          <a:ext cx="793750" cy="7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25400</xdr:rowOff>
    </xdr:from>
    <xdr:to>
      <xdr:col>6</xdr:col>
      <xdr:colOff>38100</xdr:colOff>
      <xdr:row>102</xdr:row>
      <xdr:rowOff>127000</xdr:rowOff>
    </xdr:to>
    <xdr:sp macro="" textlink="">
      <xdr:nvSpPr>
        <xdr:cNvPr id="430" name="楕円 429">
          <a:extLst>
            <a:ext uri="{FF2B5EF4-FFF2-40B4-BE49-F238E27FC236}">
              <a16:creationId xmlns:a16="http://schemas.microsoft.com/office/drawing/2014/main" id="{529B65C8-0CF6-431F-A676-73D5DD6029C4}"/>
            </a:ext>
          </a:extLst>
        </xdr:cNvPr>
        <xdr:cNvSpPr/>
      </xdr:nvSpPr>
      <xdr:spPr>
        <a:xfrm>
          <a:off x="984250" y="16865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76200</xdr:rowOff>
    </xdr:from>
    <xdr:to>
      <xdr:col>10</xdr:col>
      <xdr:colOff>114300</xdr:colOff>
      <xdr:row>102</xdr:row>
      <xdr:rowOff>135255</xdr:rowOff>
    </xdr:to>
    <xdr:cxnSp macro="">
      <xdr:nvCxnSpPr>
        <xdr:cNvPr id="431" name="直線コネクタ 430">
          <a:extLst>
            <a:ext uri="{FF2B5EF4-FFF2-40B4-BE49-F238E27FC236}">
              <a16:creationId xmlns:a16="http://schemas.microsoft.com/office/drawing/2014/main" id="{721D51C7-71E5-46BB-B7F9-9B0E873FA930}"/>
            </a:ext>
          </a:extLst>
        </xdr:cNvPr>
        <xdr:cNvCxnSpPr/>
      </xdr:nvCxnSpPr>
      <xdr:spPr>
        <a:xfrm>
          <a:off x="1028700" y="16916400"/>
          <a:ext cx="8001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137813</xdr:rowOff>
    </xdr:from>
    <xdr:ext cx="405111" cy="259045"/>
    <xdr:sp macro="" textlink="">
      <xdr:nvSpPr>
        <xdr:cNvPr id="432" name="n_1aveValue【市民会館】&#10;有形固定資産減価償却率">
          <a:extLst>
            <a:ext uri="{FF2B5EF4-FFF2-40B4-BE49-F238E27FC236}">
              <a16:creationId xmlns:a16="http://schemas.microsoft.com/office/drawing/2014/main" id="{44665161-EB58-482C-A48E-D12DD40F13B1}"/>
            </a:ext>
          </a:extLst>
        </xdr:cNvPr>
        <xdr:cNvSpPr txBox="1"/>
      </xdr:nvSpPr>
      <xdr:spPr>
        <a:xfrm>
          <a:off x="3239144" y="16812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142891</xdr:rowOff>
    </xdr:from>
    <xdr:ext cx="405111" cy="259045"/>
    <xdr:sp macro="" textlink="">
      <xdr:nvSpPr>
        <xdr:cNvPr id="433" name="n_2aveValue【市民会館】&#10;有形固定資産減価償却率">
          <a:extLst>
            <a:ext uri="{FF2B5EF4-FFF2-40B4-BE49-F238E27FC236}">
              <a16:creationId xmlns:a16="http://schemas.microsoft.com/office/drawing/2014/main" id="{6E1CCDBD-50ED-4E31-A28F-A155BBA7B7B4}"/>
            </a:ext>
          </a:extLst>
        </xdr:cNvPr>
        <xdr:cNvSpPr txBox="1"/>
      </xdr:nvSpPr>
      <xdr:spPr>
        <a:xfrm>
          <a:off x="2439044" y="1714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123841</xdr:rowOff>
    </xdr:from>
    <xdr:ext cx="405111" cy="259045"/>
    <xdr:sp macro="" textlink="">
      <xdr:nvSpPr>
        <xdr:cNvPr id="434" name="n_3aveValue【市民会館】&#10;有形固定資産減価償却率">
          <a:extLst>
            <a:ext uri="{FF2B5EF4-FFF2-40B4-BE49-F238E27FC236}">
              <a16:creationId xmlns:a16="http://schemas.microsoft.com/office/drawing/2014/main" id="{547AA875-EF39-48BA-9705-C7CBE9CF970F}"/>
            </a:ext>
          </a:extLst>
        </xdr:cNvPr>
        <xdr:cNvSpPr txBox="1"/>
      </xdr:nvSpPr>
      <xdr:spPr>
        <a:xfrm>
          <a:off x="1645294" y="1712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74313</xdr:rowOff>
    </xdr:from>
    <xdr:ext cx="405111" cy="259045"/>
    <xdr:sp macro="" textlink="">
      <xdr:nvSpPr>
        <xdr:cNvPr id="435" name="n_4aveValue【市民会館】&#10;有形固定資産減価償却率">
          <a:extLst>
            <a:ext uri="{FF2B5EF4-FFF2-40B4-BE49-F238E27FC236}">
              <a16:creationId xmlns:a16="http://schemas.microsoft.com/office/drawing/2014/main" id="{E81EAC6F-72E3-4770-B99B-0E454D78E480}"/>
            </a:ext>
          </a:extLst>
        </xdr:cNvPr>
        <xdr:cNvSpPr txBox="1"/>
      </xdr:nvSpPr>
      <xdr:spPr>
        <a:xfrm>
          <a:off x="851544" y="17079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161941</xdr:rowOff>
    </xdr:from>
    <xdr:ext cx="405111" cy="259045"/>
    <xdr:sp macro="" textlink="">
      <xdr:nvSpPr>
        <xdr:cNvPr id="436" name="n_1mainValue【市民会館】&#10;有形固定資産減価償却率">
          <a:extLst>
            <a:ext uri="{FF2B5EF4-FFF2-40B4-BE49-F238E27FC236}">
              <a16:creationId xmlns:a16="http://schemas.microsoft.com/office/drawing/2014/main" id="{08081DBD-00F5-41AC-9CE9-8236574DA443}"/>
            </a:ext>
          </a:extLst>
        </xdr:cNvPr>
        <xdr:cNvSpPr txBox="1"/>
      </xdr:nvSpPr>
      <xdr:spPr>
        <a:xfrm>
          <a:off x="3239144" y="17167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109238</xdr:rowOff>
    </xdr:from>
    <xdr:ext cx="405111" cy="259045"/>
    <xdr:sp macro="" textlink="">
      <xdr:nvSpPr>
        <xdr:cNvPr id="437" name="n_2mainValue【市民会館】&#10;有形固定資産減価償却率">
          <a:extLst>
            <a:ext uri="{FF2B5EF4-FFF2-40B4-BE49-F238E27FC236}">
              <a16:creationId xmlns:a16="http://schemas.microsoft.com/office/drawing/2014/main" id="{18A10789-558D-431D-ADD8-B25E7DA86A10}"/>
            </a:ext>
          </a:extLst>
        </xdr:cNvPr>
        <xdr:cNvSpPr txBox="1"/>
      </xdr:nvSpPr>
      <xdr:spPr>
        <a:xfrm>
          <a:off x="2439044" y="1678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31132</xdr:rowOff>
    </xdr:from>
    <xdr:ext cx="405111" cy="259045"/>
    <xdr:sp macro="" textlink="">
      <xdr:nvSpPr>
        <xdr:cNvPr id="438" name="n_3mainValue【市民会館】&#10;有形固定資産減価償却率">
          <a:extLst>
            <a:ext uri="{FF2B5EF4-FFF2-40B4-BE49-F238E27FC236}">
              <a16:creationId xmlns:a16="http://schemas.microsoft.com/office/drawing/2014/main" id="{77DF2C2E-F1ED-4230-8F22-9133A9C7A516}"/>
            </a:ext>
          </a:extLst>
        </xdr:cNvPr>
        <xdr:cNvSpPr txBox="1"/>
      </xdr:nvSpPr>
      <xdr:spPr>
        <a:xfrm>
          <a:off x="1645294" y="1670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143527</xdr:rowOff>
    </xdr:from>
    <xdr:ext cx="405111" cy="259045"/>
    <xdr:sp macro="" textlink="">
      <xdr:nvSpPr>
        <xdr:cNvPr id="439" name="n_4mainValue【市民会館】&#10;有形固定資産減価償却率">
          <a:extLst>
            <a:ext uri="{FF2B5EF4-FFF2-40B4-BE49-F238E27FC236}">
              <a16:creationId xmlns:a16="http://schemas.microsoft.com/office/drawing/2014/main" id="{CD3652DB-843A-4FB8-856F-74B6636CB80A}"/>
            </a:ext>
          </a:extLst>
        </xdr:cNvPr>
        <xdr:cNvSpPr txBox="1"/>
      </xdr:nvSpPr>
      <xdr:spPr>
        <a:xfrm>
          <a:off x="851544" y="1665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3829B1CB-222B-4FEA-B6D2-9ED96639EA03}"/>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B598103F-14CA-4EEB-96C8-0D29242AA170}"/>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52C1375F-F388-4C0D-9284-4B9AF16ADCF6}"/>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E11EAAAD-494E-4A3D-ABDF-19F8ED339F6E}"/>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CC0A7381-4247-4F5A-ABB9-5CC310BF21A6}"/>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E5909472-4FBF-40C9-9FBF-E3BB21FDA411}"/>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6E7AAB5A-5310-4453-903A-A36BB5AC85AA}"/>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1E46DC71-01D4-4C77-895C-EE83C8A957E8}"/>
            </a:ext>
          </a:extLst>
        </xdr:cNvPr>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C1EDCD7B-4174-40CF-90A0-0C7E26A283B8}"/>
            </a:ext>
          </a:extLst>
        </xdr:cNvPr>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A038F78-D0B2-4993-A1FA-36E955C4D45B}"/>
            </a:ext>
          </a:extLst>
        </xdr:cNvPr>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id="{2A1BC83E-DDA9-4B12-9DEC-D3DA58A70710}"/>
            </a:ext>
          </a:extLst>
        </xdr:cNvPr>
        <xdr:cNvCxnSpPr/>
      </xdr:nvCxnSpPr>
      <xdr:spPr>
        <a:xfrm>
          <a:off x="5956300" y="18031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a:extLst>
            <a:ext uri="{FF2B5EF4-FFF2-40B4-BE49-F238E27FC236}">
              <a16:creationId xmlns:a16="http://schemas.microsoft.com/office/drawing/2014/main" id="{6E1CDD50-CA9D-47E1-9EAA-B04C10C4F341}"/>
            </a:ext>
          </a:extLst>
        </xdr:cNvPr>
        <xdr:cNvSpPr txBox="1"/>
      </xdr:nvSpPr>
      <xdr:spPr>
        <a:xfrm>
          <a:off x="552722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id="{F33FC15B-F179-405C-A3FF-5BA3FF028DB7}"/>
            </a:ext>
          </a:extLst>
        </xdr:cNvPr>
        <xdr:cNvCxnSpPr/>
      </xdr:nvCxnSpPr>
      <xdr:spPr>
        <a:xfrm>
          <a:off x="5956300" y="177174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a:extLst>
            <a:ext uri="{FF2B5EF4-FFF2-40B4-BE49-F238E27FC236}">
              <a16:creationId xmlns:a16="http://schemas.microsoft.com/office/drawing/2014/main" id="{5E5FD6AA-603F-45EB-91F3-4820B208FB63}"/>
            </a:ext>
          </a:extLst>
        </xdr:cNvPr>
        <xdr:cNvSpPr txBox="1"/>
      </xdr:nvSpPr>
      <xdr:spPr>
        <a:xfrm>
          <a:off x="552722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id="{27CE3FCB-A6A4-4537-809B-9587F70069CB}"/>
            </a:ext>
          </a:extLst>
        </xdr:cNvPr>
        <xdr:cNvCxnSpPr/>
      </xdr:nvCxnSpPr>
      <xdr:spPr>
        <a:xfrm>
          <a:off x="5956300" y="17403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a:extLst>
            <a:ext uri="{FF2B5EF4-FFF2-40B4-BE49-F238E27FC236}">
              <a16:creationId xmlns:a16="http://schemas.microsoft.com/office/drawing/2014/main" id="{E4A9B54B-0EB6-41DE-903B-8763C1898896}"/>
            </a:ext>
          </a:extLst>
        </xdr:cNvPr>
        <xdr:cNvSpPr txBox="1"/>
      </xdr:nvSpPr>
      <xdr:spPr>
        <a:xfrm>
          <a:off x="552722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id="{D4D099E6-B045-4C4F-8C82-62ECC9D60A8C}"/>
            </a:ext>
          </a:extLst>
        </xdr:cNvPr>
        <xdr:cNvCxnSpPr/>
      </xdr:nvCxnSpPr>
      <xdr:spPr>
        <a:xfrm>
          <a:off x="5956300" y="170896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a:extLst>
            <a:ext uri="{FF2B5EF4-FFF2-40B4-BE49-F238E27FC236}">
              <a16:creationId xmlns:a16="http://schemas.microsoft.com/office/drawing/2014/main" id="{18D1DE0C-2233-401C-9515-01B43F3B1125}"/>
            </a:ext>
          </a:extLst>
        </xdr:cNvPr>
        <xdr:cNvSpPr txBox="1"/>
      </xdr:nvSpPr>
      <xdr:spPr>
        <a:xfrm>
          <a:off x="552722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id="{C5D31540-AC67-482A-A00B-D60DFB3F15B7}"/>
            </a:ext>
          </a:extLst>
        </xdr:cNvPr>
        <xdr:cNvCxnSpPr/>
      </xdr:nvCxnSpPr>
      <xdr:spPr>
        <a:xfrm>
          <a:off x="5956300" y="167757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a:extLst>
            <a:ext uri="{FF2B5EF4-FFF2-40B4-BE49-F238E27FC236}">
              <a16:creationId xmlns:a16="http://schemas.microsoft.com/office/drawing/2014/main" id="{BD86F7E3-FE27-4E14-9DC1-9A6AA9D2CA19}"/>
            </a:ext>
          </a:extLst>
        </xdr:cNvPr>
        <xdr:cNvSpPr txBox="1"/>
      </xdr:nvSpPr>
      <xdr:spPr>
        <a:xfrm>
          <a:off x="552722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id="{E631998D-3F51-4C73-B9C1-F38961CD811E}"/>
            </a:ext>
          </a:extLst>
        </xdr:cNvPr>
        <xdr:cNvCxnSpPr/>
      </xdr:nvCxnSpPr>
      <xdr:spPr>
        <a:xfrm>
          <a:off x="5956300" y="164619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a:extLst>
            <a:ext uri="{FF2B5EF4-FFF2-40B4-BE49-F238E27FC236}">
              <a16:creationId xmlns:a16="http://schemas.microsoft.com/office/drawing/2014/main" id="{9D07C3EB-FEF2-4EC1-A1E0-6744CB2FD83B}"/>
            </a:ext>
          </a:extLst>
        </xdr:cNvPr>
        <xdr:cNvSpPr txBox="1"/>
      </xdr:nvSpPr>
      <xdr:spPr>
        <a:xfrm>
          <a:off x="552722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1F800714-64ED-465A-AFC2-B984297328A3}"/>
            </a:ext>
          </a:extLst>
        </xdr:cNvPr>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a:extLst>
            <a:ext uri="{FF2B5EF4-FFF2-40B4-BE49-F238E27FC236}">
              <a16:creationId xmlns:a16="http://schemas.microsoft.com/office/drawing/2014/main" id="{E23C309C-C74A-497E-9205-FB59068D2F2E}"/>
            </a:ext>
          </a:extLst>
        </xdr:cNvPr>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a:extLst>
            <a:ext uri="{FF2B5EF4-FFF2-40B4-BE49-F238E27FC236}">
              <a16:creationId xmlns:a16="http://schemas.microsoft.com/office/drawing/2014/main" id="{E03D462D-EBEE-4ACC-9D95-3509805297AA}"/>
            </a:ext>
          </a:extLst>
        </xdr:cNvPr>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157843</xdr:rowOff>
    </xdr:from>
    <xdr:to>
      <xdr:col>54</xdr:col>
      <xdr:colOff>189865</xdr:colOff>
      <xdr:row>108</xdr:row>
      <xdr:rowOff>69669</xdr:rowOff>
    </xdr:to>
    <xdr:cxnSp macro="">
      <xdr:nvCxnSpPr>
        <xdr:cNvPr id="465" name="直線コネクタ 464">
          <a:extLst>
            <a:ext uri="{FF2B5EF4-FFF2-40B4-BE49-F238E27FC236}">
              <a16:creationId xmlns:a16="http://schemas.microsoft.com/office/drawing/2014/main" id="{6E1598C6-A35D-4B18-9430-EDF3E2DCF664}"/>
            </a:ext>
          </a:extLst>
        </xdr:cNvPr>
        <xdr:cNvCxnSpPr/>
      </xdr:nvCxnSpPr>
      <xdr:spPr>
        <a:xfrm flipV="1">
          <a:off x="9429115" y="16667843"/>
          <a:ext cx="0" cy="123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73496</xdr:rowOff>
    </xdr:from>
    <xdr:ext cx="469744" cy="259045"/>
    <xdr:sp macro="" textlink="">
      <xdr:nvSpPr>
        <xdr:cNvPr id="466" name="【市民会館】&#10;一人当たり面積最小値テキスト">
          <a:extLst>
            <a:ext uri="{FF2B5EF4-FFF2-40B4-BE49-F238E27FC236}">
              <a16:creationId xmlns:a16="http://schemas.microsoft.com/office/drawing/2014/main" id="{35592251-5024-443B-ABE4-38FB9545B71D}"/>
            </a:ext>
          </a:extLst>
        </xdr:cNvPr>
        <xdr:cNvSpPr txBox="1"/>
      </xdr:nvSpPr>
      <xdr:spPr>
        <a:xfrm>
          <a:off x="9467850" y="1790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69669</xdr:rowOff>
    </xdr:from>
    <xdr:to>
      <xdr:col>55</xdr:col>
      <xdr:colOff>88900</xdr:colOff>
      <xdr:row>108</xdr:row>
      <xdr:rowOff>69669</xdr:rowOff>
    </xdr:to>
    <xdr:cxnSp macro="">
      <xdr:nvCxnSpPr>
        <xdr:cNvPr id="467" name="直線コネクタ 466">
          <a:extLst>
            <a:ext uri="{FF2B5EF4-FFF2-40B4-BE49-F238E27FC236}">
              <a16:creationId xmlns:a16="http://schemas.microsoft.com/office/drawing/2014/main" id="{3AFC8BE4-9BD8-4CBE-9204-4DC3705D3697}"/>
            </a:ext>
          </a:extLst>
        </xdr:cNvPr>
        <xdr:cNvCxnSpPr/>
      </xdr:nvCxnSpPr>
      <xdr:spPr>
        <a:xfrm>
          <a:off x="9359900" y="179004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104520</xdr:rowOff>
    </xdr:from>
    <xdr:ext cx="469744" cy="259045"/>
    <xdr:sp macro="" textlink="">
      <xdr:nvSpPr>
        <xdr:cNvPr id="468" name="【市民会館】&#10;一人当たり面積最大値テキスト">
          <a:extLst>
            <a:ext uri="{FF2B5EF4-FFF2-40B4-BE49-F238E27FC236}">
              <a16:creationId xmlns:a16="http://schemas.microsoft.com/office/drawing/2014/main" id="{03AE9266-2409-4715-A3AF-2CBD8155B7E6}"/>
            </a:ext>
          </a:extLst>
        </xdr:cNvPr>
        <xdr:cNvSpPr txBox="1"/>
      </xdr:nvSpPr>
      <xdr:spPr>
        <a:xfrm>
          <a:off x="9467850" y="1644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157843</xdr:rowOff>
    </xdr:from>
    <xdr:to>
      <xdr:col>55</xdr:col>
      <xdr:colOff>88900</xdr:colOff>
      <xdr:row>100</xdr:row>
      <xdr:rowOff>157843</xdr:rowOff>
    </xdr:to>
    <xdr:cxnSp macro="">
      <xdr:nvCxnSpPr>
        <xdr:cNvPr id="469" name="直線コネクタ 468">
          <a:extLst>
            <a:ext uri="{FF2B5EF4-FFF2-40B4-BE49-F238E27FC236}">
              <a16:creationId xmlns:a16="http://schemas.microsoft.com/office/drawing/2014/main" id="{93DEB25F-CAF3-4FB1-9FAD-C8EA6AA5AFBA}"/>
            </a:ext>
          </a:extLst>
        </xdr:cNvPr>
        <xdr:cNvCxnSpPr/>
      </xdr:nvCxnSpPr>
      <xdr:spPr>
        <a:xfrm>
          <a:off x="9359900" y="166678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70" name="【市民会館】&#10;一人当たり面積平均値テキスト">
          <a:extLst>
            <a:ext uri="{FF2B5EF4-FFF2-40B4-BE49-F238E27FC236}">
              <a16:creationId xmlns:a16="http://schemas.microsoft.com/office/drawing/2014/main" id="{88A7AE5E-B421-4832-9850-7DD3025BFDED}"/>
            </a:ext>
          </a:extLst>
        </xdr:cNvPr>
        <xdr:cNvSpPr txBox="1"/>
      </xdr:nvSpPr>
      <xdr:spPr>
        <a:xfrm>
          <a:off x="9467850" y="1728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71" name="フローチャート: 判断 470">
          <a:extLst>
            <a:ext uri="{FF2B5EF4-FFF2-40B4-BE49-F238E27FC236}">
              <a16:creationId xmlns:a16="http://schemas.microsoft.com/office/drawing/2014/main" id="{698B4053-C498-4BBC-A7E9-EC0418B1F7F5}"/>
            </a:ext>
          </a:extLst>
        </xdr:cNvPr>
        <xdr:cNvSpPr/>
      </xdr:nvSpPr>
      <xdr:spPr>
        <a:xfrm>
          <a:off x="9398000" y="17310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146231</xdr:rowOff>
    </xdr:from>
    <xdr:to>
      <xdr:col>50</xdr:col>
      <xdr:colOff>165100</xdr:colOff>
      <xdr:row>105</xdr:row>
      <xdr:rowOff>76381</xdr:rowOff>
    </xdr:to>
    <xdr:sp macro="" textlink="">
      <xdr:nvSpPr>
        <xdr:cNvPr id="472" name="フローチャート: 判断 471">
          <a:extLst>
            <a:ext uri="{FF2B5EF4-FFF2-40B4-BE49-F238E27FC236}">
              <a16:creationId xmlns:a16="http://schemas.microsoft.com/office/drawing/2014/main" id="{E4B23C6F-1F3E-4650-95DC-B5D5B3C93407}"/>
            </a:ext>
          </a:extLst>
        </xdr:cNvPr>
        <xdr:cNvSpPr/>
      </xdr:nvSpPr>
      <xdr:spPr>
        <a:xfrm>
          <a:off x="8636000" y="173166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152763</xdr:rowOff>
    </xdr:from>
    <xdr:to>
      <xdr:col>46</xdr:col>
      <xdr:colOff>38100</xdr:colOff>
      <xdr:row>105</xdr:row>
      <xdr:rowOff>82913</xdr:rowOff>
    </xdr:to>
    <xdr:sp macro="" textlink="">
      <xdr:nvSpPr>
        <xdr:cNvPr id="473" name="フローチャート: 判断 472">
          <a:extLst>
            <a:ext uri="{FF2B5EF4-FFF2-40B4-BE49-F238E27FC236}">
              <a16:creationId xmlns:a16="http://schemas.microsoft.com/office/drawing/2014/main" id="{CF4D62B3-7FE2-4D9A-A593-25FB9799F731}"/>
            </a:ext>
          </a:extLst>
        </xdr:cNvPr>
        <xdr:cNvSpPr/>
      </xdr:nvSpPr>
      <xdr:spPr>
        <a:xfrm>
          <a:off x="7842250" y="173231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7438</xdr:rowOff>
    </xdr:from>
    <xdr:to>
      <xdr:col>41</xdr:col>
      <xdr:colOff>101600</xdr:colOff>
      <xdr:row>105</xdr:row>
      <xdr:rowOff>109038</xdr:rowOff>
    </xdr:to>
    <xdr:sp macro="" textlink="">
      <xdr:nvSpPr>
        <xdr:cNvPr id="474" name="フローチャート: 判断 473">
          <a:extLst>
            <a:ext uri="{FF2B5EF4-FFF2-40B4-BE49-F238E27FC236}">
              <a16:creationId xmlns:a16="http://schemas.microsoft.com/office/drawing/2014/main" id="{8B5447BE-F7DB-47B7-BB8E-9D9AF185DA67}"/>
            </a:ext>
          </a:extLst>
        </xdr:cNvPr>
        <xdr:cNvSpPr/>
      </xdr:nvSpPr>
      <xdr:spPr>
        <a:xfrm>
          <a:off x="7029450" y="1734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146231</xdr:rowOff>
    </xdr:from>
    <xdr:to>
      <xdr:col>36</xdr:col>
      <xdr:colOff>165100</xdr:colOff>
      <xdr:row>105</xdr:row>
      <xdr:rowOff>76381</xdr:rowOff>
    </xdr:to>
    <xdr:sp macro="" textlink="">
      <xdr:nvSpPr>
        <xdr:cNvPr id="475" name="フローチャート: 判断 474">
          <a:extLst>
            <a:ext uri="{FF2B5EF4-FFF2-40B4-BE49-F238E27FC236}">
              <a16:creationId xmlns:a16="http://schemas.microsoft.com/office/drawing/2014/main" id="{E4C99C65-F781-40FD-9316-6C210B7C427A}"/>
            </a:ext>
          </a:extLst>
        </xdr:cNvPr>
        <xdr:cNvSpPr/>
      </xdr:nvSpPr>
      <xdr:spPr>
        <a:xfrm>
          <a:off x="6235700" y="173166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A566D603-1E7C-4E21-8A2A-71BE0D8F9FFE}"/>
            </a:ext>
          </a:extLst>
        </xdr:cNvPr>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C66179F8-2761-428B-ACCE-3EB61370F035}"/>
            </a:ext>
          </a:extLst>
        </xdr:cNvPr>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D73BFCC8-154D-40C2-BFBA-4CD3B2A528C2}"/>
            </a:ext>
          </a:extLst>
        </xdr:cNvPr>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FBF0433A-5BBC-42F4-92DA-E6CB282766F5}"/>
            </a:ext>
          </a:extLst>
        </xdr:cNvPr>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3BFF9AA6-73A9-4019-A35A-4E6F4E6E34DA}"/>
            </a:ext>
          </a:extLst>
        </xdr:cNvPr>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18869</xdr:rowOff>
    </xdr:from>
    <xdr:to>
      <xdr:col>55</xdr:col>
      <xdr:colOff>50800</xdr:colOff>
      <xdr:row>104</xdr:row>
      <xdr:rowOff>120469</xdr:rowOff>
    </xdr:to>
    <xdr:sp macro="" textlink="">
      <xdr:nvSpPr>
        <xdr:cNvPr id="481" name="楕円 480">
          <a:extLst>
            <a:ext uri="{FF2B5EF4-FFF2-40B4-BE49-F238E27FC236}">
              <a16:creationId xmlns:a16="http://schemas.microsoft.com/office/drawing/2014/main" id="{9254B52F-711D-493C-A735-36F6FADFFEDA}"/>
            </a:ext>
          </a:extLst>
        </xdr:cNvPr>
        <xdr:cNvSpPr/>
      </xdr:nvSpPr>
      <xdr:spPr>
        <a:xfrm>
          <a:off x="9398000" y="171892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41746</xdr:rowOff>
    </xdr:from>
    <xdr:ext cx="469744" cy="259045"/>
    <xdr:sp macro="" textlink="">
      <xdr:nvSpPr>
        <xdr:cNvPr id="482" name="【市民会館】&#10;一人当たり面積該当値テキスト">
          <a:extLst>
            <a:ext uri="{FF2B5EF4-FFF2-40B4-BE49-F238E27FC236}">
              <a16:creationId xmlns:a16="http://schemas.microsoft.com/office/drawing/2014/main" id="{7B8E19AD-B53F-43EE-8D99-F12D0C0B56CC}"/>
            </a:ext>
          </a:extLst>
        </xdr:cNvPr>
        <xdr:cNvSpPr txBox="1"/>
      </xdr:nvSpPr>
      <xdr:spPr>
        <a:xfrm>
          <a:off x="9467850" y="1704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38463</xdr:rowOff>
    </xdr:from>
    <xdr:to>
      <xdr:col>50</xdr:col>
      <xdr:colOff>165100</xdr:colOff>
      <xdr:row>104</xdr:row>
      <xdr:rowOff>140063</xdr:rowOff>
    </xdr:to>
    <xdr:sp macro="" textlink="">
      <xdr:nvSpPr>
        <xdr:cNvPr id="483" name="楕円 482">
          <a:extLst>
            <a:ext uri="{FF2B5EF4-FFF2-40B4-BE49-F238E27FC236}">
              <a16:creationId xmlns:a16="http://schemas.microsoft.com/office/drawing/2014/main" id="{DFE0F646-72B0-442F-B19B-73176C311946}"/>
            </a:ext>
          </a:extLst>
        </xdr:cNvPr>
        <xdr:cNvSpPr/>
      </xdr:nvSpPr>
      <xdr:spPr>
        <a:xfrm>
          <a:off x="8636000" y="1720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69669</xdr:rowOff>
    </xdr:from>
    <xdr:to>
      <xdr:col>55</xdr:col>
      <xdr:colOff>0</xdr:colOff>
      <xdr:row>104</xdr:row>
      <xdr:rowOff>89263</xdr:rowOff>
    </xdr:to>
    <xdr:cxnSp macro="">
      <xdr:nvCxnSpPr>
        <xdr:cNvPr id="484" name="直線コネクタ 483">
          <a:extLst>
            <a:ext uri="{FF2B5EF4-FFF2-40B4-BE49-F238E27FC236}">
              <a16:creationId xmlns:a16="http://schemas.microsoft.com/office/drawing/2014/main" id="{438C6CB4-A62F-44EC-A952-B643E0D00ECB}"/>
            </a:ext>
          </a:extLst>
        </xdr:cNvPr>
        <xdr:cNvCxnSpPr/>
      </xdr:nvCxnSpPr>
      <xdr:spPr>
        <a:xfrm flipV="1">
          <a:off x="8686800" y="17240069"/>
          <a:ext cx="7429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54792</xdr:rowOff>
    </xdr:from>
    <xdr:to>
      <xdr:col>46</xdr:col>
      <xdr:colOff>38100</xdr:colOff>
      <xdr:row>104</xdr:row>
      <xdr:rowOff>156392</xdr:rowOff>
    </xdr:to>
    <xdr:sp macro="" textlink="">
      <xdr:nvSpPr>
        <xdr:cNvPr id="485" name="楕円 484">
          <a:extLst>
            <a:ext uri="{FF2B5EF4-FFF2-40B4-BE49-F238E27FC236}">
              <a16:creationId xmlns:a16="http://schemas.microsoft.com/office/drawing/2014/main" id="{B015D4CE-C5E6-4CAA-9E91-A27A10513137}"/>
            </a:ext>
          </a:extLst>
        </xdr:cNvPr>
        <xdr:cNvSpPr/>
      </xdr:nvSpPr>
      <xdr:spPr>
        <a:xfrm>
          <a:off x="7842250" y="172251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89263</xdr:rowOff>
    </xdr:from>
    <xdr:to>
      <xdr:col>50</xdr:col>
      <xdr:colOff>114300</xdr:colOff>
      <xdr:row>104</xdr:row>
      <xdr:rowOff>105592</xdr:rowOff>
    </xdr:to>
    <xdr:cxnSp macro="">
      <xdr:nvCxnSpPr>
        <xdr:cNvPr id="486" name="直線コネクタ 485">
          <a:extLst>
            <a:ext uri="{FF2B5EF4-FFF2-40B4-BE49-F238E27FC236}">
              <a16:creationId xmlns:a16="http://schemas.microsoft.com/office/drawing/2014/main" id="{0C5475D4-5B83-4128-B070-9F3D79AA2D8C}"/>
            </a:ext>
          </a:extLst>
        </xdr:cNvPr>
        <xdr:cNvCxnSpPr/>
      </xdr:nvCxnSpPr>
      <xdr:spPr>
        <a:xfrm flipV="1">
          <a:off x="7886700" y="17259663"/>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74386</xdr:rowOff>
    </xdr:from>
    <xdr:to>
      <xdr:col>41</xdr:col>
      <xdr:colOff>101600</xdr:colOff>
      <xdr:row>105</xdr:row>
      <xdr:rowOff>4536</xdr:rowOff>
    </xdr:to>
    <xdr:sp macro="" textlink="">
      <xdr:nvSpPr>
        <xdr:cNvPr id="487" name="楕円 486">
          <a:extLst>
            <a:ext uri="{FF2B5EF4-FFF2-40B4-BE49-F238E27FC236}">
              <a16:creationId xmlns:a16="http://schemas.microsoft.com/office/drawing/2014/main" id="{0880761E-3B4D-4904-8939-EDAFCAC3B530}"/>
            </a:ext>
          </a:extLst>
        </xdr:cNvPr>
        <xdr:cNvSpPr/>
      </xdr:nvSpPr>
      <xdr:spPr>
        <a:xfrm>
          <a:off x="7029450" y="172447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105592</xdr:rowOff>
    </xdr:from>
    <xdr:to>
      <xdr:col>45</xdr:col>
      <xdr:colOff>177800</xdr:colOff>
      <xdr:row>104</xdr:row>
      <xdr:rowOff>125186</xdr:rowOff>
    </xdr:to>
    <xdr:cxnSp macro="">
      <xdr:nvCxnSpPr>
        <xdr:cNvPr id="488" name="直線コネクタ 487">
          <a:extLst>
            <a:ext uri="{FF2B5EF4-FFF2-40B4-BE49-F238E27FC236}">
              <a16:creationId xmlns:a16="http://schemas.microsoft.com/office/drawing/2014/main" id="{31B280B0-C280-4FD6-81A9-024CFCB7A8D1}"/>
            </a:ext>
          </a:extLst>
        </xdr:cNvPr>
        <xdr:cNvCxnSpPr/>
      </xdr:nvCxnSpPr>
      <xdr:spPr>
        <a:xfrm flipV="1">
          <a:off x="7080250" y="17275992"/>
          <a:ext cx="8064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90714</xdr:rowOff>
    </xdr:from>
    <xdr:to>
      <xdr:col>36</xdr:col>
      <xdr:colOff>165100</xdr:colOff>
      <xdr:row>105</xdr:row>
      <xdr:rowOff>20864</xdr:rowOff>
    </xdr:to>
    <xdr:sp macro="" textlink="">
      <xdr:nvSpPr>
        <xdr:cNvPr id="489" name="楕円 488">
          <a:extLst>
            <a:ext uri="{FF2B5EF4-FFF2-40B4-BE49-F238E27FC236}">
              <a16:creationId xmlns:a16="http://schemas.microsoft.com/office/drawing/2014/main" id="{ECDAE006-82A7-4FB6-AB61-CD5FD14F24EB}"/>
            </a:ext>
          </a:extLst>
        </xdr:cNvPr>
        <xdr:cNvSpPr/>
      </xdr:nvSpPr>
      <xdr:spPr>
        <a:xfrm>
          <a:off x="6235700" y="172611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125186</xdr:rowOff>
    </xdr:from>
    <xdr:to>
      <xdr:col>41</xdr:col>
      <xdr:colOff>50800</xdr:colOff>
      <xdr:row>104</xdr:row>
      <xdr:rowOff>141514</xdr:rowOff>
    </xdr:to>
    <xdr:cxnSp macro="">
      <xdr:nvCxnSpPr>
        <xdr:cNvPr id="490" name="直線コネクタ 489">
          <a:extLst>
            <a:ext uri="{FF2B5EF4-FFF2-40B4-BE49-F238E27FC236}">
              <a16:creationId xmlns:a16="http://schemas.microsoft.com/office/drawing/2014/main" id="{2188E945-E8C3-4318-92D8-C9304F7ACE8C}"/>
            </a:ext>
          </a:extLst>
        </xdr:cNvPr>
        <xdr:cNvCxnSpPr/>
      </xdr:nvCxnSpPr>
      <xdr:spPr>
        <a:xfrm flipV="1">
          <a:off x="6286500" y="17295586"/>
          <a:ext cx="7937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67508</xdr:rowOff>
    </xdr:from>
    <xdr:ext cx="469744" cy="259045"/>
    <xdr:sp macro="" textlink="">
      <xdr:nvSpPr>
        <xdr:cNvPr id="491" name="n_1aveValue【市民会館】&#10;一人当たり面積">
          <a:extLst>
            <a:ext uri="{FF2B5EF4-FFF2-40B4-BE49-F238E27FC236}">
              <a16:creationId xmlns:a16="http://schemas.microsoft.com/office/drawing/2014/main" id="{96BA6A6E-8289-451E-B6C3-F84A9837A96A}"/>
            </a:ext>
          </a:extLst>
        </xdr:cNvPr>
        <xdr:cNvSpPr txBox="1"/>
      </xdr:nvSpPr>
      <xdr:spPr>
        <a:xfrm>
          <a:off x="8458277" y="1740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74040</xdr:rowOff>
    </xdr:from>
    <xdr:ext cx="469744" cy="259045"/>
    <xdr:sp macro="" textlink="">
      <xdr:nvSpPr>
        <xdr:cNvPr id="492" name="n_2aveValue【市民会館】&#10;一人当たり面積">
          <a:extLst>
            <a:ext uri="{FF2B5EF4-FFF2-40B4-BE49-F238E27FC236}">
              <a16:creationId xmlns:a16="http://schemas.microsoft.com/office/drawing/2014/main" id="{22779365-ECF0-43BE-A261-E544806D46B9}"/>
            </a:ext>
          </a:extLst>
        </xdr:cNvPr>
        <xdr:cNvSpPr txBox="1"/>
      </xdr:nvSpPr>
      <xdr:spPr>
        <a:xfrm>
          <a:off x="7677227" y="1740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100165</xdr:rowOff>
    </xdr:from>
    <xdr:ext cx="469744" cy="259045"/>
    <xdr:sp macro="" textlink="">
      <xdr:nvSpPr>
        <xdr:cNvPr id="493" name="n_3aveValue【市民会館】&#10;一人当たり面積">
          <a:extLst>
            <a:ext uri="{FF2B5EF4-FFF2-40B4-BE49-F238E27FC236}">
              <a16:creationId xmlns:a16="http://schemas.microsoft.com/office/drawing/2014/main" id="{981687C2-858F-4098-861E-34CEECD41344}"/>
            </a:ext>
          </a:extLst>
        </xdr:cNvPr>
        <xdr:cNvSpPr txBox="1"/>
      </xdr:nvSpPr>
      <xdr:spPr>
        <a:xfrm>
          <a:off x="6864427" y="1743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67508</xdr:rowOff>
    </xdr:from>
    <xdr:ext cx="469744" cy="259045"/>
    <xdr:sp macro="" textlink="">
      <xdr:nvSpPr>
        <xdr:cNvPr id="494" name="n_4aveValue【市民会館】&#10;一人当たり面積">
          <a:extLst>
            <a:ext uri="{FF2B5EF4-FFF2-40B4-BE49-F238E27FC236}">
              <a16:creationId xmlns:a16="http://schemas.microsoft.com/office/drawing/2014/main" id="{6ADCE3FB-DF52-4A68-88CC-FF8ABDF7829B}"/>
            </a:ext>
          </a:extLst>
        </xdr:cNvPr>
        <xdr:cNvSpPr txBox="1"/>
      </xdr:nvSpPr>
      <xdr:spPr>
        <a:xfrm>
          <a:off x="6070677" y="1740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156590</xdr:rowOff>
    </xdr:from>
    <xdr:ext cx="469744" cy="259045"/>
    <xdr:sp macro="" textlink="">
      <xdr:nvSpPr>
        <xdr:cNvPr id="495" name="n_1mainValue【市民会館】&#10;一人当たり面積">
          <a:extLst>
            <a:ext uri="{FF2B5EF4-FFF2-40B4-BE49-F238E27FC236}">
              <a16:creationId xmlns:a16="http://schemas.microsoft.com/office/drawing/2014/main" id="{8BB5B9FC-5FEA-41FF-83CE-A11EC08D3013}"/>
            </a:ext>
          </a:extLst>
        </xdr:cNvPr>
        <xdr:cNvSpPr txBox="1"/>
      </xdr:nvSpPr>
      <xdr:spPr>
        <a:xfrm>
          <a:off x="8458277" y="1699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1469</xdr:rowOff>
    </xdr:from>
    <xdr:ext cx="469744" cy="259045"/>
    <xdr:sp macro="" textlink="">
      <xdr:nvSpPr>
        <xdr:cNvPr id="496" name="n_2mainValue【市民会館】&#10;一人当たり面積">
          <a:extLst>
            <a:ext uri="{FF2B5EF4-FFF2-40B4-BE49-F238E27FC236}">
              <a16:creationId xmlns:a16="http://schemas.microsoft.com/office/drawing/2014/main" id="{E138B70E-6623-4411-871B-5F69062CB747}"/>
            </a:ext>
          </a:extLst>
        </xdr:cNvPr>
        <xdr:cNvSpPr txBox="1"/>
      </xdr:nvSpPr>
      <xdr:spPr>
        <a:xfrm>
          <a:off x="7677227" y="1700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21063</xdr:rowOff>
    </xdr:from>
    <xdr:ext cx="469744" cy="259045"/>
    <xdr:sp macro="" textlink="">
      <xdr:nvSpPr>
        <xdr:cNvPr id="497" name="n_3mainValue【市民会館】&#10;一人当たり面積">
          <a:extLst>
            <a:ext uri="{FF2B5EF4-FFF2-40B4-BE49-F238E27FC236}">
              <a16:creationId xmlns:a16="http://schemas.microsoft.com/office/drawing/2014/main" id="{72944031-428C-4E83-BC2F-F562C3927144}"/>
            </a:ext>
          </a:extLst>
        </xdr:cNvPr>
        <xdr:cNvSpPr txBox="1"/>
      </xdr:nvSpPr>
      <xdr:spPr>
        <a:xfrm>
          <a:off x="6864427" y="1702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37391</xdr:rowOff>
    </xdr:from>
    <xdr:ext cx="469744" cy="259045"/>
    <xdr:sp macro="" textlink="">
      <xdr:nvSpPr>
        <xdr:cNvPr id="498" name="n_4mainValue【市民会館】&#10;一人当たり面積">
          <a:extLst>
            <a:ext uri="{FF2B5EF4-FFF2-40B4-BE49-F238E27FC236}">
              <a16:creationId xmlns:a16="http://schemas.microsoft.com/office/drawing/2014/main" id="{96A84FB5-934B-427C-BB5D-87373C8DEA7B}"/>
            </a:ext>
          </a:extLst>
        </xdr:cNvPr>
        <xdr:cNvSpPr txBox="1"/>
      </xdr:nvSpPr>
      <xdr:spPr>
        <a:xfrm>
          <a:off x="6070677" y="1704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DBC541D6-675E-4289-B351-B198CD5FBAA1}"/>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AD085E39-5227-452C-A9EE-923B8DDA976D}"/>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F01E946A-D619-49DD-9F04-5126EC6504B7}"/>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47F3D804-1995-4F66-8F7E-A1CA9B1B295E}"/>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05E561BF-F2B4-442D-8FA4-B875CAD12FFA}"/>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32F3EE65-E772-4C9B-8518-2F7186399478}"/>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A056DE2B-29C4-4BFB-865E-F25DF50FD661}"/>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8B0A160A-E6DD-43F6-B676-FD020A154F88}"/>
            </a:ext>
          </a:extLst>
        </xdr:cNvPr>
        <xdr:cNvSpPr/>
      </xdr:nvSpPr>
      <xdr:spPr>
        <a:xfrm>
          <a:off x="11207750" y="51371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A269F0EA-3EE1-4CB3-AB60-9A024F8CAFBF}"/>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5FBBC254-BA89-40A5-A13E-7C42F115FB24}"/>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871FA38C-CC73-43AA-A149-154252DE7DBA}"/>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597FF7D5-2A41-46DA-8A87-58A5FB5087BA}"/>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9A07D552-26AB-4ADA-ADB9-B180D386114B}"/>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BC278718-3CD7-462C-9DCA-F3C5C79CAB5F}"/>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B4030FD2-1092-4F22-B790-3728CAF70DC1}"/>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F48E829E-5DAC-4580-BE44-D6C178EFEC8E}"/>
            </a:ext>
          </a:extLst>
        </xdr:cNvPr>
        <xdr:cNvSpPr/>
      </xdr:nvSpPr>
      <xdr:spPr>
        <a:xfrm>
          <a:off x="16459200" y="51371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B0880904-E434-4656-AA00-913608E63D8A}"/>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42E4804E-FB16-45F5-AEBC-7CD52265179F}"/>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BF65B9C5-60A9-4F1F-A3D8-26FD61A937F4}"/>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FE923E0C-0F4D-4EE7-BEC3-60C2616B3D87}"/>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1835E37B-A708-4219-8D00-8D60828DC5C2}"/>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9CB97CF2-0687-43C9-9A75-4114FE467BC8}"/>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FE65DA4E-E89F-421A-98DB-D2E5D161E950}"/>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C9DB46E8-1418-455B-8D4C-FA08E8640833}"/>
            </a:ext>
          </a:extLst>
        </xdr:cNvPr>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14E8D75B-2AAA-4D33-8426-C6681EFCB6D0}"/>
            </a:ext>
          </a:extLst>
        </xdr:cNvPr>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46F052D2-A8C6-453C-A51C-E906B7D1E7AF}"/>
            </a:ext>
          </a:extLst>
        </xdr:cNvPr>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0A2C77D9-3ECE-41C2-A3CD-712C8C9C1D0F}"/>
            </a:ext>
          </a:extLst>
        </xdr:cNvPr>
        <xdr:cNvSpPr txBox="1"/>
      </xdr:nvSpPr>
      <xdr:spPr>
        <a:xfrm>
          <a:off x="107977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6" name="直線コネクタ 525">
          <a:extLst>
            <a:ext uri="{FF2B5EF4-FFF2-40B4-BE49-F238E27FC236}">
              <a16:creationId xmlns:a16="http://schemas.microsoft.com/office/drawing/2014/main" id="{00A7A1C0-A9AF-4128-99E4-D01F1929A57E}"/>
            </a:ext>
          </a:extLst>
        </xdr:cNvPr>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7" name="テキスト ボックス 526">
          <a:extLst>
            <a:ext uri="{FF2B5EF4-FFF2-40B4-BE49-F238E27FC236}">
              <a16:creationId xmlns:a16="http://schemas.microsoft.com/office/drawing/2014/main" id="{23F961AB-1C36-43E1-9E68-13070B7272EB}"/>
            </a:ext>
          </a:extLst>
        </xdr:cNvPr>
        <xdr:cNvSpPr txBox="1"/>
      </xdr:nvSpPr>
      <xdr:spPr>
        <a:xfrm>
          <a:off x="108427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8" name="直線コネクタ 527">
          <a:extLst>
            <a:ext uri="{FF2B5EF4-FFF2-40B4-BE49-F238E27FC236}">
              <a16:creationId xmlns:a16="http://schemas.microsoft.com/office/drawing/2014/main" id="{F3AADAFA-F2B0-4F0F-BF2C-37A7A21E8107}"/>
            </a:ext>
          </a:extLst>
        </xdr:cNvPr>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9" name="テキスト ボックス 528">
          <a:extLst>
            <a:ext uri="{FF2B5EF4-FFF2-40B4-BE49-F238E27FC236}">
              <a16:creationId xmlns:a16="http://schemas.microsoft.com/office/drawing/2014/main" id="{3FD4392B-7400-4572-AE74-8F8127B217F8}"/>
            </a:ext>
          </a:extLst>
        </xdr:cNvPr>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0" name="直線コネクタ 529">
          <a:extLst>
            <a:ext uri="{FF2B5EF4-FFF2-40B4-BE49-F238E27FC236}">
              <a16:creationId xmlns:a16="http://schemas.microsoft.com/office/drawing/2014/main" id="{FB67D00A-2AB1-478D-A853-CF62E0DDA6BD}"/>
            </a:ext>
          </a:extLst>
        </xdr:cNvPr>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1" name="テキスト ボックス 530">
          <a:extLst>
            <a:ext uri="{FF2B5EF4-FFF2-40B4-BE49-F238E27FC236}">
              <a16:creationId xmlns:a16="http://schemas.microsoft.com/office/drawing/2014/main" id="{F6A91023-EDCF-48CF-BA5B-4776DA3EDBB9}"/>
            </a:ext>
          </a:extLst>
        </xdr:cNvPr>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2" name="直線コネクタ 531">
          <a:extLst>
            <a:ext uri="{FF2B5EF4-FFF2-40B4-BE49-F238E27FC236}">
              <a16:creationId xmlns:a16="http://schemas.microsoft.com/office/drawing/2014/main" id="{442F0545-9B07-4537-AFC7-B4AB21DDED12}"/>
            </a:ext>
          </a:extLst>
        </xdr:cNvPr>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3" name="テキスト ボックス 532">
          <a:extLst>
            <a:ext uri="{FF2B5EF4-FFF2-40B4-BE49-F238E27FC236}">
              <a16:creationId xmlns:a16="http://schemas.microsoft.com/office/drawing/2014/main" id="{E43042A7-4833-4913-BE91-48995AD1AB88}"/>
            </a:ext>
          </a:extLst>
        </xdr:cNvPr>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4" name="直線コネクタ 533">
          <a:extLst>
            <a:ext uri="{FF2B5EF4-FFF2-40B4-BE49-F238E27FC236}">
              <a16:creationId xmlns:a16="http://schemas.microsoft.com/office/drawing/2014/main" id="{99636D1F-F324-447A-9F42-16021E681099}"/>
            </a:ext>
          </a:extLst>
        </xdr:cNvPr>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5" name="テキスト ボックス 534">
          <a:extLst>
            <a:ext uri="{FF2B5EF4-FFF2-40B4-BE49-F238E27FC236}">
              <a16:creationId xmlns:a16="http://schemas.microsoft.com/office/drawing/2014/main" id="{9FDE0AA7-73CB-42B4-89B6-E7B0A65C809E}"/>
            </a:ext>
          </a:extLst>
        </xdr:cNvPr>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6" name="直線コネクタ 535">
          <a:extLst>
            <a:ext uri="{FF2B5EF4-FFF2-40B4-BE49-F238E27FC236}">
              <a16:creationId xmlns:a16="http://schemas.microsoft.com/office/drawing/2014/main" id="{ED9D0369-D0DF-487B-BA7D-14839EC4DD01}"/>
            </a:ext>
          </a:extLst>
        </xdr:cNvPr>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7" name="テキスト ボックス 536">
          <a:extLst>
            <a:ext uri="{FF2B5EF4-FFF2-40B4-BE49-F238E27FC236}">
              <a16:creationId xmlns:a16="http://schemas.microsoft.com/office/drawing/2014/main" id="{F4FF6AFD-68A9-42AB-A472-1398EA187932}"/>
            </a:ext>
          </a:extLst>
        </xdr:cNvPr>
        <xdr:cNvSpPr txBox="1"/>
      </xdr:nvSpPr>
      <xdr:spPr>
        <a:xfrm>
          <a:off x="108427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1AE52AAB-A4AF-424B-BF1A-1DE3EF9AC8BB}"/>
            </a:ext>
          </a:extLst>
        </xdr:cNvPr>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9" name="テキスト ボックス 538">
          <a:extLst>
            <a:ext uri="{FF2B5EF4-FFF2-40B4-BE49-F238E27FC236}">
              <a16:creationId xmlns:a16="http://schemas.microsoft.com/office/drawing/2014/main" id="{6BC3196F-C3AC-4E77-8C29-B78C01231A0A}"/>
            </a:ext>
          </a:extLst>
        </xdr:cNvPr>
        <xdr:cNvSpPr txBox="1"/>
      </xdr:nvSpPr>
      <xdr:spPr>
        <a:xfrm>
          <a:off x="108427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保健センター・保健所】&#10;有形固定資産減価償却率グラフ枠">
          <a:extLst>
            <a:ext uri="{FF2B5EF4-FFF2-40B4-BE49-F238E27FC236}">
              <a16:creationId xmlns:a16="http://schemas.microsoft.com/office/drawing/2014/main" id="{D3845C2A-9BF9-467E-B04A-EC8810074EA8}"/>
            </a:ext>
          </a:extLst>
        </xdr:cNvPr>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88174</xdr:rowOff>
    </xdr:to>
    <xdr:cxnSp macro="">
      <xdr:nvCxnSpPr>
        <xdr:cNvPr id="541" name="直線コネクタ 540">
          <a:extLst>
            <a:ext uri="{FF2B5EF4-FFF2-40B4-BE49-F238E27FC236}">
              <a16:creationId xmlns:a16="http://schemas.microsoft.com/office/drawing/2014/main" id="{0F45EA5B-DE5B-4D9E-AB07-C33F4A7B1FA5}"/>
            </a:ext>
          </a:extLst>
        </xdr:cNvPr>
        <xdr:cNvCxnSpPr/>
      </xdr:nvCxnSpPr>
      <xdr:spPr>
        <a:xfrm flipV="1">
          <a:off x="14699614" y="9153978"/>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92001</xdr:rowOff>
    </xdr:from>
    <xdr:ext cx="405111" cy="259045"/>
    <xdr:sp macro="" textlink="">
      <xdr:nvSpPr>
        <xdr:cNvPr id="542" name="【保健センター・保健所】&#10;有形固定資産減価償却率最小値テキスト">
          <a:extLst>
            <a:ext uri="{FF2B5EF4-FFF2-40B4-BE49-F238E27FC236}">
              <a16:creationId xmlns:a16="http://schemas.microsoft.com/office/drawing/2014/main" id="{7E2E3F88-2807-4EE9-91CD-B64D0CA47CAF}"/>
            </a:ext>
          </a:extLst>
        </xdr:cNvPr>
        <xdr:cNvSpPr txBox="1"/>
      </xdr:nvSpPr>
      <xdr:spPr>
        <a:xfrm>
          <a:off x="14738350" y="10658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88174</xdr:rowOff>
    </xdr:from>
    <xdr:to>
      <xdr:col>86</xdr:col>
      <xdr:colOff>25400</xdr:colOff>
      <xdr:row>64</xdr:row>
      <xdr:rowOff>88174</xdr:rowOff>
    </xdr:to>
    <xdr:cxnSp macro="">
      <xdr:nvCxnSpPr>
        <xdr:cNvPr id="543" name="直線コネクタ 542">
          <a:extLst>
            <a:ext uri="{FF2B5EF4-FFF2-40B4-BE49-F238E27FC236}">
              <a16:creationId xmlns:a16="http://schemas.microsoft.com/office/drawing/2014/main" id="{0BDDB3C7-C24E-437B-A19D-914BE4238AF4}"/>
            </a:ext>
          </a:extLst>
        </xdr:cNvPr>
        <xdr:cNvCxnSpPr/>
      </xdr:nvCxnSpPr>
      <xdr:spPr>
        <a:xfrm>
          <a:off x="14611350" y="106545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544" name="【保健センター・保健所】&#10;有形固定資産減価償却率最大値テキスト">
          <a:extLst>
            <a:ext uri="{FF2B5EF4-FFF2-40B4-BE49-F238E27FC236}">
              <a16:creationId xmlns:a16="http://schemas.microsoft.com/office/drawing/2014/main" id="{5F9E6FB4-406A-4EFE-B2D8-8B22B3E04267}"/>
            </a:ext>
          </a:extLst>
        </xdr:cNvPr>
        <xdr:cNvSpPr txBox="1"/>
      </xdr:nvSpPr>
      <xdr:spPr>
        <a:xfrm>
          <a:off x="14738350" y="8935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45" name="直線コネクタ 544">
          <a:extLst>
            <a:ext uri="{FF2B5EF4-FFF2-40B4-BE49-F238E27FC236}">
              <a16:creationId xmlns:a16="http://schemas.microsoft.com/office/drawing/2014/main" id="{6B7252CD-89C4-4084-94D4-9D52661BD2D4}"/>
            </a:ext>
          </a:extLst>
        </xdr:cNvPr>
        <xdr:cNvCxnSpPr/>
      </xdr:nvCxnSpPr>
      <xdr:spPr>
        <a:xfrm>
          <a:off x="14611350" y="91539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21062</xdr:rowOff>
    </xdr:from>
    <xdr:ext cx="405111" cy="259045"/>
    <xdr:sp macro="" textlink="">
      <xdr:nvSpPr>
        <xdr:cNvPr id="546" name="【保健センター・保健所】&#10;有形固定資産減価償却率平均値テキスト">
          <a:extLst>
            <a:ext uri="{FF2B5EF4-FFF2-40B4-BE49-F238E27FC236}">
              <a16:creationId xmlns:a16="http://schemas.microsoft.com/office/drawing/2014/main" id="{35E6FF1E-8C97-4776-A6EE-3D86CB82FBCA}"/>
            </a:ext>
          </a:extLst>
        </xdr:cNvPr>
        <xdr:cNvSpPr txBox="1"/>
      </xdr:nvSpPr>
      <xdr:spPr>
        <a:xfrm>
          <a:off x="14738350" y="9431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547" name="フローチャート: 判断 546">
          <a:extLst>
            <a:ext uri="{FF2B5EF4-FFF2-40B4-BE49-F238E27FC236}">
              <a16:creationId xmlns:a16="http://schemas.microsoft.com/office/drawing/2014/main" id="{74A412D1-5384-4B78-8B3F-37E5348FEE3A}"/>
            </a:ext>
          </a:extLst>
        </xdr:cNvPr>
        <xdr:cNvSpPr/>
      </xdr:nvSpPr>
      <xdr:spPr>
        <a:xfrm>
          <a:off x="14649450" y="957398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61867</xdr:rowOff>
    </xdr:from>
    <xdr:to>
      <xdr:col>81</xdr:col>
      <xdr:colOff>101600</xdr:colOff>
      <xdr:row>57</xdr:row>
      <xdr:rowOff>163467</xdr:rowOff>
    </xdr:to>
    <xdr:sp macro="" textlink="">
      <xdr:nvSpPr>
        <xdr:cNvPr id="548" name="フローチャート: 判断 547">
          <a:extLst>
            <a:ext uri="{FF2B5EF4-FFF2-40B4-BE49-F238E27FC236}">
              <a16:creationId xmlns:a16="http://schemas.microsoft.com/office/drawing/2014/main" id="{93E80AB3-EE97-4861-A7E3-F5BA1FAEF1FD}"/>
            </a:ext>
          </a:extLst>
        </xdr:cNvPr>
        <xdr:cNvSpPr/>
      </xdr:nvSpPr>
      <xdr:spPr>
        <a:xfrm>
          <a:off x="13887450" y="947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86360</xdr:rowOff>
    </xdr:from>
    <xdr:to>
      <xdr:col>76</xdr:col>
      <xdr:colOff>165100</xdr:colOff>
      <xdr:row>57</xdr:row>
      <xdr:rowOff>16510</xdr:rowOff>
    </xdr:to>
    <xdr:sp macro="" textlink="">
      <xdr:nvSpPr>
        <xdr:cNvPr id="549" name="フローチャート: 判断 548">
          <a:extLst>
            <a:ext uri="{FF2B5EF4-FFF2-40B4-BE49-F238E27FC236}">
              <a16:creationId xmlns:a16="http://schemas.microsoft.com/office/drawing/2014/main" id="{821D0B04-AD89-4742-BAB7-F8DECE2B2F3E}"/>
            </a:ext>
          </a:extLst>
        </xdr:cNvPr>
        <xdr:cNvSpPr/>
      </xdr:nvSpPr>
      <xdr:spPr>
        <a:xfrm>
          <a:off x="13093700" y="9331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40640</xdr:rowOff>
    </xdr:from>
    <xdr:to>
      <xdr:col>72</xdr:col>
      <xdr:colOff>38100</xdr:colOff>
      <xdr:row>56</xdr:row>
      <xdr:rowOff>142240</xdr:rowOff>
    </xdr:to>
    <xdr:sp macro="" textlink="">
      <xdr:nvSpPr>
        <xdr:cNvPr id="550" name="フローチャート: 判断 549">
          <a:extLst>
            <a:ext uri="{FF2B5EF4-FFF2-40B4-BE49-F238E27FC236}">
              <a16:creationId xmlns:a16="http://schemas.microsoft.com/office/drawing/2014/main" id="{25BF1E80-0E67-40B3-8552-78871FB2AB98}"/>
            </a:ext>
          </a:extLst>
        </xdr:cNvPr>
        <xdr:cNvSpPr/>
      </xdr:nvSpPr>
      <xdr:spPr>
        <a:xfrm>
          <a:off x="12299950" y="92862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143510</xdr:rowOff>
    </xdr:from>
    <xdr:to>
      <xdr:col>67</xdr:col>
      <xdr:colOff>101600</xdr:colOff>
      <xdr:row>56</xdr:row>
      <xdr:rowOff>73660</xdr:rowOff>
    </xdr:to>
    <xdr:sp macro="" textlink="">
      <xdr:nvSpPr>
        <xdr:cNvPr id="551" name="フローチャート: 判断 550">
          <a:extLst>
            <a:ext uri="{FF2B5EF4-FFF2-40B4-BE49-F238E27FC236}">
              <a16:creationId xmlns:a16="http://schemas.microsoft.com/office/drawing/2014/main" id="{2D627357-87B1-463C-BF4A-339C016DEED3}"/>
            </a:ext>
          </a:extLst>
        </xdr:cNvPr>
        <xdr:cNvSpPr/>
      </xdr:nvSpPr>
      <xdr:spPr>
        <a:xfrm>
          <a:off x="11487150" y="92240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62BC6A7F-85F3-4B22-8D57-139CE69421D9}"/>
            </a:ext>
          </a:extLst>
        </xdr:cNvPr>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6005B7AE-A714-4AEA-B70A-74E4EF61460A}"/>
            </a:ext>
          </a:extLst>
        </xdr:cNvPr>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D0F12BD3-F892-413B-B505-9F2CFF45438C}"/>
            </a:ext>
          </a:extLst>
        </xdr:cNvPr>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BAEE80A6-56A7-495E-8B5D-A2D7FD6DC26E}"/>
            </a:ext>
          </a:extLst>
        </xdr:cNvPr>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FEA2A279-DE7E-4A47-98F2-DC7C4810C146}"/>
            </a:ext>
          </a:extLst>
        </xdr:cNvPr>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37374</xdr:rowOff>
    </xdr:from>
    <xdr:to>
      <xdr:col>85</xdr:col>
      <xdr:colOff>177800</xdr:colOff>
      <xdr:row>64</xdr:row>
      <xdr:rowOff>138974</xdr:rowOff>
    </xdr:to>
    <xdr:sp macro="" textlink="">
      <xdr:nvSpPr>
        <xdr:cNvPr id="557" name="楕円 556">
          <a:extLst>
            <a:ext uri="{FF2B5EF4-FFF2-40B4-BE49-F238E27FC236}">
              <a16:creationId xmlns:a16="http://schemas.microsoft.com/office/drawing/2014/main" id="{A4980991-9C76-4482-8636-CBB533C08B4D}"/>
            </a:ext>
          </a:extLst>
        </xdr:cNvPr>
        <xdr:cNvSpPr/>
      </xdr:nvSpPr>
      <xdr:spPr>
        <a:xfrm>
          <a:off x="14649450" y="1060377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123751</xdr:rowOff>
    </xdr:from>
    <xdr:ext cx="405111" cy="259045"/>
    <xdr:sp macro="" textlink="">
      <xdr:nvSpPr>
        <xdr:cNvPr id="558" name="【保健センター・保健所】&#10;有形固定資産減価償却率該当値テキスト">
          <a:extLst>
            <a:ext uri="{FF2B5EF4-FFF2-40B4-BE49-F238E27FC236}">
              <a16:creationId xmlns:a16="http://schemas.microsoft.com/office/drawing/2014/main" id="{9FBD4BBC-542D-4BD4-A279-35686A7CA590}"/>
            </a:ext>
          </a:extLst>
        </xdr:cNvPr>
        <xdr:cNvSpPr txBox="1"/>
      </xdr:nvSpPr>
      <xdr:spPr>
        <a:xfrm>
          <a:off x="14738350" y="10525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37374</xdr:rowOff>
    </xdr:from>
    <xdr:to>
      <xdr:col>81</xdr:col>
      <xdr:colOff>101600</xdr:colOff>
      <xdr:row>64</xdr:row>
      <xdr:rowOff>138974</xdr:rowOff>
    </xdr:to>
    <xdr:sp macro="" textlink="">
      <xdr:nvSpPr>
        <xdr:cNvPr id="559" name="楕円 558">
          <a:extLst>
            <a:ext uri="{FF2B5EF4-FFF2-40B4-BE49-F238E27FC236}">
              <a16:creationId xmlns:a16="http://schemas.microsoft.com/office/drawing/2014/main" id="{4B00D376-9DB0-48BF-B8F2-4DDEAC078968}"/>
            </a:ext>
          </a:extLst>
        </xdr:cNvPr>
        <xdr:cNvSpPr/>
      </xdr:nvSpPr>
      <xdr:spPr>
        <a:xfrm>
          <a:off x="13887450" y="106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88174</xdr:rowOff>
    </xdr:from>
    <xdr:to>
      <xdr:col>85</xdr:col>
      <xdr:colOff>127000</xdr:colOff>
      <xdr:row>64</xdr:row>
      <xdr:rowOff>88174</xdr:rowOff>
    </xdr:to>
    <xdr:cxnSp macro="">
      <xdr:nvCxnSpPr>
        <xdr:cNvPr id="560" name="直線コネクタ 559">
          <a:extLst>
            <a:ext uri="{FF2B5EF4-FFF2-40B4-BE49-F238E27FC236}">
              <a16:creationId xmlns:a16="http://schemas.microsoft.com/office/drawing/2014/main" id="{10028AF7-6E62-4EE4-9CA1-0AC2FD466CCC}"/>
            </a:ext>
          </a:extLst>
        </xdr:cNvPr>
        <xdr:cNvCxnSpPr/>
      </xdr:nvCxnSpPr>
      <xdr:spPr>
        <a:xfrm>
          <a:off x="13938250" y="1065457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8544</xdr:rowOff>
    </xdr:from>
    <xdr:ext cx="405111" cy="259045"/>
    <xdr:sp macro="" textlink="">
      <xdr:nvSpPr>
        <xdr:cNvPr id="561" name="n_1aveValue【保健センター・保健所】&#10;有形固定資産減価償却率">
          <a:extLst>
            <a:ext uri="{FF2B5EF4-FFF2-40B4-BE49-F238E27FC236}">
              <a16:creationId xmlns:a16="http://schemas.microsoft.com/office/drawing/2014/main" id="{1D583F95-DC60-48A1-A4C3-E099B035095E}"/>
            </a:ext>
          </a:extLst>
        </xdr:cNvPr>
        <xdr:cNvSpPr txBox="1"/>
      </xdr:nvSpPr>
      <xdr:spPr>
        <a:xfrm>
          <a:off x="13742044" y="9254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33037</xdr:rowOff>
    </xdr:from>
    <xdr:ext cx="405111" cy="259045"/>
    <xdr:sp macro="" textlink="">
      <xdr:nvSpPr>
        <xdr:cNvPr id="562" name="n_2aveValue【保健センター・保健所】&#10;有形固定資産減価償却率">
          <a:extLst>
            <a:ext uri="{FF2B5EF4-FFF2-40B4-BE49-F238E27FC236}">
              <a16:creationId xmlns:a16="http://schemas.microsoft.com/office/drawing/2014/main" id="{D30CB3D7-B84A-4F92-848B-EB3D410E9332}"/>
            </a:ext>
          </a:extLst>
        </xdr:cNvPr>
        <xdr:cNvSpPr txBox="1"/>
      </xdr:nvSpPr>
      <xdr:spPr>
        <a:xfrm>
          <a:off x="12960994" y="911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158767</xdr:rowOff>
    </xdr:from>
    <xdr:ext cx="405111" cy="259045"/>
    <xdr:sp macro="" textlink="">
      <xdr:nvSpPr>
        <xdr:cNvPr id="563" name="n_3aveValue【保健センター・保健所】&#10;有形固定資産減価償却率">
          <a:extLst>
            <a:ext uri="{FF2B5EF4-FFF2-40B4-BE49-F238E27FC236}">
              <a16:creationId xmlns:a16="http://schemas.microsoft.com/office/drawing/2014/main" id="{A7579DEE-AE56-44C3-9075-E6228457AC37}"/>
            </a:ext>
          </a:extLst>
        </xdr:cNvPr>
        <xdr:cNvSpPr txBox="1"/>
      </xdr:nvSpPr>
      <xdr:spPr>
        <a:xfrm>
          <a:off x="12167244" y="907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90187</xdr:rowOff>
    </xdr:from>
    <xdr:ext cx="405111" cy="259045"/>
    <xdr:sp macro="" textlink="">
      <xdr:nvSpPr>
        <xdr:cNvPr id="564" name="n_4aveValue【保健センター・保健所】&#10;有形固定資産減価償却率">
          <a:extLst>
            <a:ext uri="{FF2B5EF4-FFF2-40B4-BE49-F238E27FC236}">
              <a16:creationId xmlns:a16="http://schemas.microsoft.com/office/drawing/2014/main" id="{26F8D187-D9BA-481A-BABC-06075F3BA306}"/>
            </a:ext>
          </a:extLst>
        </xdr:cNvPr>
        <xdr:cNvSpPr txBox="1"/>
      </xdr:nvSpPr>
      <xdr:spPr>
        <a:xfrm>
          <a:off x="11354444" y="900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130101</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09B4335C-B67F-4FD7-A62D-77C60E1ABEC2}"/>
            </a:ext>
          </a:extLst>
        </xdr:cNvPr>
        <xdr:cNvSpPr txBox="1"/>
      </xdr:nvSpPr>
      <xdr:spPr>
        <a:xfrm>
          <a:off x="13742044" y="10696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9FCF23CE-D78D-43CE-81A9-D26E3D0B4BA9}"/>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27F89F16-69D4-41DF-926F-ED530AB685F3}"/>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5DCBDC6F-5BD2-4EC0-83BD-A9EF3BF464AE}"/>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8CDCAD4-97F2-416C-A511-678D78BDAEFD}"/>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D49DC7CE-7060-4F96-BDAE-F1CF49CA010B}"/>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E67CEA22-9B99-40D9-BF24-66D174D2B3A5}"/>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36FBD876-5596-4868-941E-1D86F1A70860}"/>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4337276B-C85D-4D04-B2E1-3A69F3EE5B39}"/>
            </a:ext>
          </a:extLst>
        </xdr:cNvPr>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D98C5829-586A-4DBE-8134-B3217AA94991}"/>
            </a:ext>
          </a:extLst>
        </xdr:cNvPr>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F67781B0-AAA0-4BB0-AFC5-5126028A8A21}"/>
            </a:ext>
          </a:extLst>
        </xdr:cNvPr>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8D15FDDC-9396-4A1D-AC55-9E081CB7D5EB}"/>
            </a:ext>
          </a:extLst>
        </xdr:cNvPr>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21C50961-8AFC-4319-A8B4-80AA50466B70}"/>
            </a:ext>
          </a:extLst>
        </xdr:cNvPr>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29A46E70-06E6-4BFD-9DDE-617F32DDC40F}"/>
            </a:ext>
          </a:extLst>
        </xdr:cNvPr>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A05BB5F0-682A-4A44-8239-5F3A75EFBBF1}"/>
            </a:ext>
          </a:extLst>
        </xdr:cNvPr>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4DA67537-3B34-4069-9EE0-B2A189573118}"/>
            </a:ext>
          </a:extLst>
        </xdr:cNvPr>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93FAD316-CF50-4D31-A919-6ADE2A308536}"/>
            </a:ext>
          </a:extLst>
        </xdr:cNvPr>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A239A3E2-02D5-44F8-A77B-7D8ED41B1984}"/>
            </a:ext>
          </a:extLst>
        </xdr:cNvPr>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B9C09E86-F11A-4957-967E-4912CC590757}"/>
            </a:ext>
          </a:extLst>
        </xdr:cNvPr>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8A4DAD08-589F-423C-8AA4-988643EBF23F}"/>
            </a:ext>
          </a:extLst>
        </xdr:cNvPr>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5E82821F-0577-489E-A068-309683F9D41F}"/>
            </a:ext>
          </a:extLst>
        </xdr:cNvPr>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D2BB2776-ADC8-4459-AAAD-4A97F4ED0418}"/>
            </a:ext>
          </a:extLst>
        </xdr:cNvPr>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EBE5FB31-460D-46E3-9918-AC5A6341AE6D}"/>
            </a:ext>
          </a:extLst>
        </xdr:cNvPr>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保健センター・保健所】&#10;一人当たり面積グラフ枠">
          <a:extLst>
            <a:ext uri="{FF2B5EF4-FFF2-40B4-BE49-F238E27FC236}">
              <a16:creationId xmlns:a16="http://schemas.microsoft.com/office/drawing/2014/main" id="{F7FC5816-2D65-40F1-A96F-5752D6450F36}"/>
            </a:ext>
          </a:extLst>
        </xdr:cNvPr>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129540</xdr:rowOff>
    </xdr:from>
    <xdr:to>
      <xdr:col>116</xdr:col>
      <xdr:colOff>62864</xdr:colOff>
      <xdr:row>63</xdr:row>
      <xdr:rowOff>148590</xdr:rowOff>
    </xdr:to>
    <xdr:cxnSp macro="">
      <xdr:nvCxnSpPr>
        <xdr:cNvPr id="589" name="直線コネクタ 588">
          <a:extLst>
            <a:ext uri="{FF2B5EF4-FFF2-40B4-BE49-F238E27FC236}">
              <a16:creationId xmlns:a16="http://schemas.microsoft.com/office/drawing/2014/main" id="{BDF00C30-136F-48BD-863E-B76471034E15}"/>
            </a:ext>
          </a:extLst>
        </xdr:cNvPr>
        <xdr:cNvCxnSpPr/>
      </xdr:nvCxnSpPr>
      <xdr:spPr>
        <a:xfrm flipV="1">
          <a:off x="19951064" y="9210040"/>
          <a:ext cx="0" cy="13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590" name="【保健センター・保健所】&#10;一人当たり面積最小値テキスト">
          <a:extLst>
            <a:ext uri="{FF2B5EF4-FFF2-40B4-BE49-F238E27FC236}">
              <a16:creationId xmlns:a16="http://schemas.microsoft.com/office/drawing/2014/main" id="{85407ECE-6C37-4C65-8235-9D3F8D47A96E}"/>
            </a:ext>
          </a:extLst>
        </xdr:cNvPr>
        <xdr:cNvSpPr txBox="1"/>
      </xdr:nvSpPr>
      <xdr:spPr>
        <a:xfrm>
          <a:off x="19989800"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91" name="直線コネクタ 590">
          <a:extLst>
            <a:ext uri="{FF2B5EF4-FFF2-40B4-BE49-F238E27FC236}">
              <a16:creationId xmlns:a16="http://schemas.microsoft.com/office/drawing/2014/main" id="{23712627-44B7-4186-AEE8-2DF1F2D56914}"/>
            </a:ext>
          </a:extLst>
        </xdr:cNvPr>
        <xdr:cNvCxnSpPr/>
      </xdr:nvCxnSpPr>
      <xdr:spPr>
        <a:xfrm>
          <a:off x="19881850" y="10549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76217</xdr:rowOff>
    </xdr:from>
    <xdr:ext cx="469744" cy="259045"/>
    <xdr:sp macro="" textlink="">
      <xdr:nvSpPr>
        <xdr:cNvPr id="592" name="【保健センター・保健所】&#10;一人当たり面積最大値テキスト">
          <a:extLst>
            <a:ext uri="{FF2B5EF4-FFF2-40B4-BE49-F238E27FC236}">
              <a16:creationId xmlns:a16="http://schemas.microsoft.com/office/drawing/2014/main" id="{5D1669A4-C605-4B00-AC3C-C9CF10B0597A}"/>
            </a:ext>
          </a:extLst>
        </xdr:cNvPr>
        <xdr:cNvSpPr txBox="1"/>
      </xdr:nvSpPr>
      <xdr:spPr>
        <a:xfrm>
          <a:off x="19989800" y="899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129540</xdr:rowOff>
    </xdr:from>
    <xdr:to>
      <xdr:col>116</xdr:col>
      <xdr:colOff>152400</xdr:colOff>
      <xdr:row>55</xdr:row>
      <xdr:rowOff>129540</xdr:rowOff>
    </xdr:to>
    <xdr:cxnSp macro="">
      <xdr:nvCxnSpPr>
        <xdr:cNvPr id="593" name="直線コネクタ 592">
          <a:extLst>
            <a:ext uri="{FF2B5EF4-FFF2-40B4-BE49-F238E27FC236}">
              <a16:creationId xmlns:a16="http://schemas.microsoft.com/office/drawing/2014/main" id="{E2ED996C-C0C1-45D7-BA62-E043092A4833}"/>
            </a:ext>
          </a:extLst>
        </xdr:cNvPr>
        <xdr:cNvCxnSpPr/>
      </xdr:nvCxnSpPr>
      <xdr:spPr>
        <a:xfrm>
          <a:off x="19881850" y="92100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132097</xdr:rowOff>
    </xdr:from>
    <xdr:ext cx="469744" cy="259045"/>
    <xdr:sp macro="" textlink="">
      <xdr:nvSpPr>
        <xdr:cNvPr id="594" name="【保健センター・保健所】&#10;一人当たり面積平均値テキスト">
          <a:extLst>
            <a:ext uri="{FF2B5EF4-FFF2-40B4-BE49-F238E27FC236}">
              <a16:creationId xmlns:a16="http://schemas.microsoft.com/office/drawing/2014/main" id="{DFB9DF1B-BC2E-4E7D-8F9B-A3A398B2C558}"/>
            </a:ext>
          </a:extLst>
        </xdr:cNvPr>
        <xdr:cNvSpPr txBox="1"/>
      </xdr:nvSpPr>
      <xdr:spPr>
        <a:xfrm>
          <a:off x="19989800" y="10038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595" name="フローチャート: 判断 594">
          <a:extLst>
            <a:ext uri="{FF2B5EF4-FFF2-40B4-BE49-F238E27FC236}">
              <a16:creationId xmlns:a16="http://schemas.microsoft.com/office/drawing/2014/main" id="{824AB3FD-594B-4AA4-83FA-E8B1323C6840}"/>
            </a:ext>
          </a:extLst>
        </xdr:cNvPr>
        <xdr:cNvSpPr/>
      </xdr:nvSpPr>
      <xdr:spPr>
        <a:xfrm>
          <a:off x="19900900" y="10180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596" name="フローチャート: 判断 595">
          <a:extLst>
            <a:ext uri="{FF2B5EF4-FFF2-40B4-BE49-F238E27FC236}">
              <a16:creationId xmlns:a16="http://schemas.microsoft.com/office/drawing/2014/main" id="{82C2E50E-A588-4A73-B172-1359415BE096}"/>
            </a:ext>
          </a:extLst>
        </xdr:cNvPr>
        <xdr:cNvSpPr/>
      </xdr:nvSpPr>
      <xdr:spPr>
        <a:xfrm>
          <a:off x="19157950" y="102184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97" name="フローチャート: 判断 596">
          <a:extLst>
            <a:ext uri="{FF2B5EF4-FFF2-40B4-BE49-F238E27FC236}">
              <a16:creationId xmlns:a16="http://schemas.microsoft.com/office/drawing/2014/main" id="{2D2AC7D3-20F7-4859-87B7-3B723D82E435}"/>
            </a:ext>
          </a:extLst>
        </xdr:cNvPr>
        <xdr:cNvSpPr/>
      </xdr:nvSpPr>
      <xdr:spPr>
        <a:xfrm>
          <a:off x="18345150" y="1024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598" name="フローチャート: 判断 597">
          <a:extLst>
            <a:ext uri="{FF2B5EF4-FFF2-40B4-BE49-F238E27FC236}">
              <a16:creationId xmlns:a16="http://schemas.microsoft.com/office/drawing/2014/main" id="{DD0D7C79-77B9-4566-88F8-0170AFFCDCCF}"/>
            </a:ext>
          </a:extLst>
        </xdr:cNvPr>
        <xdr:cNvSpPr/>
      </xdr:nvSpPr>
      <xdr:spPr>
        <a:xfrm>
          <a:off x="17551400" y="1024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147320</xdr:rowOff>
    </xdr:from>
    <xdr:to>
      <xdr:col>98</xdr:col>
      <xdr:colOff>38100</xdr:colOff>
      <xdr:row>62</xdr:row>
      <xdr:rowOff>77470</xdr:rowOff>
    </xdr:to>
    <xdr:sp macro="" textlink="">
      <xdr:nvSpPr>
        <xdr:cNvPr id="599" name="フローチャート: 判断 598">
          <a:extLst>
            <a:ext uri="{FF2B5EF4-FFF2-40B4-BE49-F238E27FC236}">
              <a16:creationId xmlns:a16="http://schemas.microsoft.com/office/drawing/2014/main" id="{71E86D6E-360C-49DA-930B-D2D9E28C3721}"/>
            </a:ext>
          </a:extLst>
        </xdr:cNvPr>
        <xdr:cNvSpPr/>
      </xdr:nvSpPr>
      <xdr:spPr>
        <a:xfrm>
          <a:off x="16757650" y="102184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4715C01E-659C-42B8-950F-BD26B1A8BA24}"/>
            </a:ext>
          </a:extLst>
        </xdr:cNvPr>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A11F5909-9BF0-4EB5-9E23-17DC6462CEEF}"/>
            </a:ext>
          </a:extLst>
        </xdr:cNvPr>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A1406346-C4D6-43BE-9080-F689841A15DA}"/>
            </a:ext>
          </a:extLst>
        </xdr:cNvPr>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939E466-C231-4F0C-96DF-73FD18A39F43}"/>
            </a:ext>
          </a:extLst>
        </xdr:cNvPr>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9BC2D2D-4ECD-4A99-8328-A7A6EADCE6C3}"/>
            </a:ext>
          </a:extLst>
        </xdr:cNvPr>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05" name="楕円 604">
          <a:extLst>
            <a:ext uri="{FF2B5EF4-FFF2-40B4-BE49-F238E27FC236}">
              <a16:creationId xmlns:a16="http://schemas.microsoft.com/office/drawing/2014/main" id="{0F00E641-F859-4DEC-B658-FB604A71023E}"/>
            </a:ext>
          </a:extLst>
        </xdr:cNvPr>
        <xdr:cNvSpPr/>
      </xdr:nvSpPr>
      <xdr:spPr>
        <a:xfrm>
          <a:off x="19900900" y="10191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606" name="【保健センター・保健所】&#10;一人当たり面積該当値テキスト">
          <a:extLst>
            <a:ext uri="{FF2B5EF4-FFF2-40B4-BE49-F238E27FC236}">
              <a16:creationId xmlns:a16="http://schemas.microsoft.com/office/drawing/2014/main" id="{87FB17A5-3D01-4DD7-91FF-9913B275EA57}"/>
            </a:ext>
          </a:extLst>
        </xdr:cNvPr>
        <xdr:cNvSpPr txBox="1"/>
      </xdr:nvSpPr>
      <xdr:spPr>
        <a:xfrm>
          <a:off x="19989800" y="101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132080</xdr:rowOff>
    </xdr:from>
    <xdr:to>
      <xdr:col>112</xdr:col>
      <xdr:colOff>38100</xdr:colOff>
      <xdr:row>62</xdr:row>
      <xdr:rowOff>62230</xdr:rowOff>
    </xdr:to>
    <xdr:sp macro="" textlink="">
      <xdr:nvSpPr>
        <xdr:cNvPr id="607" name="楕円 606">
          <a:extLst>
            <a:ext uri="{FF2B5EF4-FFF2-40B4-BE49-F238E27FC236}">
              <a16:creationId xmlns:a16="http://schemas.microsoft.com/office/drawing/2014/main" id="{DBB07EED-F13B-46B8-A9F7-959DD3FEBF03}"/>
            </a:ext>
          </a:extLst>
        </xdr:cNvPr>
        <xdr:cNvSpPr/>
      </xdr:nvSpPr>
      <xdr:spPr>
        <a:xfrm>
          <a:off x="19157950" y="102031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11430</xdr:rowOff>
    </xdr:to>
    <xdr:cxnSp macro="">
      <xdr:nvCxnSpPr>
        <xdr:cNvPr id="608" name="直線コネクタ 607">
          <a:extLst>
            <a:ext uri="{FF2B5EF4-FFF2-40B4-BE49-F238E27FC236}">
              <a16:creationId xmlns:a16="http://schemas.microsoft.com/office/drawing/2014/main" id="{0A418F32-ACFE-4192-8FDF-62DEAD7F8629}"/>
            </a:ext>
          </a:extLst>
        </xdr:cNvPr>
        <xdr:cNvCxnSpPr/>
      </xdr:nvCxnSpPr>
      <xdr:spPr>
        <a:xfrm flipV="1">
          <a:off x="19202400" y="10236200"/>
          <a:ext cx="7493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68597</xdr:rowOff>
    </xdr:from>
    <xdr:ext cx="469744" cy="259045"/>
    <xdr:sp macro="" textlink="">
      <xdr:nvSpPr>
        <xdr:cNvPr id="609" name="n_1aveValue【保健センター・保健所】&#10;一人当たり面積">
          <a:extLst>
            <a:ext uri="{FF2B5EF4-FFF2-40B4-BE49-F238E27FC236}">
              <a16:creationId xmlns:a16="http://schemas.microsoft.com/office/drawing/2014/main" id="{76368337-9A9C-4A5E-890D-CE3CA3DB30EA}"/>
            </a:ext>
          </a:extLst>
        </xdr:cNvPr>
        <xdr:cNvSpPr txBox="1"/>
      </xdr:nvSpPr>
      <xdr:spPr>
        <a:xfrm>
          <a:off x="189802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610" name="n_2aveValue【保健センター・保健所】&#10;一人当たり面積">
          <a:extLst>
            <a:ext uri="{FF2B5EF4-FFF2-40B4-BE49-F238E27FC236}">
              <a16:creationId xmlns:a16="http://schemas.microsoft.com/office/drawing/2014/main" id="{FC7F601F-443F-431F-AB6C-AC4A965CF755}"/>
            </a:ext>
          </a:extLst>
        </xdr:cNvPr>
        <xdr:cNvSpPr txBox="1"/>
      </xdr:nvSpPr>
      <xdr:spPr>
        <a:xfrm>
          <a:off x="181801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124477</xdr:rowOff>
    </xdr:from>
    <xdr:ext cx="469744" cy="259045"/>
    <xdr:sp macro="" textlink="">
      <xdr:nvSpPr>
        <xdr:cNvPr id="611" name="n_3aveValue【保健センター・保健所】&#10;一人当たり面積">
          <a:extLst>
            <a:ext uri="{FF2B5EF4-FFF2-40B4-BE49-F238E27FC236}">
              <a16:creationId xmlns:a16="http://schemas.microsoft.com/office/drawing/2014/main" id="{591B24E6-29EC-4D50-8895-DCDBE4586CA9}"/>
            </a:ext>
          </a:extLst>
        </xdr:cNvPr>
        <xdr:cNvSpPr txBox="1"/>
      </xdr:nvSpPr>
      <xdr:spPr>
        <a:xfrm>
          <a:off x="1738637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93997</xdr:rowOff>
    </xdr:from>
    <xdr:ext cx="469744" cy="259045"/>
    <xdr:sp macro="" textlink="">
      <xdr:nvSpPr>
        <xdr:cNvPr id="612" name="n_4aveValue【保健センター・保健所】&#10;一人当たり面積">
          <a:extLst>
            <a:ext uri="{FF2B5EF4-FFF2-40B4-BE49-F238E27FC236}">
              <a16:creationId xmlns:a16="http://schemas.microsoft.com/office/drawing/2014/main" id="{E1AFF3AF-B6C8-4EAD-827E-7A6963F78331}"/>
            </a:ext>
          </a:extLst>
        </xdr:cNvPr>
        <xdr:cNvSpPr txBox="1"/>
      </xdr:nvSpPr>
      <xdr:spPr>
        <a:xfrm>
          <a:off x="16592627"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78757</xdr:rowOff>
    </xdr:from>
    <xdr:ext cx="469744" cy="259045"/>
    <xdr:sp macro="" textlink="">
      <xdr:nvSpPr>
        <xdr:cNvPr id="613" name="n_1mainValue【保健センター・保健所】&#10;一人当たり面積">
          <a:extLst>
            <a:ext uri="{FF2B5EF4-FFF2-40B4-BE49-F238E27FC236}">
              <a16:creationId xmlns:a16="http://schemas.microsoft.com/office/drawing/2014/main" id="{FF06A27D-4342-491A-8B24-D6D16781C065}"/>
            </a:ext>
          </a:extLst>
        </xdr:cNvPr>
        <xdr:cNvSpPr txBox="1"/>
      </xdr:nvSpPr>
      <xdr:spPr>
        <a:xfrm>
          <a:off x="18980227"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a:extLst>
            <a:ext uri="{FF2B5EF4-FFF2-40B4-BE49-F238E27FC236}">
              <a16:creationId xmlns:a16="http://schemas.microsoft.com/office/drawing/2014/main" id="{10975E94-4367-46B3-9F8E-BAF9D28FABF0}"/>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a:extLst>
            <a:ext uri="{FF2B5EF4-FFF2-40B4-BE49-F238E27FC236}">
              <a16:creationId xmlns:a16="http://schemas.microsoft.com/office/drawing/2014/main" id="{7EC1352B-9E54-495B-BA07-434F2776C1E2}"/>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a:extLst>
            <a:ext uri="{FF2B5EF4-FFF2-40B4-BE49-F238E27FC236}">
              <a16:creationId xmlns:a16="http://schemas.microsoft.com/office/drawing/2014/main" id="{C114C04A-610D-4932-87B9-702E5A42D7B7}"/>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a:extLst>
            <a:ext uri="{FF2B5EF4-FFF2-40B4-BE49-F238E27FC236}">
              <a16:creationId xmlns:a16="http://schemas.microsoft.com/office/drawing/2014/main" id="{10990095-AFE0-4B42-9B6C-BADBFCB332BB}"/>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a:extLst>
            <a:ext uri="{FF2B5EF4-FFF2-40B4-BE49-F238E27FC236}">
              <a16:creationId xmlns:a16="http://schemas.microsoft.com/office/drawing/2014/main" id="{59981318-6DBE-4696-9E29-8A499DA3E02D}"/>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a:extLst>
            <a:ext uri="{FF2B5EF4-FFF2-40B4-BE49-F238E27FC236}">
              <a16:creationId xmlns:a16="http://schemas.microsoft.com/office/drawing/2014/main" id="{FF05FEF5-9CF5-46E5-800C-CDBE03928204}"/>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a:extLst>
            <a:ext uri="{FF2B5EF4-FFF2-40B4-BE49-F238E27FC236}">
              <a16:creationId xmlns:a16="http://schemas.microsoft.com/office/drawing/2014/main" id="{28CBE7BD-9B24-45DA-A2DC-AD4D72330198}"/>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a:extLst>
            <a:ext uri="{FF2B5EF4-FFF2-40B4-BE49-F238E27FC236}">
              <a16:creationId xmlns:a16="http://schemas.microsoft.com/office/drawing/2014/main" id="{852B56E4-E685-4278-B73C-09F44C0CC786}"/>
            </a:ext>
          </a:extLst>
        </xdr:cNvPr>
        <xdr:cNvSpPr/>
      </xdr:nvSpPr>
      <xdr:spPr>
        <a:xfrm>
          <a:off x="11207750" y="124777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a:extLst>
            <a:ext uri="{FF2B5EF4-FFF2-40B4-BE49-F238E27FC236}">
              <a16:creationId xmlns:a16="http://schemas.microsoft.com/office/drawing/2014/main" id="{78F3E585-67E0-4440-B7D1-07F89A8AD1E3}"/>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a:extLst>
            <a:ext uri="{FF2B5EF4-FFF2-40B4-BE49-F238E27FC236}">
              <a16:creationId xmlns:a16="http://schemas.microsoft.com/office/drawing/2014/main" id="{B123DEE9-AFF7-457B-A459-2A248DCF9D28}"/>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a:extLst>
            <a:ext uri="{FF2B5EF4-FFF2-40B4-BE49-F238E27FC236}">
              <a16:creationId xmlns:a16="http://schemas.microsoft.com/office/drawing/2014/main" id="{37DA6AA8-6DBA-4889-B284-E1DAC0284559}"/>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a:extLst>
            <a:ext uri="{FF2B5EF4-FFF2-40B4-BE49-F238E27FC236}">
              <a16:creationId xmlns:a16="http://schemas.microsoft.com/office/drawing/2014/main" id="{50FCAD41-09E5-43D6-B432-FEA050BBCFC9}"/>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a:extLst>
            <a:ext uri="{FF2B5EF4-FFF2-40B4-BE49-F238E27FC236}">
              <a16:creationId xmlns:a16="http://schemas.microsoft.com/office/drawing/2014/main" id="{A45D50D5-BB90-4660-BF6B-B62CC8618D5B}"/>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a:extLst>
            <a:ext uri="{FF2B5EF4-FFF2-40B4-BE49-F238E27FC236}">
              <a16:creationId xmlns:a16="http://schemas.microsoft.com/office/drawing/2014/main" id="{FBC51976-E1D0-4AEF-B2C3-06B49D6711C2}"/>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a:extLst>
            <a:ext uri="{FF2B5EF4-FFF2-40B4-BE49-F238E27FC236}">
              <a16:creationId xmlns:a16="http://schemas.microsoft.com/office/drawing/2014/main" id="{9A4CCE26-CB18-4416-8CFA-05F0E3CEA051}"/>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a:extLst>
            <a:ext uri="{FF2B5EF4-FFF2-40B4-BE49-F238E27FC236}">
              <a16:creationId xmlns:a16="http://schemas.microsoft.com/office/drawing/2014/main" id="{2C286572-2BEE-469E-A61F-5C86FAB66CEB}"/>
            </a:ext>
          </a:extLst>
        </xdr:cNvPr>
        <xdr:cNvSpPr/>
      </xdr:nvSpPr>
      <xdr:spPr>
        <a:xfrm>
          <a:off x="16459200" y="124777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0" name="正方形/長方形 629">
          <a:extLst>
            <a:ext uri="{FF2B5EF4-FFF2-40B4-BE49-F238E27FC236}">
              <a16:creationId xmlns:a16="http://schemas.microsoft.com/office/drawing/2014/main" id="{C44D0626-3532-4401-B14C-4A3B982155FD}"/>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1" name="正方形/長方形 630">
          <a:extLst>
            <a:ext uri="{FF2B5EF4-FFF2-40B4-BE49-F238E27FC236}">
              <a16:creationId xmlns:a16="http://schemas.microsoft.com/office/drawing/2014/main" id="{160C611F-F7F5-433D-8EBE-EC4F6AB95AC4}"/>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2" name="正方形/長方形 631">
          <a:extLst>
            <a:ext uri="{FF2B5EF4-FFF2-40B4-BE49-F238E27FC236}">
              <a16:creationId xmlns:a16="http://schemas.microsoft.com/office/drawing/2014/main" id="{816C909A-CFC8-4830-9931-5B1D04CEE16A}"/>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3" name="正方形/長方形 632">
          <a:extLst>
            <a:ext uri="{FF2B5EF4-FFF2-40B4-BE49-F238E27FC236}">
              <a16:creationId xmlns:a16="http://schemas.microsoft.com/office/drawing/2014/main" id="{551980AE-D384-4EA1-B5B8-B15D6AD844CF}"/>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4" name="正方形/長方形 633">
          <a:extLst>
            <a:ext uri="{FF2B5EF4-FFF2-40B4-BE49-F238E27FC236}">
              <a16:creationId xmlns:a16="http://schemas.microsoft.com/office/drawing/2014/main" id="{0CD9BF1A-CAF4-4F11-98C7-000E58E20955}"/>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5" name="正方形/長方形 634">
          <a:extLst>
            <a:ext uri="{FF2B5EF4-FFF2-40B4-BE49-F238E27FC236}">
              <a16:creationId xmlns:a16="http://schemas.microsoft.com/office/drawing/2014/main" id="{E9619C5F-1D60-400C-BE13-D94B19314EA7}"/>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6" name="正方形/長方形 635">
          <a:extLst>
            <a:ext uri="{FF2B5EF4-FFF2-40B4-BE49-F238E27FC236}">
              <a16:creationId xmlns:a16="http://schemas.microsoft.com/office/drawing/2014/main" id="{F37E0883-4BBC-443D-A96A-9447AF295DB4}"/>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正方形/長方形 636">
          <a:extLst>
            <a:ext uri="{FF2B5EF4-FFF2-40B4-BE49-F238E27FC236}">
              <a16:creationId xmlns:a16="http://schemas.microsoft.com/office/drawing/2014/main" id="{63BCAB37-AB7C-4AC9-B6DF-AA1286B02937}"/>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8" name="テキスト ボックス 637">
          <a:extLst>
            <a:ext uri="{FF2B5EF4-FFF2-40B4-BE49-F238E27FC236}">
              <a16:creationId xmlns:a16="http://schemas.microsoft.com/office/drawing/2014/main" id="{1B238D5E-48EB-4BB1-9D99-EFABB8B01E24}"/>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9" name="直線コネクタ 638">
          <a:extLst>
            <a:ext uri="{FF2B5EF4-FFF2-40B4-BE49-F238E27FC236}">
              <a16:creationId xmlns:a16="http://schemas.microsoft.com/office/drawing/2014/main" id="{F2CACAC3-0214-46D6-A84F-79A798BDD45C}"/>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0" name="テキスト ボックス 639">
          <a:extLst>
            <a:ext uri="{FF2B5EF4-FFF2-40B4-BE49-F238E27FC236}">
              <a16:creationId xmlns:a16="http://schemas.microsoft.com/office/drawing/2014/main" id="{CBCC1CAD-2846-4AD4-B07F-6653E0DC17B4}"/>
            </a:ext>
          </a:extLst>
        </xdr:cNvPr>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1" name="直線コネクタ 640">
          <a:extLst>
            <a:ext uri="{FF2B5EF4-FFF2-40B4-BE49-F238E27FC236}">
              <a16:creationId xmlns:a16="http://schemas.microsoft.com/office/drawing/2014/main" id="{3CC5A970-CB09-4187-BD81-F9A1C3FE9A4B}"/>
            </a:ext>
          </a:extLst>
        </xdr:cNvPr>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2" name="テキスト ボックス 641">
          <a:extLst>
            <a:ext uri="{FF2B5EF4-FFF2-40B4-BE49-F238E27FC236}">
              <a16:creationId xmlns:a16="http://schemas.microsoft.com/office/drawing/2014/main" id="{509E79AF-45BC-4996-918F-09C76A67B2CA}"/>
            </a:ext>
          </a:extLst>
        </xdr:cNvPr>
        <xdr:cNvSpPr txBox="1"/>
      </xdr:nvSpPr>
      <xdr:spPr>
        <a:xfrm>
          <a:off x="1079772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3" name="直線コネクタ 642">
          <a:extLst>
            <a:ext uri="{FF2B5EF4-FFF2-40B4-BE49-F238E27FC236}">
              <a16:creationId xmlns:a16="http://schemas.microsoft.com/office/drawing/2014/main" id="{17FD4859-02F5-41C4-AE87-407D085F2E5D}"/>
            </a:ext>
          </a:extLst>
        </xdr:cNvPr>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4" name="テキスト ボックス 643">
          <a:extLst>
            <a:ext uri="{FF2B5EF4-FFF2-40B4-BE49-F238E27FC236}">
              <a16:creationId xmlns:a16="http://schemas.microsoft.com/office/drawing/2014/main" id="{79B4651F-C99B-451A-B432-17E71F1D3ACD}"/>
            </a:ext>
          </a:extLst>
        </xdr:cNvPr>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5" name="直線コネクタ 644">
          <a:extLst>
            <a:ext uri="{FF2B5EF4-FFF2-40B4-BE49-F238E27FC236}">
              <a16:creationId xmlns:a16="http://schemas.microsoft.com/office/drawing/2014/main" id="{A08C4451-05C8-4C5D-9C0A-1A00139F0640}"/>
            </a:ext>
          </a:extLst>
        </xdr:cNvPr>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6" name="テキスト ボックス 645">
          <a:extLst>
            <a:ext uri="{FF2B5EF4-FFF2-40B4-BE49-F238E27FC236}">
              <a16:creationId xmlns:a16="http://schemas.microsoft.com/office/drawing/2014/main" id="{CDE4F606-1303-44C8-BB98-0AF7CE5C29BE}"/>
            </a:ext>
          </a:extLst>
        </xdr:cNvPr>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7" name="直線コネクタ 646">
          <a:extLst>
            <a:ext uri="{FF2B5EF4-FFF2-40B4-BE49-F238E27FC236}">
              <a16:creationId xmlns:a16="http://schemas.microsoft.com/office/drawing/2014/main" id="{4918E110-0DCE-49C0-85E4-71B4FDF1B2B5}"/>
            </a:ext>
          </a:extLst>
        </xdr:cNvPr>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8" name="テキスト ボックス 647">
          <a:extLst>
            <a:ext uri="{FF2B5EF4-FFF2-40B4-BE49-F238E27FC236}">
              <a16:creationId xmlns:a16="http://schemas.microsoft.com/office/drawing/2014/main" id="{587BDCF5-2799-416F-8101-5AD4CA4713B3}"/>
            </a:ext>
          </a:extLst>
        </xdr:cNvPr>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9" name="直線コネクタ 648">
          <a:extLst>
            <a:ext uri="{FF2B5EF4-FFF2-40B4-BE49-F238E27FC236}">
              <a16:creationId xmlns:a16="http://schemas.microsoft.com/office/drawing/2014/main" id="{2199DEC7-C167-468C-96E7-73EFBCD5163C}"/>
            </a:ext>
          </a:extLst>
        </xdr:cNvPr>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0" name="テキスト ボックス 649">
          <a:extLst>
            <a:ext uri="{FF2B5EF4-FFF2-40B4-BE49-F238E27FC236}">
              <a16:creationId xmlns:a16="http://schemas.microsoft.com/office/drawing/2014/main" id="{D50110A3-FEA5-48DA-9E97-1A71010D4BE8}"/>
            </a:ext>
          </a:extLst>
        </xdr:cNvPr>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1" name="直線コネクタ 650">
          <a:extLst>
            <a:ext uri="{FF2B5EF4-FFF2-40B4-BE49-F238E27FC236}">
              <a16:creationId xmlns:a16="http://schemas.microsoft.com/office/drawing/2014/main" id="{8AA7BFA6-BF4C-4A1C-91B3-1CC8E405E9B0}"/>
            </a:ext>
          </a:extLst>
        </xdr:cNvPr>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2" name="テキスト ボックス 651">
          <a:extLst>
            <a:ext uri="{FF2B5EF4-FFF2-40B4-BE49-F238E27FC236}">
              <a16:creationId xmlns:a16="http://schemas.microsoft.com/office/drawing/2014/main" id="{A0FED19B-D005-4553-9CFE-103868292293}"/>
            </a:ext>
          </a:extLst>
        </xdr:cNvPr>
        <xdr:cNvSpPr txBox="1"/>
      </xdr:nvSpPr>
      <xdr:spPr>
        <a:xfrm>
          <a:off x="10906911" y="163260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3" name="直線コネクタ 652">
          <a:extLst>
            <a:ext uri="{FF2B5EF4-FFF2-40B4-BE49-F238E27FC236}">
              <a16:creationId xmlns:a16="http://schemas.microsoft.com/office/drawing/2014/main" id="{29E55055-7960-44E7-AD76-CC090C396939}"/>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庁舎】&#10;有形固定資産減価償却率グラフ枠">
          <a:extLst>
            <a:ext uri="{FF2B5EF4-FFF2-40B4-BE49-F238E27FC236}">
              <a16:creationId xmlns:a16="http://schemas.microsoft.com/office/drawing/2014/main" id="{F19D044A-4486-4C61-9854-38588F8E60FD}"/>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159476</xdr:rowOff>
    </xdr:to>
    <xdr:cxnSp macro="">
      <xdr:nvCxnSpPr>
        <xdr:cNvPr id="655" name="直線コネクタ 654">
          <a:extLst>
            <a:ext uri="{FF2B5EF4-FFF2-40B4-BE49-F238E27FC236}">
              <a16:creationId xmlns:a16="http://schemas.microsoft.com/office/drawing/2014/main" id="{E9F07121-44C3-43F1-A5E1-0225E55EC595}"/>
            </a:ext>
          </a:extLst>
        </xdr:cNvPr>
        <xdr:cNvCxnSpPr/>
      </xdr:nvCxnSpPr>
      <xdr:spPr>
        <a:xfrm flipV="1">
          <a:off x="14699614" y="16506008"/>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163303</xdr:rowOff>
    </xdr:from>
    <xdr:ext cx="405111" cy="259045"/>
    <xdr:sp macro="" textlink="">
      <xdr:nvSpPr>
        <xdr:cNvPr id="656" name="【庁舎】&#10;有形固定資産減価償却率最小値テキスト">
          <a:extLst>
            <a:ext uri="{FF2B5EF4-FFF2-40B4-BE49-F238E27FC236}">
              <a16:creationId xmlns:a16="http://schemas.microsoft.com/office/drawing/2014/main" id="{E9B63C7C-3B52-47DD-AA17-EF412E8A34BD}"/>
            </a:ext>
          </a:extLst>
        </xdr:cNvPr>
        <xdr:cNvSpPr txBox="1"/>
      </xdr:nvSpPr>
      <xdr:spPr>
        <a:xfrm>
          <a:off x="14738350" y="179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159476</xdr:rowOff>
    </xdr:from>
    <xdr:to>
      <xdr:col>86</xdr:col>
      <xdr:colOff>25400</xdr:colOff>
      <xdr:row>108</xdr:row>
      <xdr:rowOff>159476</xdr:rowOff>
    </xdr:to>
    <xdr:cxnSp macro="">
      <xdr:nvCxnSpPr>
        <xdr:cNvPr id="657" name="直線コネクタ 656">
          <a:extLst>
            <a:ext uri="{FF2B5EF4-FFF2-40B4-BE49-F238E27FC236}">
              <a16:creationId xmlns:a16="http://schemas.microsoft.com/office/drawing/2014/main" id="{5BA577C3-1D6D-4E84-8920-85E524AE4CE8}"/>
            </a:ext>
          </a:extLst>
        </xdr:cNvPr>
        <xdr:cNvCxnSpPr/>
      </xdr:nvCxnSpPr>
      <xdr:spPr>
        <a:xfrm>
          <a:off x="14611350" y="179902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58" name="【庁舎】&#10;有形固定資産減価償却率最大値テキスト">
          <a:extLst>
            <a:ext uri="{FF2B5EF4-FFF2-40B4-BE49-F238E27FC236}">
              <a16:creationId xmlns:a16="http://schemas.microsoft.com/office/drawing/2014/main" id="{384E1563-CD15-4209-BAA7-1660FCAEF6D1}"/>
            </a:ext>
          </a:extLst>
        </xdr:cNvPr>
        <xdr:cNvSpPr txBox="1"/>
      </xdr:nvSpPr>
      <xdr:spPr>
        <a:xfrm>
          <a:off x="14738350" y="162875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59" name="直線コネクタ 658">
          <a:extLst>
            <a:ext uri="{FF2B5EF4-FFF2-40B4-BE49-F238E27FC236}">
              <a16:creationId xmlns:a16="http://schemas.microsoft.com/office/drawing/2014/main" id="{0EEA883A-1B03-4027-AFA6-197FAF11CC2B}"/>
            </a:ext>
          </a:extLst>
        </xdr:cNvPr>
        <xdr:cNvCxnSpPr/>
      </xdr:nvCxnSpPr>
      <xdr:spPr>
        <a:xfrm>
          <a:off x="14611350" y="165060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34851</xdr:rowOff>
    </xdr:from>
    <xdr:ext cx="405111" cy="259045"/>
    <xdr:sp macro="" textlink="">
      <xdr:nvSpPr>
        <xdr:cNvPr id="660" name="【庁舎】&#10;有形固定資産減価償却率平均値テキスト">
          <a:extLst>
            <a:ext uri="{FF2B5EF4-FFF2-40B4-BE49-F238E27FC236}">
              <a16:creationId xmlns:a16="http://schemas.microsoft.com/office/drawing/2014/main" id="{7478714D-B887-4823-A887-B21A97F48FB5}"/>
            </a:ext>
          </a:extLst>
        </xdr:cNvPr>
        <xdr:cNvSpPr txBox="1"/>
      </xdr:nvSpPr>
      <xdr:spPr>
        <a:xfrm>
          <a:off x="14738350" y="172052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661" name="フローチャート: 判断 660">
          <a:extLst>
            <a:ext uri="{FF2B5EF4-FFF2-40B4-BE49-F238E27FC236}">
              <a16:creationId xmlns:a16="http://schemas.microsoft.com/office/drawing/2014/main" id="{5342017C-04AD-4641-A9D0-7BDCE4645DE2}"/>
            </a:ext>
          </a:extLst>
        </xdr:cNvPr>
        <xdr:cNvSpPr/>
      </xdr:nvSpPr>
      <xdr:spPr>
        <a:xfrm>
          <a:off x="14649450" y="1722682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662" name="フローチャート: 判断 661">
          <a:extLst>
            <a:ext uri="{FF2B5EF4-FFF2-40B4-BE49-F238E27FC236}">
              <a16:creationId xmlns:a16="http://schemas.microsoft.com/office/drawing/2014/main" id="{E9F73A13-4C9B-4981-BDD5-2A6E4AE183AA}"/>
            </a:ext>
          </a:extLst>
        </xdr:cNvPr>
        <xdr:cNvSpPr/>
      </xdr:nvSpPr>
      <xdr:spPr>
        <a:xfrm>
          <a:off x="13887450" y="1721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663" name="フローチャート: 判断 662">
          <a:extLst>
            <a:ext uri="{FF2B5EF4-FFF2-40B4-BE49-F238E27FC236}">
              <a16:creationId xmlns:a16="http://schemas.microsoft.com/office/drawing/2014/main" id="{FA36CA33-01E3-4CB2-876A-2BF50323DFF6}"/>
            </a:ext>
          </a:extLst>
        </xdr:cNvPr>
        <xdr:cNvSpPr/>
      </xdr:nvSpPr>
      <xdr:spPr>
        <a:xfrm>
          <a:off x="13093700" y="172513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664" name="フローチャート: 判断 663">
          <a:extLst>
            <a:ext uri="{FF2B5EF4-FFF2-40B4-BE49-F238E27FC236}">
              <a16:creationId xmlns:a16="http://schemas.microsoft.com/office/drawing/2014/main" id="{ECA4F001-BEAC-4224-83B1-8D081E01D26A}"/>
            </a:ext>
          </a:extLst>
        </xdr:cNvPr>
        <xdr:cNvSpPr/>
      </xdr:nvSpPr>
      <xdr:spPr>
        <a:xfrm>
          <a:off x="12299950" y="17207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665" name="フローチャート: 判断 664">
          <a:extLst>
            <a:ext uri="{FF2B5EF4-FFF2-40B4-BE49-F238E27FC236}">
              <a16:creationId xmlns:a16="http://schemas.microsoft.com/office/drawing/2014/main" id="{D7A15C12-1F0E-4862-8973-8C10DB8D116A}"/>
            </a:ext>
          </a:extLst>
        </xdr:cNvPr>
        <xdr:cNvSpPr/>
      </xdr:nvSpPr>
      <xdr:spPr>
        <a:xfrm>
          <a:off x="11487150" y="1720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60BE56-1D7D-4FE4-BDCC-16062F2A2148}"/>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C16CF716-45FC-4EF7-8F62-1FEA54D72F92}"/>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7A23D3D4-F222-4D7E-977B-909D41136468}"/>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D24B6CBD-0501-400D-9CD3-3B98C0C6A546}"/>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F5DD7E56-E433-413A-89BD-8D95B1A53C2A}"/>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69487</xdr:rowOff>
    </xdr:from>
    <xdr:to>
      <xdr:col>85</xdr:col>
      <xdr:colOff>177800</xdr:colOff>
      <xdr:row>100</xdr:row>
      <xdr:rowOff>171087</xdr:rowOff>
    </xdr:to>
    <xdr:sp macro="" textlink="">
      <xdr:nvSpPr>
        <xdr:cNvPr id="671" name="楕円 670">
          <a:extLst>
            <a:ext uri="{FF2B5EF4-FFF2-40B4-BE49-F238E27FC236}">
              <a16:creationId xmlns:a16="http://schemas.microsoft.com/office/drawing/2014/main" id="{851A55D2-59B5-479B-B13D-B181DF71CE60}"/>
            </a:ext>
          </a:extLst>
        </xdr:cNvPr>
        <xdr:cNvSpPr/>
      </xdr:nvSpPr>
      <xdr:spPr>
        <a:xfrm>
          <a:off x="14649450" y="1657948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92364</xdr:rowOff>
    </xdr:from>
    <xdr:ext cx="405111" cy="259045"/>
    <xdr:sp macro="" textlink="">
      <xdr:nvSpPr>
        <xdr:cNvPr id="672" name="【庁舎】&#10;有形固定資産減価償却率該当値テキスト">
          <a:extLst>
            <a:ext uri="{FF2B5EF4-FFF2-40B4-BE49-F238E27FC236}">
              <a16:creationId xmlns:a16="http://schemas.microsoft.com/office/drawing/2014/main" id="{DD1CDE90-3CBD-463D-83D6-524DB15A6A6A}"/>
            </a:ext>
          </a:extLst>
        </xdr:cNvPr>
        <xdr:cNvSpPr txBox="1"/>
      </xdr:nvSpPr>
      <xdr:spPr>
        <a:xfrm>
          <a:off x="14738350" y="1643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33564</xdr:rowOff>
    </xdr:from>
    <xdr:to>
      <xdr:col>81</xdr:col>
      <xdr:colOff>101600</xdr:colOff>
      <xdr:row>100</xdr:row>
      <xdr:rowOff>135164</xdr:rowOff>
    </xdr:to>
    <xdr:sp macro="" textlink="">
      <xdr:nvSpPr>
        <xdr:cNvPr id="673" name="楕円 672">
          <a:extLst>
            <a:ext uri="{FF2B5EF4-FFF2-40B4-BE49-F238E27FC236}">
              <a16:creationId xmlns:a16="http://schemas.microsoft.com/office/drawing/2014/main" id="{44863F3A-5710-4D58-B22C-001A6C85CC36}"/>
            </a:ext>
          </a:extLst>
        </xdr:cNvPr>
        <xdr:cNvSpPr/>
      </xdr:nvSpPr>
      <xdr:spPr>
        <a:xfrm>
          <a:off x="13887450" y="1654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84364</xdr:rowOff>
    </xdr:from>
    <xdr:to>
      <xdr:col>85</xdr:col>
      <xdr:colOff>127000</xdr:colOff>
      <xdr:row>100</xdr:row>
      <xdr:rowOff>120287</xdr:rowOff>
    </xdr:to>
    <xdr:cxnSp macro="">
      <xdr:nvCxnSpPr>
        <xdr:cNvPr id="674" name="直線コネクタ 673">
          <a:extLst>
            <a:ext uri="{FF2B5EF4-FFF2-40B4-BE49-F238E27FC236}">
              <a16:creationId xmlns:a16="http://schemas.microsoft.com/office/drawing/2014/main" id="{2FEB2D5B-2672-46AB-BAA8-9FA4D9E7826A}"/>
            </a:ext>
          </a:extLst>
        </xdr:cNvPr>
        <xdr:cNvCxnSpPr/>
      </xdr:nvCxnSpPr>
      <xdr:spPr>
        <a:xfrm>
          <a:off x="13938250" y="16594364"/>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169092</xdr:rowOff>
    </xdr:from>
    <xdr:to>
      <xdr:col>76</xdr:col>
      <xdr:colOff>165100</xdr:colOff>
      <xdr:row>100</xdr:row>
      <xdr:rowOff>99242</xdr:rowOff>
    </xdr:to>
    <xdr:sp macro="" textlink="">
      <xdr:nvSpPr>
        <xdr:cNvPr id="675" name="楕円 674">
          <a:extLst>
            <a:ext uri="{FF2B5EF4-FFF2-40B4-BE49-F238E27FC236}">
              <a16:creationId xmlns:a16="http://schemas.microsoft.com/office/drawing/2014/main" id="{8A5C93DA-9E00-47AD-AB5F-C32F60C353B2}"/>
            </a:ext>
          </a:extLst>
        </xdr:cNvPr>
        <xdr:cNvSpPr/>
      </xdr:nvSpPr>
      <xdr:spPr>
        <a:xfrm>
          <a:off x="13093700" y="165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48442</xdr:rowOff>
    </xdr:from>
    <xdr:to>
      <xdr:col>81</xdr:col>
      <xdr:colOff>50800</xdr:colOff>
      <xdr:row>100</xdr:row>
      <xdr:rowOff>84364</xdr:rowOff>
    </xdr:to>
    <xdr:cxnSp macro="">
      <xdr:nvCxnSpPr>
        <xdr:cNvPr id="676" name="直線コネクタ 675">
          <a:extLst>
            <a:ext uri="{FF2B5EF4-FFF2-40B4-BE49-F238E27FC236}">
              <a16:creationId xmlns:a16="http://schemas.microsoft.com/office/drawing/2014/main" id="{7613DA1D-AC27-48D4-B434-D6FFF62324C9}"/>
            </a:ext>
          </a:extLst>
        </xdr:cNvPr>
        <xdr:cNvCxnSpPr/>
      </xdr:nvCxnSpPr>
      <xdr:spPr>
        <a:xfrm>
          <a:off x="13144500" y="16558442"/>
          <a:ext cx="7937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134801</xdr:rowOff>
    </xdr:from>
    <xdr:to>
      <xdr:col>72</xdr:col>
      <xdr:colOff>38100</xdr:colOff>
      <xdr:row>100</xdr:row>
      <xdr:rowOff>64951</xdr:rowOff>
    </xdr:to>
    <xdr:sp macro="" textlink="">
      <xdr:nvSpPr>
        <xdr:cNvPr id="677" name="楕円 676">
          <a:extLst>
            <a:ext uri="{FF2B5EF4-FFF2-40B4-BE49-F238E27FC236}">
              <a16:creationId xmlns:a16="http://schemas.microsoft.com/office/drawing/2014/main" id="{10A5DABC-24CF-4061-AD5D-5445C6B383AD}"/>
            </a:ext>
          </a:extLst>
        </xdr:cNvPr>
        <xdr:cNvSpPr/>
      </xdr:nvSpPr>
      <xdr:spPr>
        <a:xfrm>
          <a:off x="12299950" y="164797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14151</xdr:rowOff>
    </xdr:from>
    <xdr:to>
      <xdr:col>76</xdr:col>
      <xdr:colOff>114300</xdr:colOff>
      <xdr:row>100</xdr:row>
      <xdr:rowOff>48442</xdr:rowOff>
    </xdr:to>
    <xdr:cxnSp macro="">
      <xdr:nvCxnSpPr>
        <xdr:cNvPr id="678" name="直線コネクタ 677">
          <a:extLst>
            <a:ext uri="{FF2B5EF4-FFF2-40B4-BE49-F238E27FC236}">
              <a16:creationId xmlns:a16="http://schemas.microsoft.com/office/drawing/2014/main" id="{890C4631-4A9F-4D93-B80B-85495321AF59}"/>
            </a:ext>
          </a:extLst>
        </xdr:cNvPr>
        <xdr:cNvCxnSpPr/>
      </xdr:nvCxnSpPr>
      <xdr:spPr>
        <a:xfrm>
          <a:off x="12344400" y="16524151"/>
          <a:ext cx="8001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133169</xdr:rowOff>
    </xdr:from>
    <xdr:to>
      <xdr:col>67</xdr:col>
      <xdr:colOff>101600</xdr:colOff>
      <xdr:row>100</xdr:row>
      <xdr:rowOff>63319</xdr:rowOff>
    </xdr:to>
    <xdr:sp macro="" textlink="">
      <xdr:nvSpPr>
        <xdr:cNvPr id="679" name="楕円 678">
          <a:extLst>
            <a:ext uri="{FF2B5EF4-FFF2-40B4-BE49-F238E27FC236}">
              <a16:creationId xmlns:a16="http://schemas.microsoft.com/office/drawing/2014/main" id="{F68A112D-8407-4A22-A879-B094EF1AD466}"/>
            </a:ext>
          </a:extLst>
        </xdr:cNvPr>
        <xdr:cNvSpPr/>
      </xdr:nvSpPr>
      <xdr:spPr>
        <a:xfrm>
          <a:off x="11487150" y="164780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12519</xdr:rowOff>
    </xdr:from>
    <xdr:to>
      <xdr:col>71</xdr:col>
      <xdr:colOff>177800</xdr:colOff>
      <xdr:row>100</xdr:row>
      <xdr:rowOff>14151</xdr:rowOff>
    </xdr:to>
    <xdr:cxnSp macro="">
      <xdr:nvCxnSpPr>
        <xdr:cNvPr id="680" name="直線コネクタ 679">
          <a:extLst>
            <a:ext uri="{FF2B5EF4-FFF2-40B4-BE49-F238E27FC236}">
              <a16:creationId xmlns:a16="http://schemas.microsoft.com/office/drawing/2014/main" id="{A5E3B568-0EE7-4558-919A-5BE63062291F}"/>
            </a:ext>
          </a:extLst>
        </xdr:cNvPr>
        <xdr:cNvCxnSpPr/>
      </xdr:nvCxnSpPr>
      <xdr:spPr>
        <a:xfrm>
          <a:off x="11537950" y="16522519"/>
          <a:ext cx="8064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134456</xdr:rowOff>
    </xdr:from>
    <xdr:ext cx="405111" cy="259045"/>
    <xdr:sp macro="" textlink="">
      <xdr:nvSpPr>
        <xdr:cNvPr id="681" name="n_1aveValue【庁舎】&#10;有形固定資産減価償却率">
          <a:extLst>
            <a:ext uri="{FF2B5EF4-FFF2-40B4-BE49-F238E27FC236}">
              <a16:creationId xmlns:a16="http://schemas.microsoft.com/office/drawing/2014/main" id="{3A3B3DEC-0069-4591-B23A-7DCC43619369}"/>
            </a:ext>
          </a:extLst>
        </xdr:cNvPr>
        <xdr:cNvSpPr txBox="1"/>
      </xdr:nvSpPr>
      <xdr:spPr>
        <a:xfrm>
          <a:off x="13742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2195</xdr:rowOff>
    </xdr:from>
    <xdr:ext cx="405111" cy="259045"/>
    <xdr:sp macro="" textlink="">
      <xdr:nvSpPr>
        <xdr:cNvPr id="682" name="n_2aveValue【庁舎】&#10;有形固定資産減価償却率">
          <a:extLst>
            <a:ext uri="{FF2B5EF4-FFF2-40B4-BE49-F238E27FC236}">
              <a16:creationId xmlns:a16="http://schemas.microsoft.com/office/drawing/2014/main" id="{120786FB-C600-4FD8-81E4-BB7348096C8B}"/>
            </a:ext>
          </a:extLst>
        </xdr:cNvPr>
        <xdr:cNvSpPr txBox="1"/>
      </xdr:nvSpPr>
      <xdr:spPr>
        <a:xfrm>
          <a:off x="12960994" y="1733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129557</xdr:rowOff>
    </xdr:from>
    <xdr:ext cx="405111" cy="259045"/>
    <xdr:sp macro="" textlink="">
      <xdr:nvSpPr>
        <xdr:cNvPr id="683" name="n_3aveValue【庁舎】&#10;有形固定資産減価償却率">
          <a:extLst>
            <a:ext uri="{FF2B5EF4-FFF2-40B4-BE49-F238E27FC236}">
              <a16:creationId xmlns:a16="http://schemas.microsoft.com/office/drawing/2014/main" id="{E1A1EA41-0DA4-4FB3-988F-1F8CFEEE5973}"/>
            </a:ext>
          </a:extLst>
        </xdr:cNvPr>
        <xdr:cNvSpPr txBox="1"/>
      </xdr:nvSpPr>
      <xdr:spPr>
        <a:xfrm>
          <a:off x="121672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131190</xdr:rowOff>
    </xdr:from>
    <xdr:ext cx="405111" cy="259045"/>
    <xdr:sp macro="" textlink="">
      <xdr:nvSpPr>
        <xdr:cNvPr id="684" name="n_4aveValue【庁舎】&#10;有形固定資産減価償却率">
          <a:extLst>
            <a:ext uri="{FF2B5EF4-FFF2-40B4-BE49-F238E27FC236}">
              <a16:creationId xmlns:a16="http://schemas.microsoft.com/office/drawing/2014/main" id="{6FA0DDB1-782F-4C24-B5A0-3B301DF9CE19}"/>
            </a:ext>
          </a:extLst>
        </xdr:cNvPr>
        <xdr:cNvSpPr txBox="1"/>
      </xdr:nvSpPr>
      <xdr:spPr>
        <a:xfrm>
          <a:off x="113544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151691</xdr:rowOff>
    </xdr:from>
    <xdr:ext cx="340478" cy="259045"/>
    <xdr:sp macro="" textlink="">
      <xdr:nvSpPr>
        <xdr:cNvPr id="685" name="n_1mainValue【庁舎】&#10;有形固定資産減価償却率">
          <a:extLst>
            <a:ext uri="{FF2B5EF4-FFF2-40B4-BE49-F238E27FC236}">
              <a16:creationId xmlns:a16="http://schemas.microsoft.com/office/drawing/2014/main" id="{54539938-CEB0-4250-B135-2D4A6E6CC0AE}"/>
            </a:ext>
          </a:extLst>
        </xdr:cNvPr>
        <xdr:cNvSpPr txBox="1"/>
      </xdr:nvSpPr>
      <xdr:spPr>
        <a:xfrm>
          <a:off x="13774361" y="163314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115769</xdr:rowOff>
    </xdr:from>
    <xdr:ext cx="340478" cy="259045"/>
    <xdr:sp macro="" textlink="">
      <xdr:nvSpPr>
        <xdr:cNvPr id="686" name="n_2mainValue【庁舎】&#10;有形固定資産減価償却率">
          <a:extLst>
            <a:ext uri="{FF2B5EF4-FFF2-40B4-BE49-F238E27FC236}">
              <a16:creationId xmlns:a16="http://schemas.microsoft.com/office/drawing/2014/main" id="{8147E8B0-CBF6-471A-8329-1377721AE7D7}"/>
            </a:ext>
          </a:extLst>
        </xdr:cNvPr>
        <xdr:cNvSpPr txBox="1"/>
      </xdr:nvSpPr>
      <xdr:spPr>
        <a:xfrm>
          <a:off x="12993311" y="162955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81478</xdr:rowOff>
    </xdr:from>
    <xdr:ext cx="340478" cy="259045"/>
    <xdr:sp macro="" textlink="">
      <xdr:nvSpPr>
        <xdr:cNvPr id="687" name="n_3mainValue【庁舎】&#10;有形固定資産減価償却率">
          <a:extLst>
            <a:ext uri="{FF2B5EF4-FFF2-40B4-BE49-F238E27FC236}">
              <a16:creationId xmlns:a16="http://schemas.microsoft.com/office/drawing/2014/main" id="{C30C5C8D-1A03-46E2-AD23-1CB530E70F45}"/>
            </a:ext>
          </a:extLst>
        </xdr:cNvPr>
        <xdr:cNvSpPr txBox="1"/>
      </xdr:nvSpPr>
      <xdr:spPr>
        <a:xfrm>
          <a:off x="12180511" y="162612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79846</xdr:rowOff>
    </xdr:from>
    <xdr:ext cx="340478" cy="259045"/>
    <xdr:sp macro="" textlink="">
      <xdr:nvSpPr>
        <xdr:cNvPr id="688" name="n_4mainValue【庁舎】&#10;有形固定資産減価償却率">
          <a:extLst>
            <a:ext uri="{FF2B5EF4-FFF2-40B4-BE49-F238E27FC236}">
              <a16:creationId xmlns:a16="http://schemas.microsoft.com/office/drawing/2014/main" id="{F09DA258-57C1-4C13-9CBF-7CF32219AD06}"/>
            </a:ext>
          </a:extLst>
        </xdr:cNvPr>
        <xdr:cNvSpPr txBox="1"/>
      </xdr:nvSpPr>
      <xdr:spPr>
        <a:xfrm>
          <a:off x="11386761" y="162596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a:extLst>
            <a:ext uri="{FF2B5EF4-FFF2-40B4-BE49-F238E27FC236}">
              <a16:creationId xmlns:a16="http://schemas.microsoft.com/office/drawing/2014/main" id="{92B57011-E3C9-483D-A455-16CA4011A608}"/>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a:extLst>
            <a:ext uri="{FF2B5EF4-FFF2-40B4-BE49-F238E27FC236}">
              <a16:creationId xmlns:a16="http://schemas.microsoft.com/office/drawing/2014/main" id="{9887D410-9415-4452-8285-322A1B229959}"/>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a:extLst>
            <a:ext uri="{FF2B5EF4-FFF2-40B4-BE49-F238E27FC236}">
              <a16:creationId xmlns:a16="http://schemas.microsoft.com/office/drawing/2014/main" id="{A025E273-6B18-4875-BD2A-8CAA46DBCD4E}"/>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a:extLst>
            <a:ext uri="{FF2B5EF4-FFF2-40B4-BE49-F238E27FC236}">
              <a16:creationId xmlns:a16="http://schemas.microsoft.com/office/drawing/2014/main" id="{D7FE3CBB-B7D4-455A-B9BE-8B67B0CD0018}"/>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a:extLst>
            <a:ext uri="{FF2B5EF4-FFF2-40B4-BE49-F238E27FC236}">
              <a16:creationId xmlns:a16="http://schemas.microsoft.com/office/drawing/2014/main" id="{D5FF1555-6058-4A69-B891-31B8285DA141}"/>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a:extLst>
            <a:ext uri="{FF2B5EF4-FFF2-40B4-BE49-F238E27FC236}">
              <a16:creationId xmlns:a16="http://schemas.microsoft.com/office/drawing/2014/main" id="{69970727-41C1-42CE-886C-ACF0CE5F7F51}"/>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a:extLst>
            <a:ext uri="{FF2B5EF4-FFF2-40B4-BE49-F238E27FC236}">
              <a16:creationId xmlns:a16="http://schemas.microsoft.com/office/drawing/2014/main" id="{1BB252A5-6294-4DD7-9EAE-492C39FDD145}"/>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a:extLst>
            <a:ext uri="{FF2B5EF4-FFF2-40B4-BE49-F238E27FC236}">
              <a16:creationId xmlns:a16="http://schemas.microsoft.com/office/drawing/2014/main" id="{A9E4A5A2-6C18-4DCF-AF4B-803B402DBC52}"/>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a:extLst>
            <a:ext uri="{FF2B5EF4-FFF2-40B4-BE49-F238E27FC236}">
              <a16:creationId xmlns:a16="http://schemas.microsoft.com/office/drawing/2014/main" id="{01A952BB-4AA6-407A-B379-8B3D804CE6A9}"/>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a:extLst>
            <a:ext uri="{FF2B5EF4-FFF2-40B4-BE49-F238E27FC236}">
              <a16:creationId xmlns:a16="http://schemas.microsoft.com/office/drawing/2014/main" id="{51A462A5-9827-4C05-A15B-28601F2F7A30}"/>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99" name="テキスト ボックス 698">
          <a:extLst>
            <a:ext uri="{FF2B5EF4-FFF2-40B4-BE49-F238E27FC236}">
              <a16:creationId xmlns:a16="http://schemas.microsoft.com/office/drawing/2014/main" id="{4469CE2C-580B-4CD5-A885-DC6A7807EC0B}"/>
            </a:ext>
          </a:extLst>
        </xdr:cNvPr>
        <xdr:cNvSpPr txBox="1"/>
      </xdr:nvSpPr>
      <xdr:spPr>
        <a:xfrm>
          <a:off x="160491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00" name="直線コネクタ 699">
          <a:extLst>
            <a:ext uri="{FF2B5EF4-FFF2-40B4-BE49-F238E27FC236}">
              <a16:creationId xmlns:a16="http://schemas.microsoft.com/office/drawing/2014/main" id="{ED9132B6-6CC0-4633-87B6-9996134328CE}"/>
            </a:ext>
          </a:extLst>
        </xdr:cNvPr>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1" name="テキスト ボックス 700">
          <a:extLst>
            <a:ext uri="{FF2B5EF4-FFF2-40B4-BE49-F238E27FC236}">
              <a16:creationId xmlns:a16="http://schemas.microsoft.com/office/drawing/2014/main" id="{AFD25E0A-1C20-4947-ACA2-0B0ADB2B76FA}"/>
            </a:ext>
          </a:extLst>
        </xdr:cNvPr>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2" name="直線コネクタ 701">
          <a:extLst>
            <a:ext uri="{FF2B5EF4-FFF2-40B4-BE49-F238E27FC236}">
              <a16:creationId xmlns:a16="http://schemas.microsoft.com/office/drawing/2014/main" id="{F0014FBE-1DB3-4B38-BF25-51741D0BB986}"/>
            </a:ext>
          </a:extLst>
        </xdr:cNvPr>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3" name="テキスト ボックス 702">
          <a:extLst>
            <a:ext uri="{FF2B5EF4-FFF2-40B4-BE49-F238E27FC236}">
              <a16:creationId xmlns:a16="http://schemas.microsoft.com/office/drawing/2014/main" id="{A03F894D-08BE-455A-9B33-24BE78C7DC2A}"/>
            </a:ext>
          </a:extLst>
        </xdr:cNvPr>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4" name="直線コネクタ 703">
          <a:extLst>
            <a:ext uri="{FF2B5EF4-FFF2-40B4-BE49-F238E27FC236}">
              <a16:creationId xmlns:a16="http://schemas.microsoft.com/office/drawing/2014/main" id="{949BBC1E-2087-4EAE-99FA-9CA5D09613A9}"/>
            </a:ext>
          </a:extLst>
        </xdr:cNvPr>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5" name="テキスト ボックス 704">
          <a:extLst>
            <a:ext uri="{FF2B5EF4-FFF2-40B4-BE49-F238E27FC236}">
              <a16:creationId xmlns:a16="http://schemas.microsoft.com/office/drawing/2014/main" id="{13C19FE2-0B79-4192-97EB-58B7FBE0ED2A}"/>
            </a:ext>
          </a:extLst>
        </xdr:cNvPr>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6" name="直線コネクタ 705">
          <a:extLst>
            <a:ext uri="{FF2B5EF4-FFF2-40B4-BE49-F238E27FC236}">
              <a16:creationId xmlns:a16="http://schemas.microsoft.com/office/drawing/2014/main" id="{B54DC98E-D33C-4926-87B6-806AD3651D40}"/>
            </a:ext>
          </a:extLst>
        </xdr:cNvPr>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7" name="テキスト ボックス 706">
          <a:extLst>
            <a:ext uri="{FF2B5EF4-FFF2-40B4-BE49-F238E27FC236}">
              <a16:creationId xmlns:a16="http://schemas.microsoft.com/office/drawing/2014/main" id="{D8B18CAB-71D7-438A-B998-91FE2354C0AC}"/>
            </a:ext>
          </a:extLst>
        </xdr:cNvPr>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8" name="直線コネクタ 707">
          <a:extLst>
            <a:ext uri="{FF2B5EF4-FFF2-40B4-BE49-F238E27FC236}">
              <a16:creationId xmlns:a16="http://schemas.microsoft.com/office/drawing/2014/main" id="{75EBD853-860A-4D6C-80D9-BF47936F4062}"/>
            </a:ext>
          </a:extLst>
        </xdr:cNvPr>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9" name="テキスト ボックス 708">
          <a:extLst>
            <a:ext uri="{FF2B5EF4-FFF2-40B4-BE49-F238E27FC236}">
              <a16:creationId xmlns:a16="http://schemas.microsoft.com/office/drawing/2014/main" id="{51013708-41DA-4639-B217-BB581E6804C3}"/>
            </a:ext>
          </a:extLst>
        </xdr:cNvPr>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a:extLst>
            <a:ext uri="{FF2B5EF4-FFF2-40B4-BE49-F238E27FC236}">
              <a16:creationId xmlns:a16="http://schemas.microsoft.com/office/drawing/2014/main" id="{D06A0C3D-7659-4D0A-9B62-066C537A821E}"/>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0481E12C-9F03-4B1B-A73C-A4AF41FF8651}"/>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庁舎】&#10;一人当たり面積グラフ枠">
          <a:extLst>
            <a:ext uri="{FF2B5EF4-FFF2-40B4-BE49-F238E27FC236}">
              <a16:creationId xmlns:a16="http://schemas.microsoft.com/office/drawing/2014/main" id="{DA835794-25C5-4EC0-9249-913D702B995F}"/>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118111</xdr:rowOff>
    </xdr:from>
    <xdr:to>
      <xdr:col>116</xdr:col>
      <xdr:colOff>62864</xdr:colOff>
      <xdr:row>109</xdr:row>
      <xdr:rowOff>60961</xdr:rowOff>
    </xdr:to>
    <xdr:cxnSp macro="">
      <xdr:nvCxnSpPr>
        <xdr:cNvPr id="713" name="直線コネクタ 712">
          <a:extLst>
            <a:ext uri="{FF2B5EF4-FFF2-40B4-BE49-F238E27FC236}">
              <a16:creationId xmlns:a16="http://schemas.microsoft.com/office/drawing/2014/main" id="{F45CDCE1-610F-4C09-8AA3-1B7F82B08C30}"/>
            </a:ext>
          </a:extLst>
        </xdr:cNvPr>
        <xdr:cNvCxnSpPr/>
      </xdr:nvCxnSpPr>
      <xdr:spPr>
        <a:xfrm flipV="1">
          <a:off x="19951064" y="16628111"/>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64788</xdr:rowOff>
    </xdr:from>
    <xdr:ext cx="469744" cy="259045"/>
    <xdr:sp macro="" textlink="">
      <xdr:nvSpPr>
        <xdr:cNvPr id="714" name="【庁舎】&#10;一人当たり面積最小値テキスト">
          <a:extLst>
            <a:ext uri="{FF2B5EF4-FFF2-40B4-BE49-F238E27FC236}">
              <a16:creationId xmlns:a16="http://schemas.microsoft.com/office/drawing/2014/main" id="{77800215-4FD1-417D-84A7-7D7314E4A75C}"/>
            </a:ext>
          </a:extLst>
        </xdr:cNvPr>
        <xdr:cNvSpPr txBox="1"/>
      </xdr:nvSpPr>
      <xdr:spPr>
        <a:xfrm>
          <a:off x="19989800" y="1806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60961</xdr:rowOff>
    </xdr:from>
    <xdr:to>
      <xdr:col>116</xdr:col>
      <xdr:colOff>152400</xdr:colOff>
      <xdr:row>109</xdr:row>
      <xdr:rowOff>60961</xdr:rowOff>
    </xdr:to>
    <xdr:cxnSp macro="">
      <xdr:nvCxnSpPr>
        <xdr:cNvPr id="715" name="直線コネクタ 714">
          <a:extLst>
            <a:ext uri="{FF2B5EF4-FFF2-40B4-BE49-F238E27FC236}">
              <a16:creationId xmlns:a16="http://schemas.microsoft.com/office/drawing/2014/main" id="{B04CAC99-48BE-4B4E-9EAE-68F68F9F7EC4}"/>
            </a:ext>
          </a:extLst>
        </xdr:cNvPr>
        <xdr:cNvCxnSpPr/>
      </xdr:nvCxnSpPr>
      <xdr:spPr>
        <a:xfrm>
          <a:off x="19881850" y="18056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64788</xdr:rowOff>
    </xdr:from>
    <xdr:ext cx="469744" cy="259045"/>
    <xdr:sp macro="" textlink="">
      <xdr:nvSpPr>
        <xdr:cNvPr id="716" name="【庁舎】&#10;一人当たり面積最大値テキスト">
          <a:extLst>
            <a:ext uri="{FF2B5EF4-FFF2-40B4-BE49-F238E27FC236}">
              <a16:creationId xmlns:a16="http://schemas.microsoft.com/office/drawing/2014/main" id="{73282AB6-34D8-47DF-B986-CB31F3EF44AC}"/>
            </a:ext>
          </a:extLst>
        </xdr:cNvPr>
        <xdr:cNvSpPr txBox="1"/>
      </xdr:nvSpPr>
      <xdr:spPr>
        <a:xfrm>
          <a:off x="19989800" y="1640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118111</xdr:rowOff>
    </xdr:from>
    <xdr:to>
      <xdr:col>116</xdr:col>
      <xdr:colOff>152400</xdr:colOff>
      <xdr:row>100</xdr:row>
      <xdr:rowOff>118111</xdr:rowOff>
    </xdr:to>
    <xdr:cxnSp macro="">
      <xdr:nvCxnSpPr>
        <xdr:cNvPr id="717" name="直線コネクタ 716">
          <a:extLst>
            <a:ext uri="{FF2B5EF4-FFF2-40B4-BE49-F238E27FC236}">
              <a16:creationId xmlns:a16="http://schemas.microsoft.com/office/drawing/2014/main" id="{184BFE10-68F9-4A03-8DD6-B24729FF20E9}"/>
            </a:ext>
          </a:extLst>
        </xdr:cNvPr>
        <xdr:cNvCxnSpPr/>
      </xdr:nvCxnSpPr>
      <xdr:spPr>
        <a:xfrm>
          <a:off x="19881850" y="16628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99713</xdr:rowOff>
    </xdr:from>
    <xdr:ext cx="469744" cy="259045"/>
    <xdr:sp macro="" textlink="">
      <xdr:nvSpPr>
        <xdr:cNvPr id="718" name="【庁舎】&#10;一人当たり面積平均値テキスト">
          <a:extLst>
            <a:ext uri="{FF2B5EF4-FFF2-40B4-BE49-F238E27FC236}">
              <a16:creationId xmlns:a16="http://schemas.microsoft.com/office/drawing/2014/main" id="{1AE252C2-7A39-41A5-98A6-726389BCA1B7}"/>
            </a:ext>
          </a:extLst>
        </xdr:cNvPr>
        <xdr:cNvSpPr txBox="1"/>
      </xdr:nvSpPr>
      <xdr:spPr>
        <a:xfrm>
          <a:off x="19989800" y="17435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719" name="フローチャート: 判断 718">
          <a:extLst>
            <a:ext uri="{FF2B5EF4-FFF2-40B4-BE49-F238E27FC236}">
              <a16:creationId xmlns:a16="http://schemas.microsoft.com/office/drawing/2014/main" id="{2B0F2BDA-758B-4B2A-9A0C-B7913B8B74AD}"/>
            </a:ext>
          </a:extLst>
        </xdr:cNvPr>
        <xdr:cNvSpPr/>
      </xdr:nvSpPr>
      <xdr:spPr>
        <a:xfrm>
          <a:off x="19900900" y="175774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720" name="フローチャート: 判断 719">
          <a:extLst>
            <a:ext uri="{FF2B5EF4-FFF2-40B4-BE49-F238E27FC236}">
              <a16:creationId xmlns:a16="http://schemas.microsoft.com/office/drawing/2014/main" id="{AA8E0575-0A18-46C0-8270-5E9E156676CC}"/>
            </a:ext>
          </a:extLst>
        </xdr:cNvPr>
        <xdr:cNvSpPr/>
      </xdr:nvSpPr>
      <xdr:spPr>
        <a:xfrm>
          <a:off x="19157950" y="17628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19686</xdr:rowOff>
    </xdr:from>
    <xdr:to>
      <xdr:col>107</xdr:col>
      <xdr:colOff>101600</xdr:colOff>
      <xdr:row>107</xdr:row>
      <xdr:rowOff>121286</xdr:rowOff>
    </xdr:to>
    <xdr:sp macro="" textlink="">
      <xdr:nvSpPr>
        <xdr:cNvPr id="721" name="フローチャート: 判断 720">
          <a:extLst>
            <a:ext uri="{FF2B5EF4-FFF2-40B4-BE49-F238E27FC236}">
              <a16:creationId xmlns:a16="http://schemas.microsoft.com/office/drawing/2014/main" id="{504F5D86-4CAB-4D8B-BA35-FBB3831BB6C4}"/>
            </a:ext>
          </a:extLst>
        </xdr:cNvPr>
        <xdr:cNvSpPr/>
      </xdr:nvSpPr>
      <xdr:spPr>
        <a:xfrm>
          <a:off x="18345150" y="1768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722" name="フローチャート: 判断 721">
          <a:extLst>
            <a:ext uri="{FF2B5EF4-FFF2-40B4-BE49-F238E27FC236}">
              <a16:creationId xmlns:a16="http://schemas.microsoft.com/office/drawing/2014/main" id="{40E2042C-0BE3-4433-8226-E78408FE1EAB}"/>
            </a:ext>
          </a:extLst>
        </xdr:cNvPr>
        <xdr:cNvSpPr/>
      </xdr:nvSpPr>
      <xdr:spPr>
        <a:xfrm>
          <a:off x="17551400" y="1769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636</xdr:rowOff>
    </xdr:from>
    <xdr:to>
      <xdr:col>98</xdr:col>
      <xdr:colOff>38100</xdr:colOff>
      <xdr:row>107</xdr:row>
      <xdr:rowOff>102236</xdr:rowOff>
    </xdr:to>
    <xdr:sp macro="" textlink="">
      <xdr:nvSpPr>
        <xdr:cNvPr id="723" name="フローチャート: 判断 722">
          <a:extLst>
            <a:ext uri="{FF2B5EF4-FFF2-40B4-BE49-F238E27FC236}">
              <a16:creationId xmlns:a16="http://schemas.microsoft.com/office/drawing/2014/main" id="{6C71A3E9-C2A6-478A-9E06-82551C4433BF}"/>
            </a:ext>
          </a:extLst>
        </xdr:cNvPr>
        <xdr:cNvSpPr/>
      </xdr:nvSpPr>
      <xdr:spPr>
        <a:xfrm>
          <a:off x="16757650" y="176663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EEB06E72-57DB-498A-9179-3E389F31886F}"/>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F8B38A07-1D47-4123-AC27-E7C9099B3B0A}"/>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132BF79F-D85F-40BD-9B8A-91BC45C5C1B6}"/>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C938883E-06E7-4230-AEC6-A51E113AEBB8}"/>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AECFF426-055B-40D8-A109-8BD2CBFD1064}"/>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113030</xdr:rowOff>
    </xdr:from>
    <xdr:to>
      <xdr:col>116</xdr:col>
      <xdr:colOff>114300</xdr:colOff>
      <xdr:row>108</xdr:row>
      <xdr:rowOff>43180</xdr:rowOff>
    </xdr:to>
    <xdr:sp macro="" textlink="">
      <xdr:nvSpPr>
        <xdr:cNvPr id="729" name="楕円 728">
          <a:extLst>
            <a:ext uri="{FF2B5EF4-FFF2-40B4-BE49-F238E27FC236}">
              <a16:creationId xmlns:a16="http://schemas.microsoft.com/office/drawing/2014/main" id="{C18203C3-852B-4885-A03B-4481E907E88F}"/>
            </a:ext>
          </a:extLst>
        </xdr:cNvPr>
        <xdr:cNvSpPr/>
      </xdr:nvSpPr>
      <xdr:spPr>
        <a:xfrm>
          <a:off x="19900900" y="177787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91457</xdr:rowOff>
    </xdr:from>
    <xdr:ext cx="469744" cy="259045"/>
    <xdr:sp macro="" textlink="">
      <xdr:nvSpPr>
        <xdr:cNvPr id="730" name="【庁舎】&#10;一人当たり面積該当値テキスト">
          <a:extLst>
            <a:ext uri="{FF2B5EF4-FFF2-40B4-BE49-F238E27FC236}">
              <a16:creationId xmlns:a16="http://schemas.microsoft.com/office/drawing/2014/main" id="{658DF858-400B-4473-A352-BD24FB3F4ADF}"/>
            </a:ext>
          </a:extLst>
        </xdr:cNvPr>
        <xdr:cNvSpPr txBox="1"/>
      </xdr:nvSpPr>
      <xdr:spPr>
        <a:xfrm>
          <a:off x="19989800"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731" name="楕円 730">
          <a:extLst>
            <a:ext uri="{FF2B5EF4-FFF2-40B4-BE49-F238E27FC236}">
              <a16:creationId xmlns:a16="http://schemas.microsoft.com/office/drawing/2014/main" id="{AEB16886-F445-435B-BB56-66CA4B487C9D}"/>
            </a:ext>
          </a:extLst>
        </xdr:cNvPr>
        <xdr:cNvSpPr/>
      </xdr:nvSpPr>
      <xdr:spPr>
        <a:xfrm>
          <a:off x="19157950" y="177939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163830</xdr:rowOff>
    </xdr:from>
    <xdr:to>
      <xdr:col>116</xdr:col>
      <xdr:colOff>63500</xdr:colOff>
      <xdr:row>108</xdr:row>
      <xdr:rowOff>7620</xdr:rowOff>
    </xdr:to>
    <xdr:cxnSp macro="">
      <xdr:nvCxnSpPr>
        <xdr:cNvPr id="732" name="直線コネクタ 731">
          <a:extLst>
            <a:ext uri="{FF2B5EF4-FFF2-40B4-BE49-F238E27FC236}">
              <a16:creationId xmlns:a16="http://schemas.microsoft.com/office/drawing/2014/main" id="{370AA07C-E830-4B7E-A56D-F0256E93A73E}"/>
            </a:ext>
          </a:extLst>
        </xdr:cNvPr>
        <xdr:cNvCxnSpPr/>
      </xdr:nvCxnSpPr>
      <xdr:spPr>
        <a:xfrm flipV="1">
          <a:off x="19202400" y="17829530"/>
          <a:ext cx="7493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137795</xdr:rowOff>
    </xdr:from>
    <xdr:to>
      <xdr:col>107</xdr:col>
      <xdr:colOff>101600</xdr:colOff>
      <xdr:row>108</xdr:row>
      <xdr:rowOff>67945</xdr:rowOff>
    </xdr:to>
    <xdr:sp macro="" textlink="">
      <xdr:nvSpPr>
        <xdr:cNvPr id="733" name="楕円 732">
          <a:extLst>
            <a:ext uri="{FF2B5EF4-FFF2-40B4-BE49-F238E27FC236}">
              <a16:creationId xmlns:a16="http://schemas.microsoft.com/office/drawing/2014/main" id="{FC46ABD0-205D-4C66-A5FB-121815618E5D}"/>
            </a:ext>
          </a:extLst>
        </xdr:cNvPr>
        <xdr:cNvSpPr/>
      </xdr:nvSpPr>
      <xdr:spPr>
        <a:xfrm>
          <a:off x="18345150" y="178034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17145</xdr:rowOff>
    </xdr:to>
    <xdr:cxnSp macro="">
      <xdr:nvCxnSpPr>
        <xdr:cNvPr id="734" name="直線コネクタ 733">
          <a:extLst>
            <a:ext uri="{FF2B5EF4-FFF2-40B4-BE49-F238E27FC236}">
              <a16:creationId xmlns:a16="http://schemas.microsoft.com/office/drawing/2014/main" id="{07D2B246-0047-45ED-B495-B61F91B2764A}"/>
            </a:ext>
          </a:extLst>
        </xdr:cNvPr>
        <xdr:cNvCxnSpPr/>
      </xdr:nvCxnSpPr>
      <xdr:spPr>
        <a:xfrm flipV="1">
          <a:off x="18395950" y="17838420"/>
          <a:ext cx="8064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735" name="楕円 734">
          <a:extLst>
            <a:ext uri="{FF2B5EF4-FFF2-40B4-BE49-F238E27FC236}">
              <a16:creationId xmlns:a16="http://schemas.microsoft.com/office/drawing/2014/main" id="{710A2922-267D-4C27-A8F8-D51105CB7923}"/>
            </a:ext>
          </a:extLst>
        </xdr:cNvPr>
        <xdr:cNvSpPr/>
      </xdr:nvSpPr>
      <xdr:spPr>
        <a:xfrm>
          <a:off x="17551400" y="178168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17145</xdr:rowOff>
    </xdr:from>
    <xdr:to>
      <xdr:col>107</xdr:col>
      <xdr:colOff>50800</xdr:colOff>
      <xdr:row>108</xdr:row>
      <xdr:rowOff>30480</xdr:rowOff>
    </xdr:to>
    <xdr:cxnSp macro="">
      <xdr:nvCxnSpPr>
        <xdr:cNvPr id="736" name="直線コネクタ 735">
          <a:extLst>
            <a:ext uri="{FF2B5EF4-FFF2-40B4-BE49-F238E27FC236}">
              <a16:creationId xmlns:a16="http://schemas.microsoft.com/office/drawing/2014/main" id="{DBE7B494-211B-477F-B42F-C282818E1366}"/>
            </a:ext>
          </a:extLst>
        </xdr:cNvPr>
        <xdr:cNvCxnSpPr/>
      </xdr:nvCxnSpPr>
      <xdr:spPr>
        <a:xfrm flipV="1">
          <a:off x="17602200" y="17847945"/>
          <a:ext cx="7937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13970</xdr:rowOff>
    </xdr:from>
    <xdr:to>
      <xdr:col>98</xdr:col>
      <xdr:colOff>38100</xdr:colOff>
      <xdr:row>107</xdr:row>
      <xdr:rowOff>115570</xdr:rowOff>
    </xdr:to>
    <xdr:sp macro="" textlink="">
      <xdr:nvSpPr>
        <xdr:cNvPr id="737" name="楕円 736">
          <a:extLst>
            <a:ext uri="{FF2B5EF4-FFF2-40B4-BE49-F238E27FC236}">
              <a16:creationId xmlns:a16="http://schemas.microsoft.com/office/drawing/2014/main" id="{FECCDA3D-C6CB-4434-9749-6729F4BB170C}"/>
            </a:ext>
          </a:extLst>
        </xdr:cNvPr>
        <xdr:cNvSpPr/>
      </xdr:nvSpPr>
      <xdr:spPr>
        <a:xfrm>
          <a:off x="16757650" y="17679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108</xdr:row>
      <xdr:rowOff>30480</xdr:rowOff>
    </xdr:to>
    <xdr:cxnSp macro="">
      <xdr:nvCxnSpPr>
        <xdr:cNvPr id="738" name="直線コネクタ 737">
          <a:extLst>
            <a:ext uri="{FF2B5EF4-FFF2-40B4-BE49-F238E27FC236}">
              <a16:creationId xmlns:a16="http://schemas.microsoft.com/office/drawing/2014/main" id="{9347FB74-661B-4F94-AB83-967EFFF6CC20}"/>
            </a:ext>
          </a:extLst>
        </xdr:cNvPr>
        <xdr:cNvCxnSpPr/>
      </xdr:nvCxnSpPr>
      <xdr:spPr>
        <a:xfrm>
          <a:off x="16802100" y="17730470"/>
          <a:ext cx="80010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74947</xdr:rowOff>
    </xdr:from>
    <xdr:ext cx="469744" cy="259045"/>
    <xdr:sp macro="" textlink="">
      <xdr:nvSpPr>
        <xdr:cNvPr id="739" name="n_1aveValue【庁舎】&#10;一人当たり面積">
          <a:extLst>
            <a:ext uri="{FF2B5EF4-FFF2-40B4-BE49-F238E27FC236}">
              <a16:creationId xmlns:a16="http://schemas.microsoft.com/office/drawing/2014/main" id="{B98814D0-60ED-4378-9EE7-C93EE076F32E}"/>
            </a:ext>
          </a:extLst>
        </xdr:cNvPr>
        <xdr:cNvSpPr txBox="1"/>
      </xdr:nvSpPr>
      <xdr:spPr>
        <a:xfrm>
          <a:off x="189802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137813</xdr:rowOff>
    </xdr:from>
    <xdr:ext cx="469744" cy="259045"/>
    <xdr:sp macro="" textlink="">
      <xdr:nvSpPr>
        <xdr:cNvPr id="740" name="n_2aveValue【庁舎】&#10;一人当たり面積">
          <a:extLst>
            <a:ext uri="{FF2B5EF4-FFF2-40B4-BE49-F238E27FC236}">
              <a16:creationId xmlns:a16="http://schemas.microsoft.com/office/drawing/2014/main" id="{7AF67E23-F4A9-48E1-98A4-6B91270AD36B}"/>
            </a:ext>
          </a:extLst>
        </xdr:cNvPr>
        <xdr:cNvSpPr txBox="1"/>
      </xdr:nvSpPr>
      <xdr:spPr>
        <a:xfrm>
          <a:off x="18180127" y="1747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143527</xdr:rowOff>
    </xdr:from>
    <xdr:ext cx="469744" cy="259045"/>
    <xdr:sp macro="" textlink="">
      <xdr:nvSpPr>
        <xdr:cNvPr id="741" name="n_3aveValue【庁舎】&#10;一人当たり面積">
          <a:extLst>
            <a:ext uri="{FF2B5EF4-FFF2-40B4-BE49-F238E27FC236}">
              <a16:creationId xmlns:a16="http://schemas.microsoft.com/office/drawing/2014/main" id="{FF4AD4E7-688F-427D-AEC2-AEA18DA0F83C}"/>
            </a:ext>
          </a:extLst>
        </xdr:cNvPr>
        <xdr:cNvSpPr txBox="1"/>
      </xdr:nvSpPr>
      <xdr:spPr>
        <a:xfrm>
          <a:off x="1738637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118763</xdr:rowOff>
    </xdr:from>
    <xdr:ext cx="469744" cy="259045"/>
    <xdr:sp macro="" textlink="">
      <xdr:nvSpPr>
        <xdr:cNvPr id="742" name="n_4aveValue【庁舎】&#10;一人当たり面積">
          <a:extLst>
            <a:ext uri="{FF2B5EF4-FFF2-40B4-BE49-F238E27FC236}">
              <a16:creationId xmlns:a16="http://schemas.microsoft.com/office/drawing/2014/main" id="{490748E0-F0FD-4806-9F07-DE3164C4DBF6}"/>
            </a:ext>
          </a:extLst>
        </xdr:cNvPr>
        <xdr:cNvSpPr txBox="1"/>
      </xdr:nvSpPr>
      <xdr:spPr>
        <a:xfrm>
          <a:off x="16592627" y="1745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743" name="n_1mainValue【庁舎】&#10;一人当たり面積">
          <a:extLst>
            <a:ext uri="{FF2B5EF4-FFF2-40B4-BE49-F238E27FC236}">
              <a16:creationId xmlns:a16="http://schemas.microsoft.com/office/drawing/2014/main" id="{116EA95B-D39C-4DE5-A62C-BD26312B9460}"/>
            </a:ext>
          </a:extLst>
        </xdr:cNvPr>
        <xdr:cNvSpPr txBox="1"/>
      </xdr:nvSpPr>
      <xdr:spPr>
        <a:xfrm>
          <a:off x="189802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59072</xdr:rowOff>
    </xdr:from>
    <xdr:ext cx="469744" cy="259045"/>
    <xdr:sp macro="" textlink="">
      <xdr:nvSpPr>
        <xdr:cNvPr id="744" name="n_2mainValue【庁舎】&#10;一人当たり面積">
          <a:extLst>
            <a:ext uri="{FF2B5EF4-FFF2-40B4-BE49-F238E27FC236}">
              <a16:creationId xmlns:a16="http://schemas.microsoft.com/office/drawing/2014/main" id="{9A50C24D-0F75-41D3-84D7-6FC10670980A}"/>
            </a:ext>
          </a:extLst>
        </xdr:cNvPr>
        <xdr:cNvSpPr txBox="1"/>
      </xdr:nvSpPr>
      <xdr:spPr>
        <a:xfrm>
          <a:off x="18180127" y="178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745" name="n_3mainValue【庁舎】&#10;一人当たり面積">
          <a:extLst>
            <a:ext uri="{FF2B5EF4-FFF2-40B4-BE49-F238E27FC236}">
              <a16:creationId xmlns:a16="http://schemas.microsoft.com/office/drawing/2014/main" id="{C6660A2C-8DAC-4C3A-AE5C-2BC51901DDFF}"/>
            </a:ext>
          </a:extLst>
        </xdr:cNvPr>
        <xdr:cNvSpPr txBox="1"/>
      </xdr:nvSpPr>
      <xdr:spPr>
        <a:xfrm>
          <a:off x="17386377" y="179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106697</xdr:rowOff>
    </xdr:from>
    <xdr:ext cx="469744" cy="259045"/>
    <xdr:sp macro="" textlink="">
      <xdr:nvSpPr>
        <xdr:cNvPr id="746" name="n_4mainValue【庁舎】&#10;一人当たり面積">
          <a:extLst>
            <a:ext uri="{FF2B5EF4-FFF2-40B4-BE49-F238E27FC236}">
              <a16:creationId xmlns:a16="http://schemas.microsoft.com/office/drawing/2014/main" id="{8C7484BE-DF3C-4533-9C8C-A09005C0FB14}"/>
            </a:ext>
          </a:extLst>
        </xdr:cNvPr>
        <xdr:cNvSpPr txBox="1"/>
      </xdr:nvSpPr>
      <xdr:spPr>
        <a:xfrm>
          <a:off x="165926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8299CB6F-EAF6-47F5-BFD9-9325EFD0101A}"/>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AC36F350-D5D7-4047-89A4-7AFA419A16B4}"/>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9820EDA5-8DB7-44D0-AFD8-3F651B0D8543}"/>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有形固定資産減価償却率が図書館において、</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％を超えている。統廃合を含めた今後の在り方について検討する必要がある。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15,286
15,131
192.78
10,939,854
9,920,177
975,434
6,223,386
8,457,459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や高齢化が進むとともに、町内に中心となる産業がないことに加え、大規模な事業所も少なく、税収を含めた自主財源の割合が低い。これらのことから財政基盤が弱いため、類似団体の平均を下回っている。今後とも、行財政の効率化を図り、経常的経費の削減や定員管理の適正化、地方税の徴収強化等の取り組みを通じて、財政基盤の強化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近年の税収の減は、コロナ禍による影響が大きいと考えられる。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44</xdr:row>
      <xdr:rowOff>4233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51586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143510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159596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5158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159596</xdr:rowOff>
    </xdr:from>
    <xdr:to>
      <xdr:col>11</xdr:col>
      <xdr:colOff>31750</xdr:colOff>
      <xdr:row>44</xdr:row>
      <xdr:rowOff>4233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5319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12277</xdr:rowOff>
    </xdr:from>
    <xdr:to>
      <xdr:col>11</xdr:col>
      <xdr:colOff>82550</xdr:colOff>
      <xdr:row>43</xdr:row>
      <xdr:rowOff>113877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124054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124054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108796</xdr:rowOff>
    </xdr:from>
    <xdr:to>
      <xdr:col>11</xdr:col>
      <xdr:colOff>82550</xdr:colOff>
      <xdr:row>44</xdr:row>
      <xdr:rowOff>38946</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23723</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経常収入である、地方交付税（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279,662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増）が増額した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が、経常的支出も増額したため、前年度同水準となった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75184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2748"/>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47261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75184</xdr:rowOff>
    </xdr:from>
    <xdr:to>
      <xdr:col>24</xdr:col>
      <xdr:colOff>12700</xdr:colOff>
      <xdr:row>67</xdr:row>
      <xdr:rowOff>75184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6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152654</xdr:rowOff>
    </xdr:from>
    <xdr:to>
      <xdr:col>23</xdr:col>
      <xdr:colOff>133350</xdr:colOff>
      <xdr:row>65</xdr:row>
      <xdr:rowOff>157480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29690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26687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99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157480</xdr:rowOff>
    </xdr:from>
    <xdr:to>
      <xdr:col>19</xdr:col>
      <xdr:colOff>133350</xdr:colOff>
      <xdr:row>66</xdr:row>
      <xdr:rowOff>97028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30173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7620</xdr:rowOff>
    </xdr:from>
    <xdr:to>
      <xdr:col>19</xdr:col>
      <xdr:colOff>184150</xdr:colOff>
      <xdr:row>66</xdr:row>
      <xdr:rowOff>109220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66</xdr:row>
      <xdr:rowOff>97028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3741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46228</xdr:rowOff>
    </xdr:from>
    <xdr:to>
      <xdr:col>15</xdr:col>
      <xdr:colOff>133350</xdr:colOff>
      <xdr:row>66</xdr:row>
      <xdr:rowOff>147828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36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1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24638</xdr:rowOff>
    </xdr:from>
    <xdr:to>
      <xdr:col>11</xdr:col>
      <xdr:colOff>31750</xdr:colOff>
      <xdr:row>66</xdr:row>
      <xdr:rowOff>58420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34033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41402</xdr:rowOff>
    </xdr:from>
    <xdr:to>
      <xdr:col>11</xdr:col>
      <xdr:colOff>82550</xdr:colOff>
      <xdr:row>66</xdr:row>
      <xdr:rowOff>143002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35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127779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22098</xdr:rowOff>
    </xdr:from>
    <xdr:to>
      <xdr:col>7</xdr:col>
      <xdr:colOff>31750</xdr:colOff>
      <xdr:row>66</xdr:row>
      <xdr:rowOff>123698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33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108475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73931</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2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47007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1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46228</xdr:rowOff>
    </xdr:from>
    <xdr:to>
      <xdr:col>15</xdr:col>
      <xdr:colOff>133350</xdr:colOff>
      <xdr:row>66</xdr:row>
      <xdr:rowOff>147828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132605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119397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9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145288</xdr:rowOff>
    </xdr:from>
    <xdr:to>
      <xdr:col>7</xdr:col>
      <xdr:colOff>31750</xdr:colOff>
      <xdr:row>66</xdr:row>
      <xdr:rowOff>75438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85615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5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新型コロナウイルス対策経費等により、物件費につい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が、前年度同水準となった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。今後は民間でも実施可能な部分については、指定管理の導入などにより、委託化を推進するとともに、コスト削減を図ることとする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135556</xdr:rowOff>
    </xdr:from>
    <xdr:to>
      <xdr:col>23</xdr:col>
      <xdr:colOff>133350</xdr:colOff>
      <xdr:row>85</xdr:row>
      <xdr:rowOff>6373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537356"/>
          <a:ext cx="838200" cy="4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122727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5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165523</xdr:rowOff>
    </xdr:from>
    <xdr:to>
      <xdr:col>19</xdr:col>
      <xdr:colOff>133350</xdr:colOff>
      <xdr:row>84</xdr:row>
      <xdr:rowOff>135556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95873"/>
          <a:ext cx="889000" cy="14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161777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2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151946</xdr:rowOff>
    </xdr:from>
    <xdr:to>
      <xdr:col>15</xdr:col>
      <xdr:colOff>82550</xdr:colOff>
      <xdr:row>83</xdr:row>
      <xdr:rowOff>165523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382296"/>
          <a:ext cx="889000" cy="1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85784</xdr:rowOff>
    </xdr:from>
    <xdr:to>
      <xdr:col>15</xdr:col>
      <xdr:colOff>133350</xdr:colOff>
      <xdr:row>84</xdr:row>
      <xdr:rowOff>15934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26111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151946</xdr:rowOff>
    </xdr:from>
    <xdr:to>
      <xdr:col>11</xdr:col>
      <xdr:colOff>31750</xdr:colOff>
      <xdr:row>83</xdr:row>
      <xdr:rowOff>153450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382296"/>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33727</xdr:rowOff>
    </xdr:from>
    <xdr:to>
      <xdr:col>11</xdr:col>
      <xdr:colOff>82550</xdr:colOff>
      <xdr:row>83</xdr:row>
      <xdr:rowOff>135327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145504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23439</xdr:rowOff>
    </xdr:from>
    <xdr:to>
      <xdr:col>7</xdr:col>
      <xdr:colOff>31750</xdr:colOff>
      <xdr:row>83</xdr:row>
      <xdr:rowOff>125039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135216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127023</xdr:rowOff>
    </xdr:from>
    <xdr:to>
      <xdr:col>23</xdr:col>
      <xdr:colOff>184150</xdr:colOff>
      <xdr:row>85</xdr:row>
      <xdr:rowOff>57173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52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99100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0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84756</xdr:rowOff>
    </xdr:from>
    <xdr:to>
      <xdr:col>19</xdr:col>
      <xdr:colOff>184150</xdr:colOff>
      <xdr:row>85</xdr:row>
      <xdr:rowOff>14906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8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171133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572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114723</xdr:rowOff>
    </xdr:from>
    <xdr:to>
      <xdr:col>15</xdr:col>
      <xdr:colOff>133350</xdr:colOff>
      <xdr:row>84</xdr:row>
      <xdr:rowOff>44873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29650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101146</xdr:rowOff>
    </xdr:from>
    <xdr:to>
      <xdr:col>11</xdr:col>
      <xdr:colOff>82550</xdr:colOff>
      <xdr:row>84</xdr:row>
      <xdr:rowOff>31296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16073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1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102650</xdr:rowOff>
    </xdr:from>
    <xdr:to>
      <xdr:col>7</xdr:col>
      <xdr:colOff>31750</xdr:colOff>
      <xdr:row>84</xdr:row>
      <xdr:rowOff>32800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17577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給与制度の年功序列的運用から人事評価制の導入を図るとともに、職務・職責に応じた給与制度へ転換していくこととし、給与の適正化に努める。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65314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467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65314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981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167821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134257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3637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169834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15620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158041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8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職員数が多いのは、認定こども園や美術館、なす風土記の丘資料館などの施設を直営で運営しているため、相応の職員数が必要となっているからである。民間委託等を検討しつつ、適切な人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34819</xdr:rowOff>
    </xdr:from>
    <xdr:to>
      <xdr:col>81</xdr:col>
      <xdr:colOff>44450</xdr:colOff>
      <xdr:row>65</xdr:row>
      <xdr:rowOff>99166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179069"/>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70502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2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95673</xdr:rowOff>
    </xdr:from>
    <xdr:to>
      <xdr:col>77</xdr:col>
      <xdr:colOff>44450</xdr:colOff>
      <xdr:row>65</xdr:row>
      <xdr:rowOff>34819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068473"/>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7726</xdr:rowOff>
    </xdr:from>
    <xdr:to>
      <xdr:col>77</xdr:col>
      <xdr:colOff>95250</xdr:colOff>
      <xdr:row>62</xdr:row>
      <xdr:rowOff>109326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119503</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06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1164</xdr:rowOff>
    </xdr:from>
    <xdr:to>
      <xdr:col>72</xdr:col>
      <xdr:colOff>203200</xdr:colOff>
      <xdr:row>64</xdr:row>
      <xdr:rowOff>95673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973964"/>
          <a:ext cx="8890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47943</xdr:rowOff>
    </xdr:from>
    <xdr:to>
      <xdr:col>73</xdr:col>
      <xdr:colOff>44450</xdr:colOff>
      <xdr:row>62</xdr:row>
      <xdr:rowOff>149543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100224</xdr:rowOff>
    </xdr:from>
    <xdr:to>
      <xdr:col>68</xdr:col>
      <xdr:colOff>152400</xdr:colOff>
      <xdr:row>64</xdr:row>
      <xdr:rowOff>1164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90157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19791</xdr:rowOff>
    </xdr:from>
    <xdr:to>
      <xdr:col>68</xdr:col>
      <xdr:colOff>203200</xdr:colOff>
      <xdr:row>62</xdr:row>
      <xdr:rowOff>121391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131568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167111</xdr:rowOff>
    </xdr:from>
    <xdr:to>
      <xdr:col>64</xdr:col>
      <xdr:colOff>152400</xdr:colOff>
      <xdr:row>62</xdr:row>
      <xdr:rowOff>97261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107438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48366</xdr:rowOff>
    </xdr:from>
    <xdr:to>
      <xdr:col>81</xdr:col>
      <xdr:colOff>95250</xdr:colOff>
      <xdr:row>65</xdr:row>
      <xdr:rowOff>149966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20443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16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155469</xdr:rowOff>
    </xdr:from>
    <xdr:to>
      <xdr:col>77</xdr:col>
      <xdr:colOff>95250</xdr:colOff>
      <xdr:row>65</xdr:row>
      <xdr:rowOff>85619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1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70396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214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44873</xdr:rowOff>
    </xdr:from>
    <xdr:to>
      <xdr:col>73</xdr:col>
      <xdr:colOff>44450</xdr:colOff>
      <xdr:row>64</xdr:row>
      <xdr:rowOff>146473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131250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121814</xdr:rowOff>
    </xdr:from>
    <xdr:to>
      <xdr:col>68</xdr:col>
      <xdr:colOff>203200</xdr:colOff>
      <xdr:row>64</xdr:row>
      <xdr:rowOff>51964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9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36741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00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49424</xdr:rowOff>
    </xdr:from>
    <xdr:to>
      <xdr:col>64</xdr:col>
      <xdr:colOff>152400</xdr:colOff>
      <xdr:row>63</xdr:row>
      <xdr:rowOff>151024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135801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9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那珂川町総合振興計画のもと、地域住民との意見交換を図り、主に過疎対策事業債や合併特例債を活用した事業を実施しているところである。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今後も、緊急度・住民ニーズを的確に把握した事業の選択により、起債発行額の抑制に努めて、実質公債費率を抑えることとする。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32766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0429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13462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0236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40</xdr:row>
      <xdr:rowOff>165608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40</xdr:row>
      <xdr:rowOff>165608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125493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98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当町においては、将来負担比率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％となっている。充当可能財源等の増及び将来負担額の減により、前年度比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169228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570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141305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169228</xdr:rowOff>
    </xdr:from>
    <xdr:to>
      <xdr:col>81</xdr:col>
      <xdr:colOff>133350</xdr:colOff>
      <xdr:row>22</xdr:row>
      <xdr:rowOff>169228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4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19579</xdr:rowOff>
    </xdr:from>
    <xdr:to>
      <xdr:col>77</xdr:col>
      <xdr:colOff>95250</xdr:colOff>
      <xdr:row>15</xdr:row>
      <xdr:rowOff>121179</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131356</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36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119063</xdr:rowOff>
    </xdr:from>
    <xdr:to>
      <xdr:col>73</xdr:col>
      <xdr:colOff>44450</xdr:colOff>
      <xdr:row>18</xdr:row>
      <xdr:rowOff>49213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59390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80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7938</xdr:rowOff>
    </xdr:from>
    <xdr:to>
      <xdr:col>68</xdr:col>
      <xdr:colOff>203200</xdr:colOff>
      <xdr:row>18</xdr:row>
      <xdr:rowOff>109538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119715</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8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54187</xdr:rowOff>
    </xdr:from>
    <xdr:to>
      <xdr:col>64</xdr:col>
      <xdr:colOff>152400</xdr:colOff>
      <xdr:row>18</xdr:row>
      <xdr:rowOff>155787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31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165964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90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114300</xdr:colOff>
      <xdr:row>26</xdr:row>
      <xdr:rowOff>101600</xdr:rowOff>
    </xdr:from>
    <xdr:ext cx="9099176" cy="425758"/>
    <xdr:sp macro="" textlink="">
      <xdr:nvSpPr>
        <xdr:cNvPr id="455" name="テキスト ボックス 454">
          <a:extLst>
            <a:ext uri="{FF2B5EF4-FFF2-40B4-BE49-F238E27FC236}">
              <a16:creationId xmlns:a16="http://schemas.microsoft.com/office/drawing/2014/main" id="{E41E663C-FDE7-4E66-890B-F3C38DEE052E}"/>
            </a:ext>
          </a:extLst>
        </xdr:cNvPr>
        <xdr:cNvSpPr txBox="1"/>
      </xdr:nvSpPr>
      <xdr:spPr>
        <a:xfrm>
          <a:off x="704850" y="439420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15,286
15,131
192.78
10,939,854
9,920,177
975,434
6,223,386
8,457,459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上回っているのは、認定こども園や美術館、なす風土記の丘資料館などの施設を直営で運営していることから、相応の職員数が必要であるため、職員数も多くなり、人件費の占める比率も高くなる傾向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37</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900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79011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22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36</xdr:row>
      <xdr:rowOff>149860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36</xdr:row>
      <xdr:rowOff>159004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39133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新型コロナウイルス感染症対策に伴うものが、主な増加の要因と考えられる。委託料の見直しなど、コスト削減に向けて、圧縮を図る。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9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63500</xdr:rowOff>
    </xdr:from>
    <xdr:to>
      <xdr:col>82</xdr:col>
      <xdr:colOff>107950</xdr:colOff>
      <xdr:row>18</xdr:row>
      <xdr:rowOff>63500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4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18</xdr:row>
      <xdr:rowOff>63500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22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107950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8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57150</xdr:rowOff>
    </xdr:from>
    <xdr:to>
      <xdr:col>69</xdr:col>
      <xdr:colOff>92075</xdr:colOff>
      <xdr:row>17</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7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xdr:rowOff>
    </xdr:from>
    <xdr:to>
      <xdr:col>82</xdr:col>
      <xdr:colOff>158750</xdr:colOff>
      <xdr:row>18</xdr:row>
      <xdr:rowOff>114300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156227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12700</xdr:rowOff>
    </xdr:from>
    <xdr:to>
      <xdr:col>78</xdr:col>
      <xdr:colOff>120650</xdr:colOff>
      <xdr:row>18</xdr:row>
      <xdr:rowOff>114300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99077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8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人口減少に伴い、児童手当の支給額等が減少している。障害者福祉サービスの額については、増加傾向にあるが、扶助費においては、毎年度同水準となる見込み。</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135165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22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54</xdr:row>
      <xdr:rowOff>29028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117022</xdr:rowOff>
    </xdr:from>
    <xdr:to>
      <xdr:col>20</xdr:col>
      <xdr:colOff>38100</xdr:colOff>
      <xdr:row>56</xdr:row>
      <xdr:rowOff>47172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29028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87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29028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164392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その他については、他会計への繰出金が主な内容である。</a:t>
          </a:r>
        </a:p>
        <a:p>
          <a:r>
            <a:rPr kumimoji="1" lang="ja-JP" altLang="en-US" sz="1300">
              <a:latin typeface="ＭＳ Ｐゴシック" panose="020B0600070205080204" pitchFamily="50" charset="-128"/>
              <a:ea typeface="ＭＳ Ｐゴシック" panose="020B0600070205080204" pitchFamily="50" charset="-128"/>
            </a:rPr>
            <a:t>各特別会計・企業会計ともに健全経営が図れるよう、経費の削減に努めるとともに、使用料や保険料の見直しを行い、一般会計の負担を減らせるように努める。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9341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26307</xdr:rowOff>
    </xdr:from>
    <xdr:to>
      <xdr:col>82</xdr:col>
      <xdr:colOff>107950</xdr:colOff>
      <xdr:row>53</xdr:row>
      <xdr:rowOff>156935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1131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40112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156935</xdr:rowOff>
    </xdr:from>
    <xdr:to>
      <xdr:col>78</xdr:col>
      <xdr:colOff>69850</xdr:colOff>
      <xdr:row>56</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243785"/>
          <a:ext cx="889000" cy="3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89807</xdr:rowOff>
    </xdr:from>
    <xdr:to>
      <xdr:col>78</xdr:col>
      <xdr:colOff>120650</xdr:colOff>
      <xdr:row>56</xdr:row>
      <xdr:rowOff>19957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4734</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56</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155122</xdr:rowOff>
    </xdr:from>
    <xdr:to>
      <xdr:col>74</xdr:col>
      <xdr:colOff>31750</xdr:colOff>
      <xdr:row>56</xdr:row>
      <xdr:rowOff>85272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70049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55</xdr:row>
      <xdr:rowOff>151493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146957</xdr:rowOff>
    </xdr:from>
    <xdr:to>
      <xdr:col>82</xdr:col>
      <xdr:colOff>158750</xdr:colOff>
      <xdr:row>53</xdr:row>
      <xdr:rowOff>77107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55534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97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106135</xdr:rowOff>
    </xdr:from>
    <xdr:to>
      <xdr:col>78</xdr:col>
      <xdr:colOff>120650</xdr:colOff>
      <xdr:row>54</xdr:row>
      <xdr:rowOff>36285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46462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や子育て世帯臨時特別給付金事業により、割合が増加した。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38</xdr:row>
      <xdr:rowOff>27940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32206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157480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157480</xdr:rowOff>
    </xdr:from>
    <xdr:to>
      <xdr:col>73</xdr:col>
      <xdr:colOff>180975</xdr:colOff>
      <xdr:row>37</xdr:row>
      <xdr:rowOff>100330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329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142240</xdr:rowOff>
    </xdr:from>
    <xdr:to>
      <xdr:col>69</xdr:col>
      <xdr:colOff>92075</xdr:colOff>
      <xdr:row>37</xdr:row>
      <xdr:rowOff>100330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3144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148590</xdr:rowOff>
    </xdr:from>
    <xdr:to>
      <xdr:col>82</xdr:col>
      <xdr:colOff>158750</xdr:colOff>
      <xdr:row>38</xdr:row>
      <xdr:rowOff>78740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120667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106680</xdr:rowOff>
    </xdr:from>
    <xdr:to>
      <xdr:col>74</xdr:col>
      <xdr:colOff>31750</xdr:colOff>
      <xdr:row>37</xdr:row>
      <xdr:rowOff>36830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47007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49530</xdr:rowOff>
    </xdr:from>
    <xdr:to>
      <xdr:col>69</xdr:col>
      <xdr:colOff>142875</xdr:colOff>
      <xdr:row>37</xdr:row>
      <xdr:rowOff>151130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135907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91440</xdr:rowOff>
    </xdr:from>
    <xdr:to>
      <xdr:col>65</xdr:col>
      <xdr:colOff>53975</xdr:colOff>
      <xdr:row>37</xdr:row>
      <xdr:rowOff>21590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31767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若干の減少はあったが、前年と同水準となっている。今後は、大規模な工事償還を控えているため、増加する年度がある。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5715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53357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156227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132714</xdr:rowOff>
    </xdr:from>
    <xdr:to>
      <xdr:col>24</xdr:col>
      <xdr:colOff>25400</xdr:colOff>
      <xdr:row>79</xdr:row>
      <xdr:rowOff>155575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67726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144163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345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127636</xdr:rowOff>
    </xdr:from>
    <xdr:to>
      <xdr:col>24</xdr:col>
      <xdr:colOff>76200</xdr:colOff>
      <xdr:row>79</xdr:row>
      <xdr:rowOff>57786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155575</xdr:rowOff>
    </xdr:from>
    <xdr:to>
      <xdr:col>19</xdr:col>
      <xdr:colOff>187325</xdr:colOff>
      <xdr:row>79</xdr:row>
      <xdr:rowOff>161289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7001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13336</xdr:rowOff>
    </xdr:from>
    <xdr:to>
      <xdr:col>20</xdr:col>
      <xdr:colOff>38100</xdr:colOff>
      <xdr:row>79</xdr:row>
      <xdr:rowOff>114936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5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125113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26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86995</xdr:rowOff>
    </xdr:from>
    <xdr:to>
      <xdr:col>15</xdr:col>
      <xdr:colOff>98425</xdr:colOff>
      <xdr:row>79</xdr:row>
      <xdr:rowOff>161289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63154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41911</xdr:rowOff>
    </xdr:from>
    <xdr:to>
      <xdr:col>15</xdr:col>
      <xdr:colOff>149225</xdr:colOff>
      <xdr:row>79</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153688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86995</xdr:rowOff>
    </xdr:from>
    <xdr:to>
      <xdr:col>11</xdr:col>
      <xdr:colOff>9525</xdr:colOff>
      <xdr:row>79</xdr:row>
      <xdr:rowOff>121286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6315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41911</xdr:rowOff>
    </xdr:from>
    <xdr:to>
      <xdr:col>11</xdr:col>
      <xdr:colOff>60325</xdr:colOff>
      <xdr:row>79</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36195</xdr:rowOff>
    </xdr:from>
    <xdr:to>
      <xdr:col>6</xdr:col>
      <xdr:colOff>171450</xdr:colOff>
      <xdr:row>79</xdr:row>
      <xdr:rowOff>137795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58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147972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4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81914</xdr:rowOff>
    </xdr:from>
    <xdr:to>
      <xdr:col>24</xdr:col>
      <xdr:colOff>76200</xdr:colOff>
      <xdr:row>80</xdr:row>
      <xdr:rowOff>12064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6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53991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59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104775</xdr:rowOff>
    </xdr:from>
    <xdr:to>
      <xdr:col>20</xdr:col>
      <xdr:colOff>38100</xdr:colOff>
      <xdr:row>80</xdr:row>
      <xdr:rowOff>34925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6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19702</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73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36195</xdr:rowOff>
    </xdr:from>
    <xdr:to>
      <xdr:col>11</xdr:col>
      <xdr:colOff>60325</xdr:colOff>
      <xdr:row>79</xdr:row>
      <xdr:rowOff>137795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147972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34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70486</xdr:rowOff>
    </xdr:from>
    <xdr:to>
      <xdr:col>6</xdr:col>
      <xdr:colOff>171450</xdr:colOff>
      <xdr:row>80</xdr:row>
      <xdr:rowOff>636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156863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70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類似団体を下回っているが、今後もコスト削減などにより経費の節減に努める。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159004</xdr:rowOff>
    </xdr:from>
    <xdr:to>
      <xdr:col>82</xdr:col>
      <xdr:colOff>107950</xdr:colOff>
      <xdr:row>80</xdr:row>
      <xdr:rowOff>163576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4630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73931</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159004</xdr:rowOff>
    </xdr:from>
    <xdr:to>
      <xdr:col>82</xdr:col>
      <xdr:colOff>196850</xdr:colOff>
      <xdr:row>74</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49276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4086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155719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136144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08661"/>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126492</xdr:rowOff>
    </xdr:from>
    <xdr:to>
      <xdr:col>78</xdr:col>
      <xdr:colOff>120650</xdr:colOff>
      <xdr:row>79</xdr:row>
      <xdr:rowOff>56642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4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136144</xdr:rowOff>
    </xdr:from>
    <xdr:to>
      <xdr:col>73</xdr:col>
      <xdr:colOff>180975</xdr:colOff>
      <xdr:row>78</xdr:row>
      <xdr:rowOff>159004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5092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140208</xdr:rowOff>
    </xdr:from>
    <xdr:to>
      <xdr:col>74</xdr:col>
      <xdr:colOff>31750</xdr:colOff>
      <xdr:row>79</xdr:row>
      <xdr:rowOff>70358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5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78</xdr:row>
      <xdr:rowOff>159004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4726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135637</xdr:rowOff>
    </xdr:from>
    <xdr:to>
      <xdr:col>69</xdr:col>
      <xdr:colOff>142875</xdr:colOff>
      <xdr:row>79</xdr:row>
      <xdr:rowOff>65787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15003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1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85344</xdr:rowOff>
    </xdr:from>
    <xdr:to>
      <xdr:col>74</xdr:col>
      <xdr:colOff>31750</xdr:colOff>
      <xdr:row>79</xdr:row>
      <xdr:rowOff>15494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25671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108204</xdr:rowOff>
    </xdr:from>
    <xdr:to>
      <xdr:col>69</xdr:col>
      <xdr:colOff>142875</xdr:colOff>
      <xdr:row>79</xdr:row>
      <xdr:rowOff>38354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48531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25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160545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30704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104886</xdr:rowOff>
    </xdr:from>
    <xdr:to>
      <xdr:col>29</xdr:col>
      <xdr:colOff>127000</xdr:colOff>
      <xdr:row>16</xdr:row>
      <xdr:rowOff>1754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24261"/>
          <a:ext cx="647700" cy="68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126436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161187</xdr:rowOff>
    </xdr:from>
    <xdr:to>
      <xdr:col>26</xdr:col>
      <xdr:colOff>50800</xdr:colOff>
      <xdr:row>16</xdr:row>
      <xdr:rowOff>1754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780562"/>
          <a:ext cx="698500" cy="12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57858</xdr:rowOff>
    </xdr:from>
    <xdr:to>
      <xdr:col>26</xdr:col>
      <xdr:colOff>101600</xdr:colOff>
      <xdr:row>16</xdr:row>
      <xdr:rowOff>159458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144235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35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161187</xdr:rowOff>
    </xdr:from>
    <xdr:to>
      <xdr:col>22</xdr:col>
      <xdr:colOff>114300</xdr:colOff>
      <xdr:row>16</xdr:row>
      <xdr:rowOff>59002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80562"/>
          <a:ext cx="698500" cy="69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66234</xdr:rowOff>
    </xdr:from>
    <xdr:to>
      <xdr:col>22</xdr:col>
      <xdr:colOff>165100</xdr:colOff>
      <xdr:row>16</xdr:row>
      <xdr:rowOff>167834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152611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33758</xdr:rowOff>
    </xdr:from>
    <xdr:to>
      <xdr:col>18</xdr:col>
      <xdr:colOff>177800</xdr:colOff>
      <xdr:row>16</xdr:row>
      <xdr:rowOff>59002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24583"/>
          <a:ext cx="6985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74954</xdr:rowOff>
    </xdr:from>
    <xdr:to>
      <xdr:col>19</xdr:col>
      <xdr:colOff>38100</xdr:colOff>
      <xdr:row>17</xdr:row>
      <xdr:rowOff>5104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161331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70088</xdr:rowOff>
    </xdr:from>
    <xdr:to>
      <xdr:col>15</xdr:col>
      <xdr:colOff>101600</xdr:colOff>
      <xdr:row>17</xdr:row>
      <xdr:rowOff>238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156465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54086</xdr:rowOff>
    </xdr:from>
    <xdr:to>
      <xdr:col>29</xdr:col>
      <xdr:colOff>177800</xdr:colOff>
      <xdr:row>15</xdr:row>
      <xdr:rowOff>155686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73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70613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1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122404</xdr:rowOff>
    </xdr:from>
    <xdr:to>
      <xdr:col>26</xdr:col>
      <xdr:colOff>101600</xdr:colOff>
      <xdr:row>16</xdr:row>
      <xdr:rowOff>52554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4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62731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10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110387</xdr:rowOff>
    </xdr:from>
    <xdr:to>
      <xdr:col>22</xdr:col>
      <xdr:colOff>165100</xdr:colOff>
      <xdr:row>16</xdr:row>
      <xdr:rowOff>40537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29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50714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9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8202</xdr:rowOff>
    </xdr:from>
    <xdr:to>
      <xdr:col>19</xdr:col>
      <xdr:colOff>38100</xdr:colOff>
      <xdr:row>16</xdr:row>
      <xdr:rowOff>109802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99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119979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6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154408</xdr:rowOff>
    </xdr:from>
    <xdr:to>
      <xdr:col>15</xdr:col>
      <xdr:colOff>101600</xdr:colOff>
      <xdr:row>16</xdr:row>
      <xdr:rowOff>84558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73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94735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4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171638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27711</xdr:rowOff>
    </xdr:from>
    <xdr:to>
      <xdr:col>29</xdr:col>
      <xdr:colOff>127000</xdr:colOff>
      <xdr:row>35</xdr:row>
      <xdr:rowOff>36703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38061"/>
          <a:ext cx="647700" cy="8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27132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37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36703</xdr:rowOff>
    </xdr:from>
    <xdr:to>
      <xdr:col>26</xdr:col>
      <xdr:colOff>50800</xdr:colOff>
      <xdr:row>35</xdr:row>
      <xdr:rowOff>90329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647053"/>
          <a:ext cx="698500" cy="53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83820</xdr:rowOff>
    </xdr:from>
    <xdr:to>
      <xdr:col>26</xdr:col>
      <xdr:colOff>101600</xdr:colOff>
      <xdr:row>35</xdr:row>
      <xdr:rowOff>185420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170197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8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90329</xdr:rowOff>
    </xdr:from>
    <xdr:to>
      <xdr:col>22</xdr:col>
      <xdr:colOff>114300</xdr:colOff>
      <xdr:row>35</xdr:row>
      <xdr:rowOff>135268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00679"/>
          <a:ext cx="698500" cy="44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78867</xdr:rowOff>
    </xdr:from>
    <xdr:to>
      <xdr:col>22</xdr:col>
      <xdr:colOff>165100</xdr:colOff>
      <xdr:row>35</xdr:row>
      <xdr:rowOff>180467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89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165244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7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117284</xdr:rowOff>
    </xdr:from>
    <xdr:to>
      <xdr:col>18</xdr:col>
      <xdr:colOff>177800</xdr:colOff>
      <xdr:row>35</xdr:row>
      <xdr:rowOff>135268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27634"/>
          <a:ext cx="698500" cy="17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55511</xdr:rowOff>
    </xdr:from>
    <xdr:to>
      <xdr:col>19</xdr:col>
      <xdr:colOff>38100</xdr:colOff>
      <xdr:row>35</xdr:row>
      <xdr:rowOff>157111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65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167289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3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54235</xdr:rowOff>
    </xdr:from>
    <xdr:to>
      <xdr:col>15</xdr:col>
      <xdr:colOff>101600</xdr:colOff>
      <xdr:row>35</xdr:row>
      <xdr:rowOff>155835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64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166012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3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319811</xdr:rowOff>
    </xdr:from>
    <xdr:to>
      <xdr:col>29</xdr:col>
      <xdr:colOff>177800</xdr:colOff>
      <xdr:row>35</xdr:row>
      <xdr:rowOff>78511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8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164888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3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328803</xdr:rowOff>
    </xdr:from>
    <xdr:to>
      <xdr:col>26</xdr:col>
      <xdr:colOff>101600</xdr:colOff>
      <xdr:row>35</xdr:row>
      <xdr:rowOff>87503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96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97680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65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39529</xdr:rowOff>
    </xdr:from>
    <xdr:to>
      <xdr:col>22</xdr:col>
      <xdr:colOff>165100</xdr:colOff>
      <xdr:row>35</xdr:row>
      <xdr:rowOff>141129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4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151306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84468</xdr:rowOff>
    </xdr:from>
    <xdr:to>
      <xdr:col>19</xdr:col>
      <xdr:colOff>38100</xdr:colOff>
      <xdr:row>35</xdr:row>
      <xdr:rowOff>186068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9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170845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78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66484</xdr:rowOff>
    </xdr:from>
    <xdr:to>
      <xdr:col>15</xdr:col>
      <xdr:colOff>101600</xdr:colOff>
      <xdr:row>35</xdr:row>
      <xdr:rowOff>168084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7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152861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76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15,286
15,131
192.78
10,939,854
9,920,177
975,434
6,223,386
8,457,459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100446</xdr:rowOff>
    </xdr:from>
    <xdr:to>
      <xdr:col>24</xdr:col>
      <xdr:colOff>62865</xdr:colOff>
      <xdr:row>39</xdr:row>
      <xdr:rowOff>760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3946"/>
          <a:ext cx="1270" cy="144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xdr:rowOff>
    </xdr:from>
    <xdr:to>
      <xdr:col>24</xdr:col>
      <xdr:colOff>152400</xdr:colOff>
      <xdr:row>39</xdr:row>
      <xdr:rowOff>760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47123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100446</xdr:rowOff>
    </xdr:from>
    <xdr:to>
      <xdr:col>24</xdr:col>
      <xdr:colOff>152400</xdr:colOff>
      <xdr:row>30</xdr:row>
      <xdr:rowOff>100446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132842</xdr:rowOff>
    </xdr:from>
    <xdr:to>
      <xdr:col>24</xdr:col>
      <xdr:colOff>63500</xdr:colOff>
      <xdr:row>36</xdr:row>
      <xdr:rowOff>21824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33592"/>
          <a:ext cx="838200" cy="6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107495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0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129068</xdr:rowOff>
    </xdr:from>
    <xdr:to>
      <xdr:col>24</xdr:col>
      <xdr:colOff>114300</xdr:colOff>
      <xdr:row>36</xdr:row>
      <xdr:rowOff>59218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21824</xdr:rowOff>
    </xdr:from>
    <xdr:to>
      <xdr:col>19</xdr:col>
      <xdr:colOff>177800</xdr:colOff>
      <xdr:row>36</xdr:row>
      <xdr:rowOff>126752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94024"/>
          <a:ext cx="889000" cy="10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35195</xdr:rowOff>
    </xdr:from>
    <xdr:to>
      <xdr:col>20</xdr:col>
      <xdr:colOff>38100</xdr:colOff>
      <xdr:row>36</xdr:row>
      <xdr:rowOff>136795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127922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126752</xdr:rowOff>
    </xdr:from>
    <xdr:to>
      <xdr:col>15</xdr:col>
      <xdr:colOff>50800</xdr:colOff>
      <xdr:row>37</xdr:row>
      <xdr:rowOff>15292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98952"/>
          <a:ext cx="889000" cy="5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15862</xdr:rowOff>
    </xdr:from>
    <xdr:to>
      <xdr:col>15</xdr:col>
      <xdr:colOff>101600</xdr:colOff>
      <xdr:row>37</xdr:row>
      <xdr:rowOff>117462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108589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154200</xdr:rowOff>
    </xdr:from>
    <xdr:to>
      <xdr:col>10</xdr:col>
      <xdr:colOff>114300</xdr:colOff>
      <xdr:row>37</xdr:row>
      <xdr:rowOff>15292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26400"/>
          <a:ext cx="889000" cy="3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33938</xdr:rowOff>
    </xdr:from>
    <xdr:to>
      <xdr:col>10</xdr:col>
      <xdr:colOff>165100</xdr:colOff>
      <xdr:row>37</xdr:row>
      <xdr:rowOff>135538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44078</xdr:rowOff>
    </xdr:from>
    <xdr:to>
      <xdr:col>6</xdr:col>
      <xdr:colOff>38100</xdr:colOff>
      <xdr:row>37</xdr:row>
      <xdr:rowOff>145678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136805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8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82042</xdr:rowOff>
    </xdr:from>
    <xdr:to>
      <xdr:col>24</xdr:col>
      <xdr:colOff>114300</xdr:colOff>
      <xdr:row>36</xdr:row>
      <xdr:rowOff>12192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104919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3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142474</xdr:rowOff>
    </xdr:from>
    <xdr:to>
      <xdr:col>20</xdr:col>
      <xdr:colOff>38100</xdr:colOff>
      <xdr:row>36</xdr:row>
      <xdr:rowOff>72624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89151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75952</xdr:rowOff>
    </xdr:from>
    <xdr:to>
      <xdr:col>15</xdr:col>
      <xdr:colOff>101600</xdr:colOff>
      <xdr:row>37</xdr:row>
      <xdr:rowOff>6102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4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22629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2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135942</xdr:rowOff>
    </xdr:from>
    <xdr:to>
      <xdr:col>10</xdr:col>
      <xdr:colOff>165100</xdr:colOff>
      <xdr:row>37</xdr:row>
      <xdr:rowOff>66092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0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82619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8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103400</xdr:rowOff>
    </xdr:from>
    <xdr:to>
      <xdr:col>6</xdr:col>
      <xdr:colOff>38100</xdr:colOff>
      <xdr:row>37</xdr:row>
      <xdr:rowOff>33550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50077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5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133756</xdr:rowOff>
    </xdr:from>
    <xdr:to>
      <xdr:col>24</xdr:col>
      <xdr:colOff>62865</xdr:colOff>
      <xdr:row>59</xdr:row>
      <xdr:rowOff>135833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56"/>
          <a:ext cx="1270" cy="1545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139660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135833</xdr:rowOff>
    </xdr:from>
    <xdr:to>
      <xdr:col>24</xdr:col>
      <xdr:colOff>152400</xdr:colOff>
      <xdr:row>59</xdr:row>
      <xdr:rowOff>135833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5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80433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133756</xdr:rowOff>
    </xdr:from>
    <xdr:to>
      <xdr:col>24</xdr:col>
      <xdr:colOff>152400</xdr:colOff>
      <xdr:row>50</xdr:row>
      <xdr:rowOff>133756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148749</xdr:rowOff>
    </xdr:from>
    <xdr:to>
      <xdr:col>24</xdr:col>
      <xdr:colOff>63500</xdr:colOff>
      <xdr:row>55</xdr:row>
      <xdr:rowOff>10027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07049"/>
          <a:ext cx="838200" cy="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39723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9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61296</xdr:rowOff>
    </xdr:from>
    <xdr:to>
      <xdr:col>24</xdr:col>
      <xdr:colOff>114300</xdr:colOff>
      <xdr:row>55</xdr:row>
      <xdr:rowOff>162896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10027</xdr:rowOff>
    </xdr:from>
    <xdr:to>
      <xdr:col>19</xdr:col>
      <xdr:colOff>177800</xdr:colOff>
      <xdr:row>56</xdr:row>
      <xdr:rowOff>254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39777"/>
          <a:ext cx="889000" cy="16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103625</xdr:rowOff>
    </xdr:from>
    <xdr:to>
      <xdr:col>20</xdr:col>
      <xdr:colOff>38100</xdr:colOff>
      <xdr:row>56</xdr:row>
      <xdr:rowOff>33775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24902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2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142767</xdr:rowOff>
    </xdr:from>
    <xdr:to>
      <xdr:col>15</xdr:col>
      <xdr:colOff>50800</xdr:colOff>
      <xdr:row>56</xdr:row>
      <xdr:rowOff>254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572517"/>
          <a:ext cx="889000" cy="2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168625</xdr:rowOff>
    </xdr:from>
    <xdr:to>
      <xdr:col>15</xdr:col>
      <xdr:colOff>101600</xdr:colOff>
      <xdr:row>56</xdr:row>
      <xdr:rowOff>98775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9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89902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9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142767</xdr:rowOff>
    </xdr:from>
    <xdr:to>
      <xdr:col>10</xdr:col>
      <xdr:colOff>114300</xdr:colOff>
      <xdr:row>56</xdr:row>
      <xdr:rowOff>7226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72517"/>
          <a:ext cx="889000" cy="3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98920</xdr:rowOff>
    </xdr:from>
    <xdr:to>
      <xdr:col>10</xdr:col>
      <xdr:colOff>165100</xdr:colOff>
      <xdr:row>57</xdr:row>
      <xdr:rowOff>29070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156966</xdr:rowOff>
    </xdr:from>
    <xdr:to>
      <xdr:col>6</xdr:col>
      <xdr:colOff>38100</xdr:colOff>
      <xdr:row>57</xdr:row>
      <xdr:rowOff>87116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5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78243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97949</xdr:rowOff>
    </xdr:from>
    <xdr:to>
      <xdr:col>24</xdr:col>
      <xdr:colOff>114300</xdr:colOff>
      <xdr:row>55</xdr:row>
      <xdr:rowOff>28099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5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120826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0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130677</xdr:rowOff>
    </xdr:from>
    <xdr:to>
      <xdr:col>20</xdr:col>
      <xdr:colOff>38100</xdr:colOff>
      <xdr:row>55</xdr:row>
      <xdr:rowOff>60827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8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77354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6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120904</xdr:rowOff>
    </xdr:from>
    <xdr:to>
      <xdr:col>15</xdr:col>
      <xdr:colOff>101600</xdr:colOff>
      <xdr:row>56</xdr:row>
      <xdr:rowOff>51054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5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67581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2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91967</xdr:rowOff>
    </xdr:from>
    <xdr:to>
      <xdr:col>10</xdr:col>
      <xdr:colOff>165100</xdr:colOff>
      <xdr:row>56</xdr:row>
      <xdr:rowOff>22117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38644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9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127876</xdr:rowOff>
    </xdr:from>
    <xdr:to>
      <xdr:col>6</xdr:col>
      <xdr:colOff>38100</xdr:colOff>
      <xdr:row>56</xdr:row>
      <xdr:rowOff>58026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5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74553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3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156204</xdr:rowOff>
    </xdr:from>
    <xdr:to>
      <xdr:col>24</xdr:col>
      <xdr:colOff>63500</xdr:colOff>
      <xdr:row>77</xdr:row>
      <xdr:rowOff>160868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57854"/>
          <a:ext cx="8382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22486</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81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156204</xdr:rowOff>
    </xdr:from>
    <xdr:to>
      <xdr:col>19</xdr:col>
      <xdr:colOff>177800</xdr:colOff>
      <xdr:row>78</xdr:row>
      <xdr:rowOff>3135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57854"/>
          <a:ext cx="889000" cy="1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170921</xdr:rowOff>
    </xdr:from>
    <xdr:to>
      <xdr:col>20</xdr:col>
      <xdr:colOff>38100</xdr:colOff>
      <xdr:row>76</xdr:row>
      <xdr:rowOff>101071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117598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0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3135</xdr:rowOff>
    </xdr:from>
    <xdr:to>
      <xdr:col>15</xdr:col>
      <xdr:colOff>50800</xdr:colOff>
      <xdr:row>78</xdr:row>
      <xdr:rowOff>23068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76235"/>
          <a:ext cx="889000" cy="1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144724</xdr:rowOff>
    </xdr:from>
    <xdr:to>
      <xdr:col>15</xdr:col>
      <xdr:colOff>101600</xdr:colOff>
      <xdr:row>77</xdr:row>
      <xdr:rowOff>74874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7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91401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5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156753</xdr:rowOff>
    </xdr:from>
    <xdr:to>
      <xdr:col>10</xdr:col>
      <xdr:colOff>114300</xdr:colOff>
      <xdr:row>78</xdr:row>
      <xdr:rowOff>23068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58403"/>
          <a:ext cx="8890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118573</xdr:rowOff>
    </xdr:from>
    <xdr:to>
      <xdr:col>10</xdr:col>
      <xdr:colOff>165100</xdr:colOff>
      <xdr:row>77</xdr:row>
      <xdr:rowOff>48723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65250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2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43591</xdr:rowOff>
    </xdr:from>
    <xdr:to>
      <xdr:col>6</xdr:col>
      <xdr:colOff>38100</xdr:colOff>
      <xdr:row>76</xdr:row>
      <xdr:rowOff>145191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161718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110068</xdr:rowOff>
    </xdr:from>
    <xdr:to>
      <xdr:col>24</xdr:col>
      <xdr:colOff>114300</xdr:colOff>
      <xdr:row>78</xdr:row>
      <xdr:rowOff>40218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24995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2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105404</xdr:rowOff>
    </xdr:from>
    <xdr:to>
      <xdr:col>20</xdr:col>
      <xdr:colOff>38100</xdr:colOff>
      <xdr:row>78</xdr:row>
      <xdr:rowOff>35554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0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26681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9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123785</xdr:rowOff>
    </xdr:from>
    <xdr:to>
      <xdr:col>15</xdr:col>
      <xdr:colOff>101600</xdr:colOff>
      <xdr:row>78</xdr:row>
      <xdr:rowOff>53935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2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45062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1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143718</xdr:rowOff>
    </xdr:from>
    <xdr:to>
      <xdr:col>10</xdr:col>
      <xdr:colOff>165100</xdr:colOff>
      <xdr:row>78</xdr:row>
      <xdr:rowOff>73868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4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64995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3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105953</xdr:rowOff>
    </xdr:from>
    <xdr:to>
      <xdr:col>6</xdr:col>
      <xdr:colOff>38100</xdr:colOff>
      <xdr:row>78</xdr:row>
      <xdr:rowOff>36103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0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27230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0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145441</xdr:rowOff>
    </xdr:from>
    <xdr:to>
      <xdr:col>24</xdr:col>
      <xdr:colOff>62865</xdr:colOff>
      <xdr:row>97</xdr:row>
      <xdr:rowOff>148413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75941"/>
          <a:ext cx="1270" cy="12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152240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148413</xdr:rowOff>
    </xdr:from>
    <xdr:to>
      <xdr:col>24</xdr:col>
      <xdr:colOff>152400</xdr:colOff>
      <xdr:row>97</xdr:row>
      <xdr:rowOff>148413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7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92118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5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145441</xdr:rowOff>
    </xdr:from>
    <xdr:to>
      <xdr:col>24</xdr:col>
      <xdr:colOff>152400</xdr:colOff>
      <xdr:row>90</xdr:row>
      <xdr:rowOff>145441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7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124537</xdr:rowOff>
    </xdr:from>
    <xdr:to>
      <xdr:col>24</xdr:col>
      <xdr:colOff>63500</xdr:colOff>
      <xdr:row>98</xdr:row>
      <xdr:rowOff>42863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83737"/>
          <a:ext cx="838200" cy="26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120693</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65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97816</xdr:rowOff>
    </xdr:from>
    <xdr:to>
      <xdr:col>24</xdr:col>
      <xdr:colOff>114300</xdr:colOff>
      <xdr:row>95</xdr:row>
      <xdr:rowOff>27966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1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42863</xdr:rowOff>
    </xdr:from>
    <xdr:to>
      <xdr:col>19</xdr:col>
      <xdr:colOff>177800</xdr:colOff>
      <xdr:row>98</xdr:row>
      <xdr:rowOff>49110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44963"/>
          <a:ext cx="8890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99695</xdr:rowOff>
    </xdr:from>
    <xdr:to>
      <xdr:col>20</xdr:col>
      <xdr:colOff>38100</xdr:colOff>
      <xdr:row>97</xdr:row>
      <xdr:rowOff>29845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46372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49110</xdr:rowOff>
    </xdr:from>
    <xdr:to>
      <xdr:col>15</xdr:col>
      <xdr:colOff>50800</xdr:colOff>
      <xdr:row>98</xdr:row>
      <xdr:rowOff>54139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5121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107468</xdr:rowOff>
    </xdr:from>
    <xdr:to>
      <xdr:col>15</xdr:col>
      <xdr:colOff>101600</xdr:colOff>
      <xdr:row>97</xdr:row>
      <xdr:rowOff>37618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54145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54139</xdr:rowOff>
    </xdr:from>
    <xdr:to>
      <xdr:col>10</xdr:col>
      <xdr:colOff>114300</xdr:colOff>
      <xdr:row>98</xdr:row>
      <xdr:rowOff>62788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56239"/>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140767</xdr:rowOff>
    </xdr:from>
    <xdr:to>
      <xdr:col>10</xdr:col>
      <xdr:colOff>165100</xdr:colOff>
      <xdr:row>97</xdr:row>
      <xdr:rowOff>70917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9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87444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7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134899</xdr:rowOff>
    </xdr:from>
    <xdr:to>
      <xdr:col>6</xdr:col>
      <xdr:colOff>38100</xdr:colOff>
      <xdr:row>97</xdr:row>
      <xdr:rowOff>65049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9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81576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6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73737</xdr:rowOff>
    </xdr:from>
    <xdr:to>
      <xdr:col>24</xdr:col>
      <xdr:colOff>114300</xdr:colOff>
      <xdr:row>97</xdr:row>
      <xdr:rowOff>3887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52164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1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163513</xdr:rowOff>
    </xdr:from>
    <xdr:to>
      <xdr:col>20</xdr:col>
      <xdr:colOff>38100</xdr:colOff>
      <xdr:row>98</xdr:row>
      <xdr:rowOff>93663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9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84790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169760</xdr:rowOff>
    </xdr:from>
    <xdr:to>
      <xdr:col>15</xdr:col>
      <xdr:colOff>101600</xdr:colOff>
      <xdr:row>98</xdr:row>
      <xdr:rowOff>99910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91037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9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3339</xdr:rowOff>
    </xdr:from>
    <xdr:to>
      <xdr:col>10</xdr:col>
      <xdr:colOff>165100</xdr:colOff>
      <xdr:row>98</xdr:row>
      <xdr:rowOff>104939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96066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9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11988</xdr:rowOff>
    </xdr:from>
    <xdr:to>
      <xdr:col>6</xdr:col>
      <xdr:colOff>38100</xdr:colOff>
      <xdr:row>98</xdr:row>
      <xdr:rowOff>113588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104715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157393</xdr:rowOff>
    </xdr:from>
    <xdr:to>
      <xdr:col>54</xdr:col>
      <xdr:colOff>189865</xdr:colOff>
      <xdr:row>39</xdr:row>
      <xdr:rowOff>20901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643793"/>
          <a:ext cx="1270" cy="106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24728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20901</xdr:rowOff>
    </xdr:from>
    <xdr:to>
      <xdr:col>55</xdr:col>
      <xdr:colOff>88900</xdr:colOff>
      <xdr:row>39</xdr:row>
      <xdr:rowOff>20901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104070</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41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157393</xdr:rowOff>
    </xdr:from>
    <xdr:to>
      <xdr:col>55</xdr:col>
      <xdr:colOff>88900</xdr:colOff>
      <xdr:row>32</xdr:row>
      <xdr:rowOff>157393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643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74558</xdr:rowOff>
    </xdr:from>
    <xdr:to>
      <xdr:col>55</xdr:col>
      <xdr:colOff>0</xdr:colOff>
      <xdr:row>36</xdr:row>
      <xdr:rowOff>99000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389508"/>
          <a:ext cx="838200" cy="88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30330</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51903</xdr:rowOff>
    </xdr:from>
    <xdr:to>
      <xdr:col>55</xdr:col>
      <xdr:colOff>50800</xdr:colOff>
      <xdr:row>36</xdr:row>
      <xdr:rowOff>153503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74558</xdr:rowOff>
    </xdr:from>
    <xdr:to>
      <xdr:col>50</xdr:col>
      <xdr:colOff>114300</xdr:colOff>
      <xdr:row>36</xdr:row>
      <xdr:rowOff>130904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389508"/>
          <a:ext cx="889000" cy="9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119807</xdr:rowOff>
    </xdr:from>
    <xdr:to>
      <xdr:col>50</xdr:col>
      <xdr:colOff>165100</xdr:colOff>
      <xdr:row>31</xdr:row>
      <xdr:rowOff>49957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66484</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03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130904</xdr:rowOff>
    </xdr:from>
    <xdr:to>
      <xdr:col>45</xdr:col>
      <xdr:colOff>177800</xdr:colOff>
      <xdr:row>36</xdr:row>
      <xdr:rowOff>162185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03104"/>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73501</xdr:rowOff>
    </xdr:from>
    <xdr:to>
      <xdr:col>46</xdr:col>
      <xdr:colOff>38100</xdr:colOff>
      <xdr:row>37</xdr:row>
      <xdr:rowOff>3651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20178</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02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35714</xdr:rowOff>
    </xdr:from>
    <xdr:to>
      <xdr:col>41</xdr:col>
      <xdr:colOff>50800</xdr:colOff>
      <xdr:row>36</xdr:row>
      <xdr:rowOff>162185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207914"/>
          <a:ext cx="889000" cy="12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170949</xdr:rowOff>
    </xdr:from>
    <xdr:to>
      <xdr:col>41</xdr:col>
      <xdr:colOff>101600</xdr:colOff>
      <xdr:row>36</xdr:row>
      <xdr:rowOff>101099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117626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161165</xdr:rowOff>
    </xdr:from>
    <xdr:to>
      <xdr:col>36</xdr:col>
      <xdr:colOff>165100</xdr:colOff>
      <xdr:row>37</xdr:row>
      <xdr:rowOff>91315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82442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2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48200</xdr:rowOff>
    </xdr:from>
    <xdr:to>
      <xdr:col>55</xdr:col>
      <xdr:colOff>50800</xdr:colOff>
      <xdr:row>36</xdr:row>
      <xdr:rowOff>149800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71077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7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23758</xdr:rowOff>
    </xdr:from>
    <xdr:to>
      <xdr:col>50</xdr:col>
      <xdr:colOff>165100</xdr:colOff>
      <xdr:row>31</xdr:row>
      <xdr:rowOff>125358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3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116485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4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80104</xdr:rowOff>
    </xdr:from>
    <xdr:to>
      <xdr:col>46</xdr:col>
      <xdr:colOff>38100</xdr:colOff>
      <xdr:row>37</xdr:row>
      <xdr:rowOff>10254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1381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34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111385</xdr:rowOff>
    </xdr:from>
    <xdr:to>
      <xdr:col>41</xdr:col>
      <xdr:colOff>101600</xdr:colOff>
      <xdr:row>37</xdr:row>
      <xdr:rowOff>41535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32662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7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156364</xdr:rowOff>
    </xdr:from>
    <xdr:to>
      <xdr:col>36</xdr:col>
      <xdr:colOff>165100</xdr:colOff>
      <xdr:row>36</xdr:row>
      <xdr:rowOff>86514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103041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593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145273</xdr:rowOff>
    </xdr:from>
    <xdr:to>
      <xdr:col>54</xdr:col>
      <xdr:colOff>189865</xdr:colOff>
      <xdr:row>58</xdr:row>
      <xdr:rowOff>89985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46323"/>
          <a:ext cx="1270" cy="148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93812</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89985</xdr:rowOff>
    </xdr:from>
    <xdr:to>
      <xdr:col>55</xdr:col>
      <xdr:colOff>88900</xdr:colOff>
      <xdr:row>58</xdr:row>
      <xdr:rowOff>89985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3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91950</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145273</xdr:rowOff>
    </xdr:from>
    <xdr:to>
      <xdr:col>55</xdr:col>
      <xdr:colOff>88900</xdr:colOff>
      <xdr:row>49</xdr:row>
      <xdr:rowOff>145273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104452</xdr:rowOff>
    </xdr:from>
    <xdr:to>
      <xdr:col>55</xdr:col>
      <xdr:colOff>0</xdr:colOff>
      <xdr:row>55</xdr:row>
      <xdr:rowOff>25998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8848402"/>
          <a:ext cx="838200" cy="60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72030</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330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93603</xdr:rowOff>
    </xdr:from>
    <xdr:to>
      <xdr:col>55</xdr:col>
      <xdr:colOff>50800</xdr:colOff>
      <xdr:row>55</xdr:row>
      <xdr:rowOff>23753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35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25998</xdr:rowOff>
    </xdr:from>
    <xdr:to>
      <xdr:col>50</xdr:col>
      <xdr:colOff>114300</xdr:colOff>
      <xdr:row>56</xdr:row>
      <xdr:rowOff>16354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455748"/>
          <a:ext cx="889000" cy="16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157382</xdr:rowOff>
    </xdr:from>
    <xdr:to>
      <xdr:col>50</xdr:col>
      <xdr:colOff>165100</xdr:colOff>
      <xdr:row>54</xdr:row>
      <xdr:rowOff>87532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24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104059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01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22602</xdr:rowOff>
    </xdr:from>
    <xdr:to>
      <xdr:col>45</xdr:col>
      <xdr:colOff>177800</xdr:colOff>
      <xdr:row>56</xdr:row>
      <xdr:rowOff>16354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280902"/>
          <a:ext cx="889000" cy="3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693</xdr:rowOff>
    </xdr:from>
    <xdr:to>
      <xdr:col>46</xdr:col>
      <xdr:colOff>38100</xdr:colOff>
      <xdr:row>54</xdr:row>
      <xdr:rowOff>102293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25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118820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0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22602</xdr:rowOff>
    </xdr:from>
    <xdr:to>
      <xdr:col>41</xdr:col>
      <xdr:colOff>50800</xdr:colOff>
      <xdr:row>55</xdr:row>
      <xdr:rowOff>1419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280902"/>
          <a:ext cx="889000" cy="15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26721</xdr:rowOff>
    </xdr:from>
    <xdr:to>
      <xdr:col>41</xdr:col>
      <xdr:colOff>101600</xdr:colOff>
      <xdr:row>53</xdr:row>
      <xdr:rowOff>128321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11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144848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888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192</xdr:rowOff>
    </xdr:from>
    <xdr:to>
      <xdr:col>36</xdr:col>
      <xdr:colOff>165100</xdr:colOff>
      <xdr:row>53</xdr:row>
      <xdr:rowOff>101792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08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118319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88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53652</xdr:rowOff>
    </xdr:from>
    <xdr:to>
      <xdr:col>55</xdr:col>
      <xdr:colOff>50800</xdr:colOff>
      <xdr:row>51</xdr:row>
      <xdr:rowOff>155252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879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76529</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864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146648</xdr:rowOff>
    </xdr:from>
    <xdr:to>
      <xdr:col>50</xdr:col>
      <xdr:colOff>165100</xdr:colOff>
      <xdr:row>55</xdr:row>
      <xdr:rowOff>76798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40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67925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49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137004</xdr:rowOff>
    </xdr:from>
    <xdr:to>
      <xdr:col>46</xdr:col>
      <xdr:colOff>38100</xdr:colOff>
      <xdr:row>56</xdr:row>
      <xdr:rowOff>67154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58281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65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143252</xdr:rowOff>
    </xdr:from>
    <xdr:to>
      <xdr:col>41</xdr:col>
      <xdr:colOff>101600</xdr:colOff>
      <xdr:row>54</xdr:row>
      <xdr:rowOff>73402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23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64529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3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122069</xdr:rowOff>
    </xdr:from>
    <xdr:to>
      <xdr:col>36</xdr:col>
      <xdr:colOff>165100</xdr:colOff>
      <xdr:row>55</xdr:row>
      <xdr:rowOff>52219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38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43346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47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141860</xdr:rowOff>
    </xdr:from>
    <xdr:to>
      <xdr:col>55</xdr:col>
      <xdr:colOff>0</xdr:colOff>
      <xdr:row>79</xdr:row>
      <xdr:rowOff>26682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14960"/>
          <a:ext cx="838200" cy="5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04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141860</xdr:rowOff>
    </xdr:from>
    <xdr:to>
      <xdr:col>50</xdr:col>
      <xdr:colOff>114300</xdr:colOff>
      <xdr:row>79</xdr:row>
      <xdr:rowOff>29730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14960"/>
          <a:ext cx="889000" cy="5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156490</xdr:rowOff>
    </xdr:from>
    <xdr:to>
      <xdr:col>50</xdr:col>
      <xdr:colOff>165100</xdr:colOff>
      <xdr:row>78</xdr:row>
      <xdr:rowOff>86640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103167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29730</xdr:rowOff>
    </xdr:from>
    <xdr:to>
      <xdr:col>45</xdr:col>
      <xdr:colOff>177800</xdr:colOff>
      <xdr:row>79</xdr:row>
      <xdr:rowOff>30632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74280"/>
          <a:ext cx="889000" cy="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100051</xdr:rowOff>
    </xdr:from>
    <xdr:to>
      <xdr:col>46</xdr:col>
      <xdr:colOff>38100</xdr:colOff>
      <xdr:row>77</xdr:row>
      <xdr:rowOff>30201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46727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169342</xdr:rowOff>
    </xdr:from>
    <xdr:to>
      <xdr:col>41</xdr:col>
      <xdr:colOff>50800</xdr:colOff>
      <xdr:row>79</xdr:row>
      <xdr:rowOff>30632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199542"/>
          <a:ext cx="889000" cy="3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99149</xdr:rowOff>
    </xdr:from>
    <xdr:to>
      <xdr:col>41</xdr:col>
      <xdr:colOff>101600</xdr:colOff>
      <xdr:row>76</xdr:row>
      <xdr:rowOff>29299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45826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40551</xdr:rowOff>
    </xdr:from>
    <xdr:to>
      <xdr:col>36</xdr:col>
      <xdr:colOff>165100</xdr:colOff>
      <xdr:row>75</xdr:row>
      <xdr:rowOff>142151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28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158678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67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147332</xdr:rowOff>
    </xdr:from>
    <xdr:to>
      <xdr:col>55</xdr:col>
      <xdr:colOff>50800</xdr:colOff>
      <xdr:row>79</xdr:row>
      <xdr:rowOff>77482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2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62259</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3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91060</xdr:rowOff>
    </xdr:from>
    <xdr:to>
      <xdr:col>50</xdr:col>
      <xdr:colOff>165100</xdr:colOff>
      <xdr:row>79</xdr:row>
      <xdr:rowOff>21210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6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12337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150380</xdr:rowOff>
    </xdr:from>
    <xdr:to>
      <xdr:col>46</xdr:col>
      <xdr:colOff>38100</xdr:colOff>
      <xdr:row>79</xdr:row>
      <xdr:rowOff>80530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2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71657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61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151282</xdr:rowOff>
    </xdr:from>
    <xdr:to>
      <xdr:col>41</xdr:col>
      <xdr:colOff>101600</xdr:colOff>
      <xdr:row>79</xdr:row>
      <xdr:rowOff>81432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72559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6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118542</xdr:rowOff>
    </xdr:from>
    <xdr:to>
      <xdr:col>36</xdr:col>
      <xdr:colOff>165100</xdr:colOff>
      <xdr:row>77</xdr:row>
      <xdr:rowOff>48692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39819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24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103254</xdr:rowOff>
    </xdr:from>
    <xdr:to>
      <xdr:col>54</xdr:col>
      <xdr:colOff>189865</xdr:colOff>
      <xdr:row>98</xdr:row>
      <xdr:rowOff>157955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33754"/>
          <a:ext cx="1270" cy="142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161782</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157955</xdr:rowOff>
    </xdr:from>
    <xdr:to>
      <xdr:col>55</xdr:col>
      <xdr:colOff>88900</xdr:colOff>
      <xdr:row>98</xdr:row>
      <xdr:rowOff>157955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6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49931</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103254</xdr:rowOff>
    </xdr:from>
    <xdr:to>
      <xdr:col>55</xdr:col>
      <xdr:colOff>88900</xdr:colOff>
      <xdr:row>90</xdr:row>
      <xdr:rowOff>103254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3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134627</xdr:rowOff>
    </xdr:from>
    <xdr:to>
      <xdr:col>55</xdr:col>
      <xdr:colOff>0</xdr:colOff>
      <xdr:row>95</xdr:row>
      <xdr:rowOff>125853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5736577"/>
          <a:ext cx="838200" cy="67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19049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7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40622</xdr:rowOff>
    </xdr:from>
    <xdr:to>
      <xdr:col>55</xdr:col>
      <xdr:colOff>50800</xdr:colOff>
      <xdr:row>96</xdr:row>
      <xdr:rowOff>142222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125853</xdr:rowOff>
    </xdr:from>
    <xdr:to>
      <xdr:col>50</xdr:col>
      <xdr:colOff>114300</xdr:colOff>
      <xdr:row>96</xdr:row>
      <xdr:rowOff>35285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13603"/>
          <a:ext cx="889000" cy="8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98022</xdr:rowOff>
    </xdr:from>
    <xdr:to>
      <xdr:col>50</xdr:col>
      <xdr:colOff>165100</xdr:colOff>
      <xdr:row>96</xdr:row>
      <xdr:rowOff>28172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38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19299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7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113030</xdr:rowOff>
    </xdr:from>
    <xdr:to>
      <xdr:col>45</xdr:col>
      <xdr:colOff>177800</xdr:colOff>
      <xdr:row>96</xdr:row>
      <xdr:rowOff>35285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229330"/>
          <a:ext cx="889000" cy="26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128099</xdr:rowOff>
    </xdr:from>
    <xdr:to>
      <xdr:col>46</xdr:col>
      <xdr:colOff>38100</xdr:colOff>
      <xdr:row>97</xdr:row>
      <xdr:rowOff>58249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8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49376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113030</xdr:rowOff>
    </xdr:from>
    <xdr:to>
      <xdr:col>41</xdr:col>
      <xdr:colOff>50800</xdr:colOff>
      <xdr:row>97</xdr:row>
      <xdr:rowOff>9420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229330"/>
          <a:ext cx="889000" cy="41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944</xdr:rowOff>
    </xdr:from>
    <xdr:to>
      <xdr:col>41</xdr:col>
      <xdr:colOff>101600</xdr:colOff>
      <xdr:row>97</xdr:row>
      <xdr:rowOff>102544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93671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2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156490</xdr:rowOff>
    </xdr:from>
    <xdr:to>
      <xdr:col>36</xdr:col>
      <xdr:colOff>165100</xdr:colOff>
      <xdr:row>97</xdr:row>
      <xdr:rowOff>86640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1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77767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0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83827</xdr:rowOff>
    </xdr:from>
    <xdr:to>
      <xdr:col>55</xdr:col>
      <xdr:colOff>50800</xdr:colOff>
      <xdr:row>92</xdr:row>
      <xdr:rowOff>13977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568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106704</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53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75053</xdr:rowOff>
    </xdr:from>
    <xdr:to>
      <xdr:col>50</xdr:col>
      <xdr:colOff>165100</xdr:colOff>
      <xdr:row>96</xdr:row>
      <xdr:rowOff>5203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6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21730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13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155935</xdr:rowOff>
    </xdr:from>
    <xdr:to>
      <xdr:col>46</xdr:col>
      <xdr:colOff>38100</xdr:colOff>
      <xdr:row>96</xdr:row>
      <xdr:rowOff>86085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102612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62230</xdr:rowOff>
    </xdr:from>
    <xdr:to>
      <xdr:col>41</xdr:col>
      <xdr:colOff>101600</xdr:colOff>
      <xdr:row>94</xdr:row>
      <xdr:rowOff>163830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17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8907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595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130070</xdr:rowOff>
    </xdr:from>
    <xdr:to>
      <xdr:col>36</xdr:col>
      <xdr:colOff>165100</xdr:colOff>
      <xdr:row>97</xdr:row>
      <xdr:rowOff>60220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5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76747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36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76073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391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22750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1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76073</xdr:rowOff>
    </xdr:from>
    <xdr:to>
      <xdr:col>86</xdr:col>
      <xdr:colOff>25400</xdr:colOff>
      <xdr:row>31</xdr:row>
      <xdr:rowOff>76073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39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156616</xdr:rowOff>
    </xdr:from>
    <xdr:to>
      <xdr:col>85</xdr:col>
      <xdr:colOff>127000</xdr:colOff>
      <xdr:row>39</xdr:row>
      <xdr:rowOff>24219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71716"/>
          <a:ext cx="8382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171213</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34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148336</xdr:rowOff>
    </xdr:from>
    <xdr:to>
      <xdr:col>85</xdr:col>
      <xdr:colOff>177800</xdr:colOff>
      <xdr:row>38</xdr:row>
      <xdr:rowOff>78486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46927</xdr:rowOff>
    </xdr:from>
    <xdr:to>
      <xdr:col>81</xdr:col>
      <xdr:colOff>50800</xdr:colOff>
      <xdr:row>38</xdr:row>
      <xdr:rowOff>156616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562027"/>
          <a:ext cx="889000" cy="10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64173</xdr:rowOff>
    </xdr:from>
    <xdr:to>
      <xdr:col>81</xdr:col>
      <xdr:colOff>101600</xdr:colOff>
      <xdr:row>37</xdr:row>
      <xdr:rowOff>165773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4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10850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18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46927</xdr:rowOff>
    </xdr:from>
    <xdr:to>
      <xdr:col>76</xdr:col>
      <xdr:colOff>114300</xdr:colOff>
      <xdr:row>39</xdr:row>
      <xdr:rowOff>44069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562027"/>
          <a:ext cx="889000" cy="16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166395</xdr:rowOff>
    </xdr:from>
    <xdr:to>
      <xdr:col>76</xdr:col>
      <xdr:colOff>165100</xdr:colOff>
      <xdr:row>37</xdr:row>
      <xdr:rowOff>96545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113072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1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40869</xdr:rowOff>
    </xdr:from>
    <xdr:to>
      <xdr:col>71</xdr:col>
      <xdr:colOff>177800</xdr:colOff>
      <xdr:row>39</xdr:row>
      <xdr:rowOff>44069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2741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47447</xdr:rowOff>
    </xdr:from>
    <xdr:to>
      <xdr:col>72</xdr:col>
      <xdr:colOff>38100</xdr:colOff>
      <xdr:row>37</xdr:row>
      <xdr:rowOff>149047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39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165574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16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103264</xdr:rowOff>
    </xdr:from>
    <xdr:to>
      <xdr:col>67</xdr:col>
      <xdr:colOff>101600</xdr:colOff>
      <xdr:row>38</xdr:row>
      <xdr:rowOff>33413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446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49941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22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144869</xdr:rowOff>
    </xdr:from>
    <xdr:to>
      <xdr:col>85</xdr:col>
      <xdr:colOff>177800</xdr:colOff>
      <xdr:row>39</xdr:row>
      <xdr:rowOff>75019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59796</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7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105816</xdr:rowOff>
    </xdr:from>
    <xdr:to>
      <xdr:col>81</xdr:col>
      <xdr:colOff>101600</xdr:colOff>
      <xdr:row>39</xdr:row>
      <xdr:rowOff>35966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27093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167577</xdr:rowOff>
    </xdr:from>
    <xdr:to>
      <xdr:col>76</xdr:col>
      <xdr:colOff>165100</xdr:colOff>
      <xdr:row>38</xdr:row>
      <xdr:rowOff>97727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1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88854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60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164719</xdr:rowOff>
    </xdr:from>
    <xdr:to>
      <xdr:col>72</xdr:col>
      <xdr:colOff>38100</xdr:colOff>
      <xdr:row>39</xdr:row>
      <xdr:rowOff>94869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85996</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46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161519</xdr:rowOff>
    </xdr:from>
    <xdr:to>
      <xdr:col>67</xdr:col>
      <xdr:colOff>101600</xdr:colOff>
      <xdr:row>39</xdr:row>
      <xdr:rowOff>91669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82796</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57333" y="6769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150711</xdr:rowOff>
    </xdr:from>
    <xdr:to>
      <xdr:col>85</xdr:col>
      <xdr:colOff>127000</xdr:colOff>
      <xdr:row>74</xdr:row>
      <xdr:rowOff>29045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666561"/>
          <a:ext cx="8382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90758</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77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29045</xdr:rowOff>
    </xdr:from>
    <xdr:to>
      <xdr:col>81</xdr:col>
      <xdr:colOff>50800</xdr:colOff>
      <xdr:row>74</xdr:row>
      <xdr:rowOff>79807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716345"/>
          <a:ext cx="889000" cy="5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139674</xdr:rowOff>
    </xdr:from>
    <xdr:to>
      <xdr:col>81</xdr:col>
      <xdr:colOff>101600</xdr:colOff>
      <xdr:row>75</xdr:row>
      <xdr:rowOff>69824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60951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79807</xdr:rowOff>
    </xdr:from>
    <xdr:to>
      <xdr:col>76</xdr:col>
      <xdr:colOff>114300</xdr:colOff>
      <xdr:row>74</xdr:row>
      <xdr:rowOff>157200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767107"/>
          <a:ext cx="889000" cy="7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148069</xdr:rowOff>
    </xdr:from>
    <xdr:to>
      <xdr:col>76</xdr:col>
      <xdr:colOff>165100</xdr:colOff>
      <xdr:row>75</xdr:row>
      <xdr:rowOff>78219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69346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92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123113</xdr:rowOff>
    </xdr:from>
    <xdr:to>
      <xdr:col>71</xdr:col>
      <xdr:colOff>177800</xdr:colOff>
      <xdr:row>74</xdr:row>
      <xdr:rowOff>157200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810413"/>
          <a:ext cx="889000" cy="3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144538</xdr:rowOff>
    </xdr:from>
    <xdr:to>
      <xdr:col>72</xdr:col>
      <xdr:colOff>38100</xdr:colOff>
      <xdr:row>75</xdr:row>
      <xdr:rowOff>74688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65815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92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156401</xdr:rowOff>
    </xdr:from>
    <xdr:to>
      <xdr:col>67</xdr:col>
      <xdr:colOff>101600</xdr:colOff>
      <xdr:row>75</xdr:row>
      <xdr:rowOff>86551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77678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9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99911</xdr:rowOff>
    </xdr:from>
    <xdr:to>
      <xdr:col>85</xdr:col>
      <xdr:colOff>177800</xdr:colOff>
      <xdr:row>74</xdr:row>
      <xdr:rowOff>30061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6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122788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46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149695</xdr:rowOff>
    </xdr:from>
    <xdr:to>
      <xdr:col>81</xdr:col>
      <xdr:colOff>101600</xdr:colOff>
      <xdr:row>74</xdr:row>
      <xdr:rowOff>79845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6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96372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44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29007</xdr:rowOff>
    </xdr:from>
    <xdr:to>
      <xdr:col>76</xdr:col>
      <xdr:colOff>165100</xdr:colOff>
      <xdr:row>74</xdr:row>
      <xdr:rowOff>130607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7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147134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49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106400</xdr:rowOff>
    </xdr:from>
    <xdr:to>
      <xdr:col>72</xdr:col>
      <xdr:colOff>38100</xdr:colOff>
      <xdr:row>75</xdr:row>
      <xdr:rowOff>36550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7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53077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56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72313</xdr:rowOff>
    </xdr:from>
    <xdr:to>
      <xdr:col>67</xdr:col>
      <xdr:colOff>101600</xdr:colOff>
      <xdr:row>75</xdr:row>
      <xdr:rowOff>2463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7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18990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53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123437</xdr:rowOff>
    </xdr:from>
    <xdr:to>
      <xdr:col>85</xdr:col>
      <xdr:colOff>127000</xdr:colOff>
      <xdr:row>99</xdr:row>
      <xdr:rowOff>140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54087"/>
          <a:ext cx="838200" cy="2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132858</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249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140</xdr:rowOff>
    </xdr:from>
    <xdr:to>
      <xdr:col>81</xdr:col>
      <xdr:colOff>50800</xdr:colOff>
      <xdr:row>99</xdr:row>
      <xdr:rowOff>11292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73690"/>
          <a:ext cx="8890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79887</xdr:rowOff>
    </xdr:from>
    <xdr:to>
      <xdr:col>81</xdr:col>
      <xdr:colOff>101600</xdr:colOff>
      <xdr:row>98</xdr:row>
      <xdr:rowOff>10037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26564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26739</xdr:rowOff>
    </xdr:from>
    <xdr:to>
      <xdr:col>76</xdr:col>
      <xdr:colOff>114300</xdr:colOff>
      <xdr:row>99</xdr:row>
      <xdr:rowOff>11292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28839"/>
          <a:ext cx="889000" cy="15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141168</xdr:rowOff>
    </xdr:from>
    <xdr:to>
      <xdr:col>76</xdr:col>
      <xdr:colOff>165100</xdr:colOff>
      <xdr:row>98</xdr:row>
      <xdr:rowOff>71318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26739</xdr:rowOff>
    </xdr:from>
    <xdr:to>
      <xdr:col>71</xdr:col>
      <xdr:colOff>177800</xdr:colOff>
      <xdr:row>98</xdr:row>
      <xdr:rowOff>49126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28839"/>
          <a:ext cx="889000" cy="2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66596</xdr:rowOff>
    </xdr:from>
    <xdr:to>
      <xdr:col>72</xdr:col>
      <xdr:colOff>38100</xdr:colOff>
      <xdr:row>97</xdr:row>
      <xdr:rowOff>168196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13273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36061</xdr:rowOff>
    </xdr:from>
    <xdr:to>
      <xdr:col>67</xdr:col>
      <xdr:colOff>101600</xdr:colOff>
      <xdr:row>97</xdr:row>
      <xdr:rowOff>137661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154188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72637</xdr:rowOff>
    </xdr:from>
    <xdr:to>
      <xdr:col>85</xdr:col>
      <xdr:colOff>177800</xdr:colOff>
      <xdr:row>98</xdr:row>
      <xdr:rowOff>2787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51064</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8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120790</xdr:rowOff>
    </xdr:from>
    <xdr:to>
      <xdr:col>81</xdr:col>
      <xdr:colOff>101600</xdr:colOff>
      <xdr:row>99</xdr:row>
      <xdr:rowOff>50940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42067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70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131942</xdr:rowOff>
    </xdr:from>
    <xdr:to>
      <xdr:col>76</xdr:col>
      <xdr:colOff>165100</xdr:colOff>
      <xdr:row>99</xdr:row>
      <xdr:rowOff>62092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53219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02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147389</xdr:rowOff>
    </xdr:from>
    <xdr:to>
      <xdr:col>72</xdr:col>
      <xdr:colOff>38100</xdr:colOff>
      <xdr:row>98</xdr:row>
      <xdr:rowOff>77539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68666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87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169776</xdr:rowOff>
    </xdr:from>
    <xdr:to>
      <xdr:col>67</xdr:col>
      <xdr:colOff>101600</xdr:colOff>
      <xdr:row>98</xdr:row>
      <xdr:rowOff>99926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0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91053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89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85842</xdr:rowOff>
    </xdr:from>
    <xdr:to>
      <xdr:col>116</xdr:col>
      <xdr:colOff>63500</xdr:colOff>
      <xdr:row>38</xdr:row>
      <xdr:rowOff>93111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600942"/>
          <a:ext cx="8382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120830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9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88631</xdr:rowOff>
    </xdr:from>
    <xdr:to>
      <xdr:col>111</xdr:col>
      <xdr:colOff>177800</xdr:colOff>
      <xdr:row>38</xdr:row>
      <xdr:rowOff>93111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03731"/>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76327</xdr:rowOff>
    </xdr:from>
    <xdr:to>
      <xdr:col>112</xdr:col>
      <xdr:colOff>38100</xdr:colOff>
      <xdr:row>38</xdr:row>
      <xdr:rowOff>6477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23004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88631</xdr:rowOff>
    </xdr:from>
    <xdr:to>
      <xdr:col>107</xdr:col>
      <xdr:colOff>50800</xdr:colOff>
      <xdr:row>38</xdr:row>
      <xdr:rowOff>94940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603731"/>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130139</xdr:rowOff>
    </xdr:from>
    <xdr:to>
      <xdr:col>107</xdr:col>
      <xdr:colOff>101600</xdr:colOff>
      <xdr:row>38</xdr:row>
      <xdr:rowOff>60289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76816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69291</xdr:rowOff>
    </xdr:from>
    <xdr:to>
      <xdr:col>102</xdr:col>
      <xdr:colOff>114300</xdr:colOff>
      <xdr:row>38</xdr:row>
      <xdr:rowOff>94940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584391"/>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121773</xdr:rowOff>
    </xdr:from>
    <xdr:to>
      <xdr:col>102</xdr:col>
      <xdr:colOff>165100</xdr:colOff>
      <xdr:row>38</xdr:row>
      <xdr:rowOff>51922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68450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131054</xdr:rowOff>
    </xdr:from>
    <xdr:to>
      <xdr:col>98</xdr:col>
      <xdr:colOff>38100</xdr:colOff>
      <xdr:row>38</xdr:row>
      <xdr:rowOff>61204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77731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35042</xdr:rowOff>
    </xdr:from>
    <xdr:to>
      <xdr:col>116</xdr:col>
      <xdr:colOff>114300</xdr:colOff>
      <xdr:row>38</xdr:row>
      <xdr:rowOff>136642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121419</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46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42311</xdr:rowOff>
    </xdr:from>
    <xdr:to>
      <xdr:col>112</xdr:col>
      <xdr:colOff>38100</xdr:colOff>
      <xdr:row>38</xdr:row>
      <xdr:rowOff>143911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135038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65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37831</xdr:rowOff>
    </xdr:from>
    <xdr:to>
      <xdr:col>107</xdr:col>
      <xdr:colOff>101600</xdr:colOff>
      <xdr:row>38</xdr:row>
      <xdr:rowOff>139431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5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130558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6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44140</xdr:rowOff>
    </xdr:from>
    <xdr:to>
      <xdr:col>102</xdr:col>
      <xdr:colOff>165100</xdr:colOff>
      <xdr:row>38</xdr:row>
      <xdr:rowOff>145740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136867</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65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18491</xdr:rowOff>
    </xdr:from>
    <xdr:to>
      <xdr:col>98</xdr:col>
      <xdr:colOff>38100</xdr:colOff>
      <xdr:row>38</xdr:row>
      <xdr:rowOff>120091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111218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6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61244</xdr:rowOff>
    </xdr:from>
    <xdr:to>
      <xdr:col>116</xdr:col>
      <xdr:colOff>63500</xdr:colOff>
      <xdr:row>56</xdr:row>
      <xdr:rowOff>72217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662444"/>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76014</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4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72217</xdr:rowOff>
    </xdr:from>
    <xdr:to>
      <xdr:col>111</xdr:col>
      <xdr:colOff>177800</xdr:colOff>
      <xdr:row>56</xdr:row>
      <xdr:rowOff>80996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673417"/>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130002</xdr:rowOff>
    </xdr:from>
    <xdr:to>
      <xdr:col>112</xdr:col>
      <xdr:colOff>38100</xdr:colOff>
      <xdr:row>58</xdr:row>
      <xdr:rowOff>60152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51279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99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80996</xdr:rowOff>
    </xdr:from>
    <xdr:to>
      <xdr:col>107</xdr:col>
      <xdr:colOff>50800</xdr:colOff>
      <xdr:row>56</xdr:row>
      <xdr:rowOff>88357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682196"/>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152908</xdr:rowOff>
    </xdr:from>
    <xdr:to>
      <xdr:col>107</xdr:col>
      <xdr:colOff>101600</xdr:colOff>
      <xdr:row>58</xdr:row>
      <xdr:rowOff>83058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74185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88357</xdr:rowOff>
    </xdr:from>
    <xdr:to>
      <xdr:col>102</xdr:col>
      <xdr:colOff>114300</xdr:colOff>
      <xdr:row>56</xdr:row>
      <xdr:rowOff>95397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689557"/>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113452</xdr:rowOff>
    </xdr:from>
    <xdr:to>
      <xdr:col>102</xdr:col>
      <xdr:colOff>165100</xdr:colOff>
      <xdr:row>58</xdr:row>
      <xdr:rowOff>43602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34729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9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144313</xdr:rowOff>
    </xdr:from>
    <xdr:to>
      <xdr:col>98</xdr:col>
      <xdr:colOff>38100</xdr:colOff>
      <xdr:row>58</xdr:row>
      <xdr:rowOff>74463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65590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0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10444</xdr:rowOff>
    </xdr:from>
    <xdr:to>
      <xdr:col>116</xdr:col>
      <xdr:colOff>114300</xdr:colOff>
      <xdr:row>56</xdr:row>
      <xdr:rowOff>112044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61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33321</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46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21417</xdr:rowOff>
    </xdr:from>
    <xdr:to>
      <xdr:col>112</xdr:col>
      <xdr:colOff>38100</xdr:colOff>
      <xdr:row>56</xdr:row>
      <xdr:rowOff>123017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62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139544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39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30196</xdr:rowOff>
    </xdr:from>
    <xdr:to>
      <xdr:col>107</xdr:col>
      <xdr:colOff>101600</xdr:colOff>
      <xdr:row>56</xdr:row>
      <xdr:rowOff>131796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63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148323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40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37557</xdr:rowOff>
    </xdr:from>
    <xdr:to>
      <xdr:col>102</xdr:col>
      <xdr:colOff>165100</xdr:colOff>
      <xdr:row>56</xdr:row>
      <xdr:rowOff>139157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63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155684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41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44597</xdr:rowOff>
    </xdr:from>
    <xdr:to>
      <xdr:col>98</xdr:col>
      <xdr:colOff>38100</xdr:colOff>
      <xdr:row>56</xdr:row>
      <xdr:rowOff>146197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64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162724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42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102153</xdr:rowOff>
    </xdr:from>
    <xdr:to>
      <xdr:col>116</xdr:col>
      <xdr:colOff>63500</xdr:colOff>
      <xdr:row>74</xdr:row>
      <xdr:rowOff>110115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2789453"/>
          <a:ext cx="8382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123029</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1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102153</xdr:rowOff>
    </xdr:from>
    <xdr:to>
      <xdr:col>111</xdr:col>
      <xdr:colOff>177800</xdr:colOff>
      <xdr:row>74</xdr:row>
      <xdr:rowOff>136823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789453"/>
          <a:ext cx="889000" cy="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27616</xdr:rowOff>
    </xdr:from>
    <xdr:to>
      <xdr:col>112</xdr:col>
      <xdr:colOff>38100</xdr:colOff>
      <xdr:row>75</xdr:row>
      <xdr:rowOff>129216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120344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9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136823</xdr:rowOff>
    </xdr:from>
    <xdr:to>
      <xdr:col>107</xdr:col>
      <xdr:colOff>50800</xdr:colOff>
      <xdr:row>74</xdr:row>
      <xdr:rowOff>152140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824123"/>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163843</xdr:rowOff>
    </xdr:from>
    <xdr:to>
      <xdr:col>107</xdr:col>
      <xdr:colOff>101600</xdr:colOff>
      <xdr:row>75</xdr:row>
      <xdr:rowOff>93993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85120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152140</xdr:rowOff>
    </xdr:from>
    <xdr:to>
      <xdr:col>102</xdr:col>
      <xdr:colOff>114300</xdr:colOff>
      <xdr:row>75</xdr:row>
      <xdr:rowOff>10141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839440"/>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146774</xdr:rowOff>
    </xdr:from>
    <xdr:to>
      <xdr:col>102</xdr:col>
      <xdr:colOff>165100</xdr:colOff>
      <xdr:row>75</xdr:row>
      <xdr:rowOff>76924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68051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143783</xdr:rowOff>
    </xdr:from>
    <xdr:to>
      <xdr:col>98</xdr:col>
      <xdr:colOff>38100</xdr:colOff>
      <xdr:row>75</xdr:row>
      <xdr:rowOff>73933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65060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59315</xdr:rowOff>
    </xdr:from>
    <xdr:to>
      <xdr:col>116</xdr:col>
      <xdr:colOff>114300</xdr:colOff>
      <xdr:row>74</xdr:row>
      <xdr:rowOff>160915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7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82192</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5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51353</xdr:rowOff>
    </xdr:from>
    <xdr:to>
      <xdr:col>112</xdr:col>
      <xdr:colOff>38100</xdr:colOff>
      <xdr:row>74</xdr:row>
      <xdr:rowOff>152953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73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169480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51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86023</xdr:rowOff>
    </xdr:from>
    <xdr:to>
      <xdr:col>107</xdr:col>
      <xdr:colOff>101600</xdr:colOff>
      <xdr:row>75</xdr:row>
      <xdr:rowOff>16173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7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32700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54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101340</xdr:rowOff>
    </xdr:from>
    <xdr:to>
      <xdr:col>102</xdr:col>
      <xdr:colOff>165100</xdr:colOff>
      <xdr:row>75</xdr:row>
      <xdr:rowOff>31490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78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48017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56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130791</xdr:rowOff>
    </xdr:from>
    <xdr:to>
      <xdr:col>98</xdr:col>
      <xdr:colOff>38100</xdr:colOff>
      <xdr:row>75</xdr:row>
      <xdr:rowOff>60941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8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77468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5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屋内水泳場の建設に伴い、普通建設事業費が大幅に増加した。維持補修費については、増加傾向にあったが、前年度を下回った。引き続き施設の集約化などを推進し、費用の抑制を図る。また、今年度は積立金が大きく増加しているが、普通交付税の追加交付による、減債基金への積み立て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15,286
15,131
192.78
10,939,854
9,920,177
975,434
6,223,386
8,457,459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21590</xdr:rowOff>
    </xdr:from>
    <xdr:to>
      <xdr:col>24</xdr:col>
      <xdr:colOff>63500</xdr:colOff>
      <xdr:row>36</xdr:row>
      <xdr:rowOff>37592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9379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152544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81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26162</xdr:rowOff>
    </xdr:from>
    <xdr:to>
      <xdr:col>19</xdr:col>
      <xdr:colOff>177800</xdr:colOff>
      <xdr:row>36</xdr:row>
      <xdr:rowOff>37592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2691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86377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26162</xdr:rowOff>
    </xdr:from>
    <xdr:to>
      <xdr:col>15</xdr:col>
      <xdr:colOff>50800</xdr:colOff>
      <xdr:row>35</xdr:row>
      <xdr:rowOff>76073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26912"/>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5080</xdr:rowOff>
    </xdr:from>
    <xdr:to>
      <xdr:col>15</xdr:col>
      <xdr:colOff>101600</xdr:colOff>
      <xdr:row>35</xdr:row>
      <xdr:rowOff>106680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97807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76073</xdr:rowOff>
    </xdr:from>
    <xdr:to>
      <xdr:col>10</xdr:col>
      <xdr:colOff>114300</xdr:colOff>
      <xdr:row>35</xdr:row>
      <xdr:rowOff>106934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7682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95013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142240</xdr:rowOff>
    </xdr:from>
    <xdr:to>
      <xdr:col>24</xdr:col>
      <xdr:colOff>114300</xdr:colOff>
      <xdr:row>36</xdr:row>
      <xdr:rowOff>72390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120667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158242</xdr:rowOff>
    </xdr:from>
    <xdr:to>
      <xdr:col>20</xdr:col>
      <xdr:colOff>38100</xdr:colOff>
      <xdr:row>36</xdr:row>
      <xdr:rowOff>88392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104919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146812</xdr:rowOff>
    </xdr:from>
    <xdr:to>
      <xdr:col>15</xdr:col>
      <xdr:colOff>101600</xdr:colOff>
      <xdr:row>35</xdr:row>
      <xdr:rowOff>76962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93489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5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25273</xdr:rowOff>
    </xdr:from>
    <xdr:to>
      <xdr:col>10</xdr:col>
      <xdr:colOff>165100</xdr:colOff>
      <xdr:row>35</xdr:row>
      <xdr:rowOff>126873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118000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1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56134</xdr:rowOff>
    </xdr:from>
    <xdr:to>
      <xdr:col>6</xdr:col>
      <xdr:colOff>38100</xdr:colOff>
      <xdr:row>35</xdr:row>
      <xdr:rowOff>157734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148861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28962</xdr:rowOff>
    </xdr:from>
    <xdr:to>
      <xdr:col>24</xdr:col>
      <xdr:colOff>63500</xdr:colOff>
      <xdr:row>56</xdr:row>
      <xdr:rowOff>65185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287262"/>
          <a:ext cx="838200" cy="37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103374</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61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28962</xdr:rowOff>
    </xdr:from>
    <xdr:to>
      <xdr:col>19</xdr:col>
      <xdr:colOff>177800</xdr:colOff>
      <xdr:row>56</xdr:row>
      <xdr:rowOff>132494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287262"/>
          <a:ext cx="889000" cy="44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171306</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1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6824</xdr:rowOff>
    </xdr:from>
    <xdr:to>
      <xdr:col>15</xdr:col>
      <xdr:colOff>50800</xdr:colOff>
      <xdr:row>56</xdr:row>
      <xdr:rowOff>132494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08024"/>
          <a:ext cx="889000" cy="12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12236</xdr:rowOff>
    </xdr:from>
    <xdr:to>
      <xdr:col>15</xdr:col>
      <xdr:colOff>101600</xdr:colOff>
      <xdr:row>56</xdr:row>
      <xdr:rowOff>113836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130363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6824</xdr:rowOff>
    </xdr:from>
    <xdr:to>
      <xdr:col>10</xdr:col>
      <xdr:colOff>114300</xdr:colOff>
      <xdr:row>56</xdr:row>
      <xdr:rowOff>74599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08024"/>
          <a:ext cx="889000" cy="6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135320</xdr:rowOff>
    </xdr:from>
    <xdr:to>
      <xdr:col>10</xdr:col>
      <xdr:colOff>165100</xdr:colOff>
      <xdr:row>56</xdr:row>
      <xdr:rowOff>65470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56597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65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9599</xdr:rowOff>
    </xdr:from>
    <xdr:to>
      <xdr:col>6</xdr:col>
      <xdr:colOff>38100</xdr:colOff>
      <xdr:row>56</xdr:row>
      <xdr:rowOff>111199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127726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14385</xdr:rowOff>
    </xdr:from>
    <xdr:to>
      <xdr:col>24</xdr:col>
      <xdr:colOff>114300</xdr:colOff>
      <xdr:row>56</xdr:row>
      <xdr:rowOff>115985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1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164262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9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149612</xdr:rowOff>
    </xdr:from>
    <xdr:to>
      <xdr:col>20</xdr:col>
      <xdr:colOff>38100</xdr:colOff>
      <xdr:row>54</xdr:row>
      <xdr:rowOff>79762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70889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2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81694</xdr:rowOff>
    </xdr:from>
    <xdr:to>
      <xdr:col>15</xdr:col>
      <xdr:colOff>101600</xdr:colOff>
      <xdr:row>57</xdr:row>
      <xdr:rowOff>11844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2971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7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127474</xdr:rowOff>
    </xdr:from>
    <xdr:to>
      <xdr:col>10</xdr:col>
      <xdr:colOff>165100</xdr:colOff>
      <xdr:row>56</xdr:row>
      <xdr:rowOff>57624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74151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3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23799</xdr:rowOff>
    </xdr:from>
    <xdr:to>
      <xdr:col>6</xdr:col>
      <xdr:colOff>38100</xdr:colOff>
      <xdr:row>56</xdr:row>
      <xdr:rowOff>125399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116526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94470</xdr:rowOff>
    </xdr:from>
    <xdr:to>
      <xdr:col>24</xdr:col>
      <xdr:colOff>62865</xdr:colOff>
      <xdr:row>77</xdr:row>
      <xdr:rowOff>124138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24520"/>
          <a:ext cx="1270" cy="14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127965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2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124138</xdr:rowOff>
    </xdr:from>
    <xdr:to>
      <xdr:col>24</xdr:col>
      <xdr:colOff>152400</xdr:colOff>
      <xdr:row>77</xdr:row>
      <xdr:rowOff>124138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2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41147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69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94470</xdr:rowOff>
    </xdr:from>
    <xdr:to>
      <xdr:col>24</xdr:col>
      <xdr:colOff>152400</xdr:colOff>
      <xdr:row>69</xdr:row>
      <xdr:rowOff>94470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2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32601</xdr:rowOff>
    </xdr:from>
    <xdr:to>
      <xdr:col>24</xdr:col>
      <xdr:colOff>63500</xdr:colOff>
      <xdr:row>77</xdr:row>
      <xdr:rowOff>166903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19901"/>
          <a:ext cx="838200" cy="64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158183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025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135306</xdr:rowOff>
    </xdr:from>
    <xdr:to>
      <xdr:col>24</xdr:col>
      <xdr:colOff>114300</xdr:colOff>
      <xdr:row>74</xdr:row>
      <xdr:rowOff>65456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166903</xdr:rowOff>
    </xdr:from>
    <xdr:to>
      <xdr:col>19</xdr:col>
      <xdr:colOff>177800</xdr:colOff>
      <xdr:row>78</xdr:row>
      <xdr:rowOff>54825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68553"/>
          <a:ext cx="889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120675</xdr:rowOff>
    </xdr:from>
    <xdr:to>
      <xdr:col>20</xdr:col>
      <xdr:colOff>38100</xdr:colOff>
      <xdr:row>77</xdr:row>
      <xdr:rowOff>50825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67353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54825</xdr:rowOff>
    </xdr:from>
    <xdr:to>
      <xdr:col>15</xdr:col>
      <xdr:colOff>50800</xdr:colOff>
      <xdr:row>78</xdr:row>
      <xdr:rowOff>142477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27925"/>
          <a:ext cx="889000" cy="8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30052</xdr:rowOff>
    </xdr:from>
    <xdr:to>
      <xdr:col>15</xdr:col>
      <xdr:colOff>101600</xdr:colOff>
      <xdr:row>77</xdr:row>
      <xdr:rowOff>131652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148179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115501</xdr:rowOff>
    </xdr:from>
    <xdr:to>
      <xdr:col>10</xdr:col>
      <xdr:colOff>114300</xdr:colOff>
      <xdr:row>78</xdr:row>
      <xdr:rowOff>142477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88601"/>
          <a:ext cx="889000" cy="2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146752</xdr:rowOff>
    </xdr:from>
    <xdr:to>
      <xdr:col>10</xdr:col>
      <xdr:colOff>165100</xdr:colOff>
      <xdr:row>78</xdr:row>
      <xdr:rowOff>76902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4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93429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145315</xdr:rowOff>
    </xdr:from>
    <xdr:to>
      <xdr:col>6</xdr:col>
      <xdr:colOff>38100</xdr:colOff>
      <xdr:row>78</xdr:row>
      <xdr:rowOff>75465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91992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153251</xdr:rowOff>
    </xdr:from>
    <xdr:to>
      <xdr:col>24</xdr:col>
      <xdr:colOff>114300</xdr:colOff>
      <xdr:row>74</xdr:row>
      <xdr:rowOff>83401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131678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4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116103</xdr:rowOff>
    </xdr:from>
    <xdr:to>
      <xdr:col>20</xdr:col>
      <xdr:colOff>38100</xdr:colOff>
      <xdr:row>78</xdr:row>
      <xdr:rowOff>46253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37380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1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4025</xdr:rowOff>
    </xdr:from>
    <xdr:to>
      <xdr:col>15</xdr:col>
      <xdr:colOff>101600</xdr:colOff>
      <xdr:row>78</xdr:row>
      <xdr:rowOff>105625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96752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6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91677</xdr:rowOff>
    </xdr:from>
    <xdr:to>
      <xdr:col>10</xdr:col>
      <xdr:colOff>165100</xdr:colOff>
      <xdr:row>79</xdr:row>
      <xdr:rowOff>21827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6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12954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5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64701</xdr:rowOff>
    </xdr:from>
    <xdr:to>
      <xdr:col>6</xdr:col>
      <xdr:colOff>38100</xdr:colOff>
      <xdr:row>78</xdr:row>
      <xdr:rowOff>166301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157428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3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89146</xdr:rowOff>
    </xdr:from>
    <xdr:to>
      <xdr:col>24</xdr:col>
      <xdr:colOff>63500</xdr:colOff>
      <xdr:row>97</xdr:row>
      <xdr:rowOff>134671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19796"/>
          <a:ext cx="838200" cy="4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31963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1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134671</xdr:rowOff>
    </xdr:from>
    <xdr:to>
      <xdr:col>19</xdr:col>
      <xdr:colOff>177800</xdr:colOff>
      <xdr:row>97</xdr:row>
      <xdr:rowOff>152388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65321"/>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59248</xdr:rowOff>
    </xdr:from>
    <xdr:to>
      <xdr:col>20</xdr:col>
      <xdr:colOff>38100</xdr:colOff>
      <xdr:row>96</xdr:row>
      <xdr:rowOff>160848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1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5925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29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152388</xdr:rowOff>
    </xdr:from>
    <xdr:to>
      <xdr:col>15</xdr:col>
      <xdr:colOff>50800</xdr:colOff>
      <xdr:row>97</xdr:row>
      <xdr:rowOff>158021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83038"/>
          <a:ext cx="889000" cy="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10294</xdr:rowOff>
    </xdr:from>
    <xdr:to>
      <xdr:col>15</xdr:col>
      <xdr:colOff>101600</xdr:colOff>
      <xdr:row>97</xdr:row>
      <xdr:rowOff>111894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128421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158021</xdr:rowOff>
    </xdr:from>
    <xdr:to>
      <xdr:col>10</xdr:col>
      <xdr:colOff>114300</xdr:colOff>
      <xdr:row>97</xdr:row>
      <xdr:rowOff>170397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88671"/>
          <a:ext cx="889000" cy="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38429</xdr:rowOff>
    </xdr:from>
    <xdr:to>
      <xdr:col>10</xdr:col>
      <xdr:colOff>165100</xdr:colOff>
      <xdr:row>97</xdr:row>
      <xdr:rowOff>140029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156556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10066</xdr:rowOff>
    </xdr:from>
    <xdr:to>
      <xdr:col>6</xdr:col>
      <xdr:colOff>38100</xdr:colOff>
      <xdr:row>97</xdr:row>
      <xdr:rowOff>111666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128193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38346</xdr:rowOff>
    </xdr:from>
    <xdr:to>
      <xdr:col>24</xdr:col>
      <xdr:colOff>114300</xdr:colOff>
      <xdr:row>97</xdr:row>
      <xdr:rowOff>139946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6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16773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83871</xdr:rowOff>
    </xdr:from>
    <xdr:to>
      <xdr:col>20</xdr:col>
      <xdr:colOff>38100</xdr:colOff>
      <xdr:row>98</xdr:row>
      <xdr:rowOff>14021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1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5148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0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101588</xdr:rowOff>
    </xdr:from>
    <xdr:to>
      <xdr:col>15</xdr:col>
      <xdr:colOff>101600</xdr:colOff>
      <xdr:row>98</xdr:row>
      <xdr:rowOff>31738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22865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2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107221</xdr:rowOff>
    </xdr:from>
    <xdr:to>
      <xdr:col>10</xdr:col>
      <xdr:colOff>165100</xdr:colOff>
      <xdr:row>98</xdr:row>
      <xdr:rowOff>37371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28498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119597</xdr:rowOff>
    </xdr:from>
    <xdr:to>
      <xdr:col>6</xdr:col>
      <xdr:colOff>38100</xdr:colOff>
      <xdr:row>98</xdr:row>
      <xdr:rowOff>49747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40874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113411</xdr:rowOff>
    </xdr:from>
    <xdr:to>
      <xdr:col>55</xdr:col>
      <xdr:colOff>0</xdr:colOff>
      <xdr:row>37</xdr:row>
      <xdr:rowOff>130175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457061"/>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167149</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10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130175</xdr:rowOff>
    </xdr:from>
    <xdr:to>
      <xdr:col>50</xdr:col>
      <xdr:colOff>114300</xdr:colOff>
      <xdr:row>37</xdr:row>
      <xdr:rowOff>158750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738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65849</xdr:rowOff>
    </xdr:from>
    <xdr:to>
      <xdr:col>50</xdr:col>
      <xdr:colOff>165100</xdr:colOff>
      <xdr:row>38</xdr:row>
      <xdr:rowOff>167449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158576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673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158750</xdr:rowOff>
    </xdr:from>
    <xdr:to>
      <xdr:col>45</xdr:col>
      <xdr:colOff>177800</xdr:colOff>
      <xdr:row>38</xdr:row>
      <xdr:rowOff>11303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502400"/>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94806</xdr:rowOff>
    </xdr:from>
    <xdr:to>
      <xdr:col>46</xdr:col>
      <xdr:colOff>38100</xdr:colOff>
      <xdr:row>39</xdr:row>
      <xdr:rowOff>24956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0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16083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702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11303</xdr:rowOff>
    </xdr:from>
    <xdr:to>
      <xdr:col>41</xdr:col>
      <xdr:colOff>50800</xdr:colOff>
      <xdr:row>38</xdr:row>
      <xdr:rowOff>15113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52640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89281</xdr:rowOff>
    </xdr:from>
    <xdr:to>
      <xdr:col>41</xdr:col>
      <xdr:colOff>101600</xdr:colOff>
      <xdr:row>39</xdr:row>
      <xdr:rowOff>19431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10558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69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170197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62611</xdr:rowOff>
    </xdr:from>
    <xdr:to>
      <xdr:col>55</xdr:col>
      <xdr:colOff>50800</xdr:colOff>
      <xdr:row>37</xdr:row>
      <xdr:rowOff>164211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85488</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25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79375</xdr:rowOff>
    </xdr:from>
    <xdr:to>
      <xdr:col>50</xdr:col>
      <xdr:colOff>165100</xdr:colOff>
      <xdr:row>38</xdr:row>
      <xdr:rowOff>9525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26052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619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107950</xdr:rowOff>
    </xdr:from>
    <xdr:to>
      <xdr:col>46</xdr:col>
      <xdr:colOff>38100</xdr:colOff>
      <xdr:row>38</xdr:row>
      <xdr:rowOff>38100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54627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131953</xdr:rowOff>
    </xdr:from>
    <xdr:to>
      <xdr:col>41</xdr:col>
      <xdr:colOff>101600</xdr:colOff>
      <xdr:row>38</xdr:row>
      <xdr:rowOff>62103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78630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25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135763</xdr:rowOff>
    </xdr:from>
    <xdr:to>
      <xdr:col>36</xdr:col>
      <xdr:colOff>165100</xdr:colOff>
      <xdr:row>38</xdr:row>
      <xdr:rowOff>65913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82440</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25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114016</xdr:rowOff>
    </xdr:from>
    <xdr:to>
      <xdr:col>55</xdr:col>
      <xdr:colOff>0</xdr:colOff>
      <xdr:row>56</xdr:row>
      <xdr:rowOff>114897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715216"/>
          <a:ext cx="8382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11617</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44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102470</xdr:rowOff>
    </xdr:from>
    <xdr:to>
      <xdr:col>50</xdr:col>
      <xdr:colOff>114300</xdr:colOff>
      <xdr:row>56</xdr:row>
      <xdr:rowOff>114016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703670"/>
          <a:ext cx="889000" cy="1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151667</xdr:rowOff>
    </xdr:from>
    <xdr:to>
      <xdr:col>50</xdr:col>
      <xdr:colOff>165100</xdr:colOff>
      <xdr:row>56</xdr:row>
      <xdr:rowOff>81817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98344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3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102470</xdr:rowOff>
    </xdr:from>
    <xdr:to>
      <xdr:col>45</xdr:col>
      <xdr:colOff>177800</xdr:colOff>
      <xdr:row>56</xdr:row>
      <xdr:rowOff>160094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703670"/>
          <a:ext cx="889000" cy="5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37155</xdr:rowOff>
    </xdr:from>
    <xdr:to>
      <xdr:col>46</xdr:col>
      <xdr:colOff>38100</xdr:colOff>
      <xdr:row>56</xdr:row>
      <xdr:rowOff>138755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155282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121053</xdr:rowOff>
    </xdr:from>
    <xdr:to>
      <xdr:col>41</xdr:col>
      <xdr:colOff>50800</xdr:colOff>
      <xdr:row>56</xdr:row>
      <xdr:rowOff>160094</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550803"/>
          <a:ext cx="889000" cy="2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219</xdr:rowOff>
    </xdr:from>
    <xdr:to>
      <xdr:col>41</xdr:col>
      <xdr:colOff>101600</xdr:colOff>
      <xdr:row>56</xdr:row>
      <xdr:rowOff>101819</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118346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158688</xdr:rowOff>
    </xdr:from>
    <xdr:to>
      <xdr:col>36</xdr:col>
      <xdr:colOff>165100</xdr:colOff>
      <xdr:row>56</xdr:row>
      <xdr:rowOff>88838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79965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64097</xdr:rowOff>
    </xdr:from>
    <xdr:to>
      <xdr:col>55</xdr:col>
      <xdr:colOff>50800</xdr:colOff>
      <xdr:row>56</xdr:row>
      <xdr:rowOff>165697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6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42524</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64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63216</xdr:rowOff>
    </xdr:from>
    <xdr:to>
      <xdr:col>50</xdr:col>
      <xdr:colOff>165100</xdr:colOff>
      <xdr:row>56</xdr:row>
      <xdr:rowOff>164816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155943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75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51670</xdr:rowOff>
    </xdr:from>
    <xdr:to>
      <xdr:col>46</xdr:col>
      <xdr:colOff>38100</xdr:colOff>
      <xdr:row>56</xdr:row>
      <xdr:rowOff>153270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6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144397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7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109294</xdr:rowOff>
    </xdr:from>
    <xdr:to>
      <xdr:col>41</xdr:col>
      <xdr:colOff>101600</xdr:colOff>
      <xdr:row>57</xdr:row>
      <xdr:rowOff>39444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7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30571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80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70253</xdr:rowOff>
    </xdr:from>
    <xdr:to>
      <xdr:col>36</xdr:col>
      <xdr:colOff>165100</xdr:colOff>
      <xdr:row>56</xdr:row>
      <xdr:rowOff>403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50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16930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27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75997</xdr:rowOff>
    </xdr:from>
    <xdr:to>
      <xdr:col>54</xdr:col>
      <xdr:colOff>189865</xdr:colOff>
      <xdr:row>78</xdr:row>
      <xdr:rowOff>165151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77497"/>
          <a:ext cx="127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168978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165151</xdr:rowOff>
    </xdr:from>
    <xdr:to>
      <xdr:col>55</xdr:col>
      <xdr:colOff>88900</xdr:colOff>
      <xdr:row>78</xdr:row>
      <xdr:rowOff>165151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22674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75997</xdr:rowOff>
    </xdr:from>
    <xdr:to>
      <xdr:col>55</xdr:col>
      <xdr:colOff>88900</xdr:colOff>
      <xdr:row>70</xdr:row>
      <xdr:rowOff>75997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7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68034</xdr:rowOff>
    </xdr:from>
    <xdr:to>
      <xdr:col>55</xdr:col>
      <xdr:colOff>0</xdr:colOff>
      <xdr:row>72</xdr:row>
      <xdr:rowOff>111201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412434"/>
          <a:ext cx="8382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81615</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76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103188</xdr:rowOff>
    </xdr:from>
    <xdr:to>
      <xdr:col>55</xdr:col>
      <xdr:colOff>50800</xdr:colOff>
      <xdr:row>75</xdr:row>
      <xdr:rowOff>33338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68034</xdr:rowOff>
    </xdr:from>
    <xdr:to>
      <xdr:col>50</xdr:col>
      <xdr:colOff>114300</xdr:colOff>
      <xdr:row>72</xdr:row>
      <xdr:rowOff>88760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412434"/>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32817</xdr:rowOff>
    </xdr:from>
    <xdr:to>
      <xdr:col>50</xdr:col>
      <xdr:colOff>165100</xdr:colOff>
      <xdr:row>74</xdr:row>
      <xdr:rowOff>134417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7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125544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8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88760</xdr:rowOff>
    </xdr:from>
    <xdr:to>
      <xdr:col>45</xdr:col>
      <xdr:colOff>177800</xdr:colOff>
      <xdr:row>72</xdr:row>
      <xdr:rowOff>112192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2433160"/>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117818</xdr:rowOff>
    </xdr:from>
    <xdr:to>
      <xdr:col>46</xdr:col>
      <xdr:colOff>38100</xdr:colOff>
      <xdr:row>76</xdr:row>
      <xdr:rowOff>47968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29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39095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6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112192</xdr:rowOff>
    </xdr:from>
    <xdr:to>
      <xdr:col>41</xdr:col>
      <xdr:colOff>50800</xdr:colOff>
      <xdr:row>73</xdr:row>
      <xdr:rowOff>25095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456592"/>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65621</xdr:rowOff>
    </xdr:from>
    <xdr:to>
      <xdr:col>41</xdr:col>
      <xdr:colOff>101600</xdr:colOff>
      <xdr:row>75</xdr:row>
      <xdr:rowOff>167221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29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158348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78766</xdr:rowOff>
    </xdr:from>
    <xdr:to>
      <xdr:col>36</xdr:col>
      <xdr:colOff>165100</xdr:colOff>
      <xdr:row>76</xdr:row>
      <xdr:rowOff>8916</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29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60401</xdr:rowOff>
    </xdr:from>
    <xdr:to>
      <xdr:col>55</xdr:col>
      <xdr:colOff>50800</xdr:colOff>
      <xdr:row>72</xdr:row>
      <xdr:rowOff>162001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40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83278</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25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17234</xdr:rowOff>
    </xdr:from>
    <xdr:to>
      <xdr:col>50</xdr:col>
      <xdr:colOff>165100</xdr:colOff>
      <xdr:row>72</xdr:row>
      <xdr:rowOff>118834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3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135361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13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37960</xdr:rowOff>
    </xdr:from>
    <xdr:to>
      <xdr:col>46</xdr:col>
      <xdr:colOff>38100</xdr:colOff>
      <xdr:row>72</xdr:row>
      <xdr:rowOff>139560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3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156087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15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61392</xdr:rowOff>
    </xdr:from>
    <xdr:to>
      <xdr:col>41</xdr:col>
      <xdr:colOff>101600</xdr:colOff>
      <xdr:row>72</xdr:row>
      <xdr:rowOff>162992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40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8069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1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145745</xdr:rowOff>
    </xdr:from>
    <xdr:to>
      <xdr:col>36</xdr:col>
      <xdr:colOff>165100</xdr:colOff>
      <xdr:row>73</xdr:row>
      <xdr:rowOff>75895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4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92422</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26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123298</xdr:rowOff>
    </xdr:from>
    <xdr:to>
      <xdr:col>54</xdr:col>
      <xdr:colOff>189865</xdr:colOff>
      <xdr:row>97</xdr:row>
      <xdr:rowOff>153149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382348"/>
          <a:ext cx="1270" cy="140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156976</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153149</xdr:rowOff>
    </xdr:from>
    <xdr:to>
      <xdr:col>55</xdr:col>
      <xdr:colOff>88900</xdr:colOff>
      <xdr:row>97</xdr:row>
      <xdr:rowOff>153149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78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69975</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1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123298</xdr:rowOff>
    </xdr:from>
    <xdr:to>
      <xdr:col>55</xdr:col>
      <xdr:colOff>88900</xdr:colOff>
      <xdr:row>89</xdr:row>
      <xdr:rowOff>123298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3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95504</xdr:rowOff>
    </xdr:from>
    <xdr:to>
      <xdr:col>55</xdr:col>
      <xdr:colOff>0</xdr:colOff>
      <xdr:row>97</xdr:row>
      <xdr:rowOff>16638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554704"/>
          <a:ext cx="838200" cy="9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143839</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088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120962</xdr:rowOff>
    </xdr:from>
    <xdr:to>
      <xdr:col>55</xdr:col>
      <xdr:colOff>50800</xdr:colOff>
      <xdr:row>95</xdr:row>
      <xdr:rowOff>51112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95504</xdr:rowOff>
    </xdr:from>
    <xdr:to>
      <xdr:col>50</xdr:col>
      <xdr:colOff>114300</xdr:colOff>
      <xdr:row>96</xdr:row>
      <xdr:rowOff>148425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554704"/>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90957</xdr:rowOff>
    </xdr:from>
    <xdr:to>
      <xdr:col>50</xdr:col>
      <xdr:colOff>165100</xdr:colOff>
      <xdr:row>95</xdr:row>
      <xdr:rowOff>21107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37634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122822</xdr:rowOff>
    </xdr:from>
    <xdr:to>
      <xdr:col>45</xdr:col>
      <xdr:colOff>177800</xdr:colOff>
      <xdr:row>96</xdr:row>
      <xdr:rowOff>148425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582022"/>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3651</xdr:rowOff>
    </xdr:from>
    <xdr:to>
      <xdr:col>46</xdr:col>
      <xdr:colOff>38100</xdr:colOff>
      <xdr:row>94</xdr:row>
      <xdr:rowOff>105251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121778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122822</xdr:rowOff>
    </xdr:from>
    <xdr:to>
      <xdr:col>41</xdr:col>
      <xdr:colOff>50800</xdr:colOff>
      <xdr:row>96</xdr:row>
      <xdr:rowOff>158083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582022"/>
          <a:ext cx="889000" cy="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91</xdr:row>
      <xdr:rowOff>135249</xdr:rowOff>
    </xdr:from>
    <xdr:to>
      <xdr:col>41</xdr:col>
      <xdr:colOff>101600</xdr:colOff>
      <xdr:row>92</xdr:row>
      <xdr:rowOff>65399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81926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170014</xdr:rowOff>
    </xdr:from>
    <xdr:to>
      <xdr:col>36</xdr:col>
      <xdr:colOff>165100</xdr:colOff>
      <xdr:row>92</xdr:row>
      <xdr:rowOff>100164</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57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116691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55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137288</xdr:rowOff>
    </xdr:from>
    <xdr:to>
      <xdr:col>55</xdr:col>
      <xdr:colOff>50800</xdr:colOff>
      <xdr:row>97</xdr:row>
      <xdr:rowOff>67438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5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115715</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57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44704</xdr:rowOff>
    </xdr:from>
    <xdr:to>
      <xdr:col>50</xdr:col>
      <xdr:colOff>165100</xdr:colOff>
      <xdr:row>96</xdr:row>
      <xdr:rowOff>146304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5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137431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5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97625</xdr:rowOff>
    </xdr:from>
    <xdr:to>
      <xdr:col>46</xdr:col>
      <xdr:colOff>38100</xdr:colOff>
      <xdr:row>97</xdr:row>
      <xdr:rowOff>27775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5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18902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64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72022</xdr:rowOff>
    </xdr:from>
    <xdr:to>
      <xdr:col>41</xdr:col>
      <xdr:colOff>101600</xdr:colOff>
      <xdr:row>97</xdr:row>
      <xdr:rowOff>2172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5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164749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6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107283</xdr:rowOff>
    </xdr:from>
    <xdr:to>
      <xdr:col>36</xdr:col>
      <xdr:colOff>165100</xdr:colOff>
      <xdr:row>97</xdr:row>
      <xdr:rowOff>37433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5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28560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65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129794</xdr:rowOff>
    </xdr:from>
    <xdr:to>
      <xdr:col>85</xdr:col>
      <xdr:colOff>126364</xdr:colOff>
      <xdr:row>38</xdr:row>
      <xdr:rowOff>87846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3294"/>
          <a:ext cx="1269" cy="13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91673</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87846</xdr:rowOff>
    </xdr:from>
    <xdr:to>
      <xdr:col>86</xdr:col>
      <xdr:colOff>25400</xdr:colOff>
      <xdr:row>38</xdr:row>
      <xdr:rowOff>87846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02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76471</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129794</xdr:rowOff>
    </xdr:from>
    <xdr:to>
      <xdr:col>86</xdr:col>
      <xdr:colOff>25400</xdr:colOff>
      <xdr:row>30</xdr:row>
      <xdr:rowOff>129794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30734</xdr:rowOff>
    </xdr:from>
    <xdr:to>
      <xdr:col>85</xdr:col>
      <xdr:colOff>127000</xdr:colOff>
      <xdr:row>35</xdr:row>
      <xdr:rowOff>102781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031484"/>
          <a:ext cx="838200" cy="7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41267</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42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62840</xdr:rowOff>
    </xdr:from>
    <xdr:to>
      <xdr:col>85</xdr:col>
      <xdr:colOff>177800</xdr:colOff>
      <xdr:row>35</xdr:row>
      <xdr:rowOff>164440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30734</xdr:rowOff>
    </xdr:from>
    <xdr:to>
      <xdr:col>81</xdr:col>
      <xdr:colOff>50800</xdr:colOff>
      <xdr:row>35</xdr:row>
      <xdr:rowOff>74968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031484"/>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20891</xdr:rowOff>
    </xdr:from>
    <xdr:to>
      <xdr:col>81</xdr:col>
      <xdr:colOff>101600</xdr:colOff>
      <xdr:row>34</xdr:row>
      <xdr:rowOff>122491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139018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6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74968</xdr:rowOff>
    </xdr:from>
    <xdr:to>
      <xdr:col>76</xdr:col>
      <xdr:colOff>114300</xdr:colOff>
      <xdr:row>35</xdr:row>
      <xdr:rowOff>82093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075718"/>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6871</xdr:rowOff>
    </xdr:from>
    <xdr:to>
      <xdr:col>76</xdr:col>
      <xdr:colOff>165100</xdr:colOff>
      <xdr:row>35</xdr:row>
      <xdr:rowOff>108471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124998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82093</xdr:rowOff>
    </xdr:from>
    <xdr:to>
      <xdr:col>71</xdr:col>
      <xdr:colOff>177800</xdr:colOff>
      <xdr:row>36</xdr:row>
      <xdr:rowOff>2464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082843"/>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55829</xdr:rowOff>
    </xdr:from>
    <xdr:to>
      <xdr:col>72</xdr:col>
      <xdr:colOff>38100</xdr:colOff>
      <xdr:row>35</xdr:row>
      <xdr:rowOff>157429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0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148556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1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50876</xdr:rowOff>
    </xdr:from>
    <xdr:to>
      <xdr:col>67</xdr:col>
      <xdr:colOff>101600</xdr:colOff>
      <xdr:row>36</xdr:row>
      <xdr:rowOff>152476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143603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3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51981</xdr:rowOff>
    </xdr:from>
    <xdr:to>
      <xdr:col>85</xdr:col>
      <xdr:colOff>177800</xdr:colOff>
      <xdr:row>35</xdr:row>
      <xdr:rowOff>153581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74858</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9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151384</xdr:rowOff>
    </xdr:from>
    <xdr:to>
      <xdr:col>81</xdr:col>
      <xdr:colOff>101600</xdr:colOff>
      <xdr:row>35</xdr:row>
      <xdr:rowOff>81534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9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72661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0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24168</xdr:rowOff>
    </xdr:from>
    <xdr:to>
      <xdr:col>76</xdr:col>
      <xdr:colOff>165100</xdr:colOff>
      <xdr:row>35</xdr:row>
      <xdr:rowOff>125768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02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116895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1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31293</xdr:rowOff>
    </xdr:from>
    <xdr:to>
      <xdr:col>72</xdr:col>
      <xdr:colOff>38100</xdr:colOff>
      <xdr:row>35</xdr:row>
      <xdr:rowOff>132893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0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149420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80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123114</xdr:rowOff>
    </xdr:from>
    <xdr:to>
      <xdr:col>67</xdr:col>
      <xdr:colOff>101600</xdr:colOff>
      <xdr:row>36</xdr:row>
      <xdr:rowOff>53264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1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69791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89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118260</xdr:rowOff>
    </xdr:from>
    <xdr:to>
      <xdr:col>85</xdr:col>
      <xdr:colOff>126364</xdr:colOff>
      <xdr:row>59</xdr:row>
      <xdr:rowOff>148093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690760"/>
          <a:ext cx="1269" cy="157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151920</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2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148093</xdr:rowOff>
    </xdr:from>
    <xdr:to>
      <xdr:col>86</xdr:col>
      <xdr:colOff>25400</xdr:colOff>
      <xdr:row>59</xdr:row>
      <xdr:rowOff>148093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26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64937</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118260</xdr:rowOff>
    </xdr:from>
    <xdr:to>
      <xdr:col>86</xdr:col>
      <xdr:colOff>25400</xdr:colOff>
      <xdr:row>50</xdr:row>
      <xdr:rowOff>118260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690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118260</xdr:rowOff>
    </xdr:from>
    <xdr:to>
      <xdr:col>85</xdr:col>
      <xdr:colOff>127000</xdr:colOff>
      <xdr:row>55</xdr:row>
      <xdr:rowOff>26919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8690760"/>
          <a:ext cx="838200" cy="76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127579</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72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149152</xdr:rowOff>
    </xdr:from>
    <xdr:to>
      <xdr:col>85</xdr:col>
      <xdr:colOff>177800</xdr:colOff>
      <xdr:row>57</xdr:row>
      <xdr:rowOff>79302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26919</xdr:rowOff>
    </xdr:from>
    <xdr:to>
      <xdr:col>81</xdr:col>
      <xdr:colOff>50800</xdr:colOff>
      <xdr:row>57</xdr:row>
      <xdr:rowOff>130915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456669"/>
          <a:ext cx="889000" cy="44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115581</xdr:rowOff>
    </xdr:from>
    <xdr:to>
      <xdr:col>81</xdr:col>
      <xdr:colOff>101600</xdr:colOff>
      <xdr:row>57</xdr:row>
      <xdr:rowOff>45731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71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36858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8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66580</xdr:rowOff>
    </xdr:from>
    <xdr:to>
      <xdr:col>76</xdr:col>
      <xdr:colOff>114300</xdr:colOff>
      <xdr:row>57</xdr:row>
      <xdr:rowOff>130915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9667780"/>
          <a:ext cx="889000" cy="23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2359</xdr:rowOff>
    </xdr:from>
    <xdr:to>
      <xdr:col>76</xdr:col>
      <xdr:colOff>165100</xdr:colOff>
      <xdr:row>57</xdr:row>
      <xdr:rowOff>103959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77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120486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5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150101</xdr:rowOff>
    </xdr:from>
    <xdr:to>
      <xdr:col>71</xdr:col>
      <xdr:colOff>177800</xdr:colOff>
      <xdr:row>56</xdr:row>
      <xdr:rowOff>66580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814300" y="9579851"/>
          <a:ext cx="889000" cy="8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81389</xdr:rowOff>
    </xdr:from>
    <xdr:to>
      <xdr:col>72</xdr:col>
      <xdr:colOff>38100</xdr:colOff>
      <xdr:row>58</xdr:row>
      <xdr:rowOff>11539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85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2666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113833</xdr:rowOff>
    </xdr:from>
    <xdr:to>
      <xdr:col>67</xdr:col>
      <xdr:colOff>101600</xdr:colOff>
      <xdr:row>58</xdr:row>
      <xdr:rowOff>43983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35110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7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67460</xdr:rowOff>
    </xdr:from>
    <xdr:to>
      <xdr:col>85</xdr:col>
      <xdr:colOff>177800</xdr:colOff>
      <xdr:row>50</xdr:row>
      <xdr:rowOff>169060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86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20487</xdr:rowOff>
    </xdr:from>
    <xdr:ext cx="599010"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859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147569</xdr:rowOff>
    </xdr:from>
    <xdr:to>
      <xdr:col>81</xdr:col>
      <xdr:colOff>101600</xdr:colOff>
      <xdr:row>55</xdr:row>
      <xdr:rowOff>77719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40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94246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18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80115</xdr:rowOff>
    </xdr:from>
    <xdr:to>
      <xdr:col>76</xdr:col>
      <xdr:colOff>165100</xdr:colOff>
      <xdr:row>58</xdr:row>
      <xdr:rowOff>10265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85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1392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94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15780</xdr:rowOff>
    </xdr:from>
    <xdr:to>
      <xdr:col>72</xdr:col>
      <xdr:colOff>38100</xdr:colOff>
      <xdr:row>56</xdr:row>
      <xdr:rowOff>117380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6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133907</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93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99301</xdr:rowOff>
    </xdr:from>
    <xdr:to>
      <xdr:col>67</xdr:col>
      <xdr:colOff>101600</xdr:colOff>
      <xdr:row>56</xdr:row>
      <xdr:rowOff>29451</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52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45978</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93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76073</xdr:rowOff>
    </xdr:from>
    <xdr:to>
      <xdr:col>85</xdr:col>
      <xdr:colOff>126364</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249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22750</xdr:rowOff>
    </xdr:from>
    <xdr:ext cx="534377"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2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76073</xdr:rowOff>
    </xdr:from>
    <xdr:to>
      <xdr:col>86</xdr:col>
      <xdr:colOff>25400</xdr:colOff>
      <xdr:row>71</xdr:row>
      <xdr:rowOff>76073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24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156617</xdr:rowOff>
    </xdr:from>
    <xdr:to>
      <xdr:col>85</xdr:col>
      <xdr:colOff>127000</xdr:colOff>
      <xdr:row>79</xdr:row>
      <xdr:rowOff>24219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3529717"/>
          <a:ext cx="8382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168927</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19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46926</xdr:rowOff>
    </xdr:from>
    <xdr:to>
      <xdr:col>81</xdr:col>
      <xdr:colOff>50800</xdr:colOff>
      <xdr:row>78</xdr:row>
      <xdr:rowOff>156617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420026"/>
          <a:ext cx="889000" cy="10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64173</xdr:rowOff>
    </xdr:from>
    <xdr:to>
      <xdr:col>81</xdr:col>
      <xdr:colOff>101600</xdr:colOff>
      <xdr:row>77</xdr:row>
      <xdr:rowOff>165773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2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10850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0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46926</xdr:rowOff>
    </xdr:from>
    <xdr:to>
      <xdr:col>76</xdr:col>
      <xdr:colOff>114300</xdr:colOff>
      <xdr:row>79</xdr:row>
      <xdr:rowOff>44069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3703300" y="13420026"/>
          <a:ext cx="889000" cy="1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163233</xdr:rowOff>
    </xdr:from>
    <xdr:to>
      <xdr:col>76</xdr:col>
      <xdr:colOff>165100</xdr:colOff>
      <xdr:row>77</xdr:row>
      <xdr:rowOff>93383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19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109910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296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40869</xdr:rowOff>
    </xdr:from>
    <xdr:to>
      <xdr:col>71</xdr:col>
      <xdr:colOff>177800</xdr:colOff>
      <xdr:row>79</xdr:row>
      <xdr:rowOff>44069</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814300" y="1358541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47410</xdr:rowOff>
    </xdr:from>
    <xdr:to>
      <xdr:col>72</xdr:col>
      <xdr:colOff>38100</xdr:colOff>
      <xdr:row>77</xdr:row>
      <xdr:rowOff>149010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2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165537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0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103263</xdr:rowOff>
    </xdr:from>
    <xdr:to>
      <xdr:col>67</xdr:col>
      <xdr:colOff>101600</xdr:colOff>
      <xdr:row>78</xdr:row>
      <xdr:rowOff>33413</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3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49940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08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144869</xdr:rowOff>
    </xdr:from>
    <xdr:to>
      <xdr:col>85</xdr:col>
      <xdr:colOff>177800</xdr:colOff>
      <xdr:row>79</xdr:row>
      <xdr:rowOff>75019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51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59796</xdr:rowOff>
    </xdr:from>
    <xdr:ext cx="378565"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432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105817</xdr:rowOff>
    </xdr:from>
    <xdr:to>
      <xdr:col>81</xdr:col>
      <xdr:colOff>101600</xdr:colOff>
      <xdr:row>79</xdr:row>
      <xdr:rowOff>35967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4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27094</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46428" y="1357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167576</xdr:rowOff>
    </xdr:from>
    <xdr:to>
      <xdr:col>76</xdr:col>
      <xdr:colOff>165100</xdr:colOff>
      <xdr:row>78</xdr:row>
      <xdr:rowOff>97726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3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88853</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357428" y="1346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164719</xdr:rowOff>
    </xdr:from>
    <xdr:to>
      <xdr:col>72</xdr:col>
      <xdr:colOff>38100</xdr:colOff>
      <xdr:row>79</xdr:row>
      <xdr:rowOff>94869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85996</xdr:rowOff>
    </xdr:from>
    <xdr:ext cx="313932"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46333" y="13630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161519</xdr:rowOff>
    </xdr:from>
    <xdr:to>
      <xdr:col>67</xdr:col>
      <xdr:colOff>101600</xdr:colOff>
      <xdr:row>79</xdr:row>
      <xdr:rowOff>91669</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5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82796</xdr:rowOff>
    </xdr:from>
    <xdr:ext cx="313932"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657333" y="13627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150710</xdr:rowOff>
    </xdr:from>
    <xdr:to>
      <xdr:col>85</xdr:col>
      <xdr:colOff>127000</xdr:colOff>
      <xdr:row>94</xdr:row>
      <xdr:rowOff>29045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095560"/>
          <a:ext cx="838200" cy="4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90746</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207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29045</xdr:rowOff>
    </xdr:from>
    <xdr:to>
      <xdr:col>81</xdr:col>
      <xdr:colOff>50800</xdr:colOff>
      <xdr:row>94</xdr:row>
      <xdr:rowOff>79808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145345"/>
          <a:ext cx="889000" cy="5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139661</xdr:rowOff>
    </xdr:from>
    <xdr:to>
      <xdr:col>81</xdr:col>
      <xdr:colOff>101600</xdr:colOff>
      <xdr:row>95</xdr:row>
      <xdr:rowOff>69811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60938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3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79808</xdr:rowOff>
    </xdr:from>
    <xdr:to>
      <xdr:col>76</xdr:col>
      <xdr:colOff>114300</xdr:colOff>
      <xdr:row>94</xdr:row>
      <xdr:rowOff>157201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196108"/>
          <a:ext cx="889000" cy="7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148019</xdr:rowOff>
    </xdr:from>
    <xdr:to>
      <xdr:col>76</xdr:col>
      <xdr:colOff>165100</xdr:colOff>
      <xdr:row>95</xdr:row>
      <xdr:rowOff>78169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69296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123113</xdr:rowOff>
    </xdr:from>
    <xdr:to>
      <xdr:col>71</xdr:col>
      <xdr:colOff>177800</xdr:colOff>
      <xdr:row>94</xdr:row>
      <xdr:rowOff>157201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239413"/>
          <a:ext cx="889000" cy="3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144387</xdr:rowOff>
    </xdr:from>
    <xdr:to>
      <xdr:col>72</xdr:col>
      <xdr:colOff>38100</xdr:colOff>
      <xdr:row>95</xdr:row>
      <xdr:rowOff>74537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65664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5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156375</xdr:rowOff>
    </xdr:from>
    <xdr:to>
      <xdr:col>67</xdr:col>
      <xdr:colOff>101600</xdr:colOff>
      <xdr:row>95</xdr:row>
      <xdr:rowOff>86525</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7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77652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6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99910</xdr:rowOff>
    </xdr:from>
    <xdr:to>
      <xdr:col>85</xdr:col>
      <xdr:colOff>177800</xdr:colOff>
      <xdr:row>94</xdr:row>
      <xdr:rowOff>30060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0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122787</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58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149695</xdr:rowOff>
    </xdr:from>
    <xdr:to>
      <xdr:col>81</xdr:col>
      <xdr:colOff>101600</xdr:colOff>
      <xdr:row>94</xdr:row>
      <xdr:rowOff>79845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0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96372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58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29008</xdr:rowOff>
    </xdr:from>
    <xdr:to>
      <xdr:col>76</xdr:col>
      <xdr:colOff>165100</xdr:colOff>
      <xdr:row>94</xdr:row>
      <xdr:rowOff>130608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1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147135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592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106401</xdr:rowOff>
    </xdr:from>
    <xdr:to>
      <xdr:col>72</xdr:col>
      <xdr:colOff>38100</xdr:colOff>
      <xdr:row>95</xdr:row>
      <xdr:rowOff>36551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2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53078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599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72313</xdr:rowOff>
    </xdr:from>
    <xdr:to>
      <xdr:col>67</xdr:col>
      <xdr:colOff>101600</xdr:colOff>
      <xdr:row>95</xdr:row>
      <xdr:rowOff>2463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1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18990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59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62864</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443220"/>
          <a:ext cx="1269"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74947</xdr:rowOff>
    </xdr:from>
    <xdr:ext cx="378565"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2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4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132334</xdr:rowOff>
    </xdr:from>
    <xdr:to>
      <xdr:col>107</xdr:col>
      <xdr:colOff>101600</xdr:colOff>
      <xdr:row>36</xdr:row>
      <xdr:rowOff>62484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79011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11176</xdr:rowOff>
    </xdr:from>
    <xdr:to>
      <xdr:col>102</xdr:col>
      <xdr:colOff>165100</xdr:colOff>
      <xdr:row>34</xdr:row>
      <xdr:rowOff>112776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129303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155194</xdr:rowOff>
    </xdr:from>
    <xdr:to>
      <xdr:col>98</xdr:col>
      <xdr:colOff>38100</xdr:colOff>
      <xdr:row>31</xdr:row>
      <xdr:rowOff>85344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52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101871</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総務費の大幅な減は、特別定額給付金事業に伴うものである。また、教育費の増は、屋内水泳場建設費の増によるものである。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昨年度から新型コロナウイルスの影響に実施できなかった事業があったため、基金の取り崩しが少なく、実質単年度収支はプラスとなっている。引き続き経費の削減には努めていく。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連結赤字比率については、各会計とも黒字であり、健全と言える。</a:t>
          </a:r>
        </a:p>
        <a:p>
          <a:r>
            <a:rPr kumimoji="1" lang="ja-JP" altLang="en-US" sz="1400">
              <a:latin typeface="ＭＳ ゴシック" pitchFamily="49" charset="-128"/>
              <a:ea typeface="ＭＳ ゴシック" pitchFamily="49" charset="-128"/>
            </a:rPr>
            <a:t>今後も赤字とならないよう健全な財政運営に努める。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 zeroHeight="1" x14ac:dyDescent="0.2"/>
  <cols>
    <col min="1" max="11" width="2.08984375" style="177" customWidth="1"/>
    <col min="12" max="12" width="2.1796875" style="177" customWidth="1"/>
    <col min="13" max="17" width="2.36328125" style="177" customWidth="1"/>
    <col min="18" max="119" width="2.08984375" style="177" customWidth="1"/>
    <col min="120" max="16384" width="0" style="177" hidden="1"/>
  </cols>
  <sheetData>
    <row r="1" spans="1:119" ht="33" customHeight="1" x14ac:dyDescent="0.2">
      <c r="B1" s="376" t="s">
        <v>79</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 thickBot="1" x14ac:dyDescent="0.25">
      <c r="B2" s="179" t="s">
        <v>80</v>
      </c>
      <c r="C2" s="179"/>
      <c r="D2" s="180"/>
    </row>
    <row r="3" spans="1:119" ht="18.75" customHeight="1" thickBot="1" x14ac:dyDescent="0.25">
      <c r="A3" s="178"/>
      <c r="B3" s="377" t="s">
        <v>81</v>
      </c>
      <c r="C3" s="378"/>
      <c r="D3" s="378"/>
      <c r="E3" s="379"/>
      <c r="F3" s="379"/>
      <c r="G3" s="379"/>
      <c r="H3" s="379"/>
      <c r="I3" s="379"/>
      <c r="J3" s="379"/>
      <c r="K3" s="379"/>
      <c r="L3" s="379" t="s">
        <v>82</v>
      </c>
      <c r="M3" s="379"/>
      <c r="N3" s="379"/>
      <c r="O3" s="379"/>
      <c r="P3" s="379"/>
      <c r="Q3" s="379"/>
      <c r="R3" s="386"/>
      <c r="S3" s="386"/>
      <c r="T3" s="386"/>
      <c r="U3" s="386"/>
      <c r="V3" s="387"/>
      <c r="W3" s="361" t="s">
        <v>83</v>
      </c>
      <c r="X3" s="362"/>
      <c r="Y3" s="362"/>
      <c r="Z3" s="362"/>
      <c r="AA3" s="362"/>
      <c r="AB3" s="378"/>
      <c r="AC3" s="386" t="s">
        <v>84</v>
      </c>
      <c r="AD3" s="362"/>
      <c r="AE3" s="362"/>
      <c r="AF3" s="362"/>
      <c r="AG3" s="362"/>
      <c r="AH3" s="362"/>
      <c r="AI3" s="362"/>
      <c r="AJ3" s="362"/>
      <c r="AK3" s="362"/>
      <c r="AL3" s="363"/>
      <c r="AM3" s="361" t="s">
        <v>85</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86</v>
      </c>
      <c r="BO3" s="362"/>
      <c r="BP3" s="362"/>
      <c r="BQ3" s="362"/>
      <c r="BR3" s="362"/>
      <c r="BS3" s="362"/>
      <c r="BT3" s="362"/>
      <c r="BU3" s="363"/>
      <c r="BV3" s="361" t="s">
        <v>87</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88</v>
      </c>
      <c r="CU3" s="362"/>
      <c r="CV3" s="362"/>
      <c r="CW3" s="362"/>
      <c r="CX3" s="362"/>
      <c r="CY3" s="362"/>
      <c r="CZ3" s="362"/>
      <c r="DA3" s="363"/>
      <c r="DB3" s="361" t="s">
        <v>89</v>
      </c>
      <c r="DC3" s="362"/>
      <c r="DD3" s="362"/>
      <c r="DE3" s="362"/>
      <c r="DF3" s="362"/>
      <c r="DG3" s="362"/>
      <c r="DH3" s="362"/>
      <c r="DI3" s="363"/>
    </row>
    <row r="4" spans="1:119" ht="18.75" customHeight="1" x14ac:dyDescent="0.2">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90</v>
      </c>
      <c r="AZ4" s="365"/>
      <c r="BA4" s="365"/>
      <c r="BB4" s="365"/>
      <c r="BC4" s="365"/>
      <c r="BD4" s="365"/>
      <c r="BE4" s="365"/>
      <c r="BF4" s="365"/>
      <c r="BG4" s="365"/>
      <c r="BH4" s="365"/>
      <c r="BI4" s="365"/>
      <c r="BJ4" s="365"/>
      <c r="BK4" s="365"/>
      <c r="BL4" s="365"/>
      <c r="BM4" s="366"/>
      <c r="BN4" s="367">
        <v>10939854</v>
      </c>
      <c r="BO4" s="368"/>
      <c r="BP4" s="368"/>
      <c r="BQ4" s="368"/>
      <c r="BR4" s="368"/>
      <c r="BS4" s="368"/>
      <c r="BT4" s="368"/>
      <c r="BU4" s="369"/>
      <c r="BV4" s="367">
        <v>11058683</v>
      </c>
      <c r="BW4" s="368"/>
      <c r="BX4" s="368"/>
      <c r="BY4" s="368"/>
      <c r="BZ4" s="368"/>
      <c r="CA4" s="368"/>
      <c r="CB4" s="368"/>
      <c r="CC4" s="369"/>
      <c r="CD4" s="370" t="s">
        <v>91</v>
      </c>
      <c r="CE4" s="371"/>
      <c r="CF4" s="371"/>
      <c r="CG4" s="371"/>
      <c r="CH4" s="371"/>
      <c r="CI4" s="371"/>
      <c r="CJ4" s="371"/>
      <c r="CK4" s="371"/>
      <c r="CL4" s="371"/>
      <c r="CM4" s="371"/>
      <c r="CN4" s="371"/>
      <c r="CO4" s="371"/>
      <c r="CP4" s="371"/>
      <c r="CQ4" s="371"/>
      <c r="CR4" s="371"/>
      <c r="CS4" s="372"/>
      <c r="CT4" s="373">
        <v>15.7</v>
      </c>
      <c r="CU4" s="374"/>
      <c r="CV4" s="374"/>
      <c r="CW4" s="374"/>
      <c r="CX4" s="374"/>
      <c r="CY4" s="374"/>
      <c r="CZ4" s="374"/>
      <c r="DA4" s="375"/>
      <c r="DB4" s="373">
        <v>13.2</v>
      </c>
      <c r="DC4" s="374"/>
      <c r="DD4" s="374"/>
      <c r="DE4" s="374"/>
      <c r="DF4" s="374"/>
      <c r="DG4" s="374"/>
      <c r="DH4" s="374"/>
      <c r="DI4" s="375"/>
    </row>
    <row r="5" spans="1:119" ht="18.75" customHeight="1" x14ac:dyDescent="0.2">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92</v>
      </c>
      <c r="AN5" s="434"/>
      <c r="AO5" s="434"/>
      <c r="AP5" s="434"/>
      <c r="AQ5" s="434"/>
      <c r="AR5" s="434"/>
      <c r="AS5" s="434"/>
      <c r="AT5" s="435"/>
      <c r="AU5" s="436" t="s">
        <v>93</v>
      </c>
      <c r="AV5" s="437"/>
      <c r="AW5" s="437"/>
      <c r="AX5" s="437"/>
      <c r="AY5" s="438" t="s">
        <v>94</v>
      </c>
      <c r="AZ5" s="439"/>
      <c r="BA5" s="439"/>
      <c r="BB5" s="439"/>
      <c r="BC5" s="439"/>
      <c r="BD5" s="439"/>
      <c r="BE5" s="439"/>
      <c r="BF5" s="439"/>
      <c r="BG5" s="439"/>
      <c r="BH5" s="439"/>
      <c r="BI5" s="439"/>
      <c r="BJ5" s="439"/>
      <c r="BK5" s="439"/>
      <c r="BL5" s="439"/>
      <c r="BM5" s="440"/>
      <c r="BN5" s="404">
        <v>9920177</v>
      </c>
      <c r="BO5" s="405"/>
      <c r="BP5" s="405"/>
      <c r="BQ5" s="405"/>
      <c r="BR5" s="405"/>
      <c r="BS5" s="405"/>
      <c r="BT5" s="405"/>
      <c r="BU5" s="406"/>
      <c r="BV5" s="404">
        <v>10162751</v>
      </c>
      <c r="BW5" s="405"/>
      <c r="BX5" s="405"/>
      <c r="BY5" s="405"/>
      <c r="BZ5" s="405"/>
      <c r="CA5" s="405"/>
      <c r="CB5" s="405"/>
      <c r="CC5" s="406"/>
      <c r="CD5" s="407" t="s">
        <v>95</v>
      </c>
      <c r="CE5" s="408"/>
      <c r="CF5" s="408"/>
      <c r="CG5" s="408"/>
      <c r="CH5" s="408"/>
      <c r="CI5" s="408"/>
      <c r="CJ5" s="408"/>
      <c r="CK5" s="408"/>
      <c r="CL5" s="408"/>
      <c r="CM5" s="408"/>
      <c r="CN5" s="408"/>
      <c r="CO5" s="408"/>
      <c r="CP5" s="408"/>
      <c r="CQ5" s="408"/>
      <c r="CR5" s="408"/>
      <c r="CS5" s="409"/>
      <c r="CT5" s="401">
        <v>85.4</v>
      </c>
      <c r="CU5" s="402"/>
      <c r="CV5" s="402"/>
      <c r="CW5" s="402"/>
      <c r="CX5" s="402"/>
      <c r="CY5" s="402"/>
      <c r="CZ5" s="402"/>
      <c r="DA5" s="403"/>
      <c r="DB5" s="401">
        <v>85.5</v>
      </c>
      <c r="DC5" s="402"/>
      <c r="DD5" s="402"/>
      <c r="DE5" s="402"/>
      <c r="DF5" s="402"/>
      <c r="DG5" s="402"/>
      <c r="DH5" s="402"/>
      <c r="DI5" s="403"/>
    </row>
    <row r="6" spans="1:119" ht="18.75" customHeight="1" x14ac:dyDescent="0.2">
      <c r="A6" s="178"/>
      <c r="B6" s="410" t="s">
        <v>96</v>
      </c>
      <c r="C6" s="411"/>
      <c r="D6" s="411"/>
      <c r="E6" s="412"/>
      <c r="F6" s="412"/>
      <c r="G6" s="412"/>
      <c r="H6" s="412"/>
      <c r="I6" s="412"/>
      <c r="J6" s="412"/>
      <c r="K6" s="412"/>
      <c r="L6" s="412" t="s">
        <v>97</v>
      </c>
      <c r="M6" s="412"/>
      <c r="N6" s="412"/>
      <c r="O6" s="412"/>
      <c r="P6" s="412"/>
      <c r="Q6" s="412"/>
      <c r="R6" s="416"/>
      <c r="S6" s="416"/>
      <c r="T6" s="416"/>
      <c r="U6" s="416"/>
      <c r="V6" s="417"/>
      <c r="W6" s="420" t="s">
        <v>98</v>
      </c>
      <c r="X6" s="421"/>
      <c r="Y6" s="421"/>
      <c r="Z6" s="421"/>
      <c r="AA6" s="421"/>
      <c r="AB6" s="411"/>
      <c r="AC6" s="424" t="s">
        <v>99</v>
      </c>
      <c r="AD6" s="425"/>
      <c r="AE6" s="425"/>
      <c r="AF6" s="425"/>
      <c r="AG6" s="425"/>
      <c r="AH6" s="425"/>
      <c r="AI6" s="425"/>
      <c r="AJ6" s="425"/>
      <c r="AK6" s="425"/>
      <c r="AL6" s="426"/>
      <c r="AM6" s="433" t="s">
        <v>100</v>
      </c>
      <c r="AN6" s="434"/>
      <c r="AO6" s="434"/>
      <c r="AP6" s="434"/>
      <c r="AQ6" s="434"/>
      <c r="AR6" s="434"/>
      <c r="AS6" s="434"/>
      <c r="AT6" s="435"/>
      <c r="AU6" s="436" t="s">
        <v>93</v>
      </c>
      <c r="AV6" s="437"/>
      <c r="AW6" s="437"/>
      <c r="AX6" s="437"/>
      <c r="AY6" s="438" t="s">
        <v>101</v>
      </c>
      <c r="AZ6" s="439"/>
      <c r="BA6" s="439"/>
      <c r="BB6" s="439"/>
      <c r="BC6" s="439"/>
      <c r="BD6" s="439"/>
      <c r="BE6" s="439"/>
      <c r="BF6" s="439"/>
      <c r="BG6" s="439"/>
      <c r="BH6" s="439"/>
      <c r="BI6" s="439"/>
      <c r="BJ6" s="439"/>
      <c r="BK6" s="439"/>
      <c r="BL6" s="439"/>
      <c r="BM6" s="440"/>
      <c r="BN6" s="404">
        <v>1019677</v>
      </c>
      <c r="BO6" s="405"/>
      <c r="BP6" s="405"/>
      <c r="BQ6" s="405"/>
      <c r="BR6" s="405"/>
      <c r="BS6" s="405"/>
      <c r="BT6" s="405"/>
      <c r="BU6" s="406"/>
      <c r="BV6" s="404">
        <v>895932</v>
      </c>
      <c r="BW6" s="405"/>
      <c r="BX6" s="405"/>
      <c r="BY6" s="405"/>
      <c r="BZ6" s="405"/>
      <c r="CA6" s="405"/>
      <c r="CB6" s="405"/>
      <c r="CC6" s="406"/>
      <c r="CD6" s="407" t="s">
        <v>102</v>
      </c>
      <c r="CE6" s="408"/>
      <c r="CF6" s="408"/>
      <c r="CG6" s="408"/>
      <c r="CH6" s="408"/>
      <c r="CI6" s="408"/>
      <c r="CJ6" s="408"/>
      <c r="CK6" s="408"/>
      <c r="CL6" s="408"/>
      <c r="CM6" s="408"/>
      <c r="CN6" s="408"/>
      <c r="CO6" s="408"/>
      <c r="CP6" s="408"/>
      <c r="CQ6" s="408"/>
      <c r="CR6" s="408"/>
      <c r="CS6" s="409"/>
      <c r="CT6" s="441">
        <v>89.4</v>
      </c>
      <c r="CU6" s="442"/>
      <c r="CV6" s="442"/>
      <c r="CW6" s="442"/>
      <c r="CX6" s="442"/>
      <c r="CY6" s="442"/>
      <c r="CZ6" s="442"/>
      <c r="DA6" s="443"/>
      <c r="DB6" s="441">
        <v>88.6</v>
      </c>
      <c r="DC6" s="442"/>
      <c r="DD6" s="442"/>
      <c r="DE6" s="442"/>
      <c r="DF6" s="442"/>
      <c r="DG6" s="442"/>
      <c r="DH6" s="442"/>
      <c r="DI6" s="443"/>
    </row>
    <row r="7" spans="1:119" ht="18.75" customHeight="1" x14ac:dyDescent="0.2">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103</v>
      </c>
      <c r="AN7" s="434"/>
      <c r="AO7" s="434"/>
      <c r="AP7" s="434"/>
      <c r="AQ7" s="434"/>
      <c r="AR7" s="434"/>
      <c r="AS7" s="434"/>
      <c r="AT7" s="435"/>
      <c r="AU7" s="436" t="s">
        <v>104</v>
      </c>
      <c r="AV7" s="437"/>
      <c r="AW7" s="437"/>
      <c r="AX7" s="437"/>
      <c r="AY7" s="438" t="s">
        <v>105</v>
      </c>
      <c r="AZ7" s="439"/>
      <c r="BA7" s="439"/>
      <c r="BB7" s="439"/>
      <c r="BC7" s="439"/>
      <c r="BD7" s="439"/>
      <c r="BE7" s="439"/>
      <c r="BF7" s="439"/>
      <c r="BG7" s="439"/>
      <c r="BH7" s="439"/>
      <c r="BI7" s="439"/>
      <c r="BJ7" s="439"/>
      <c r="BK7" s="439"/>
      <c r="BL7" s="439"/>
      <c r="BM7" s="440"/>
      <c r="BN7" s="404">
        <v>44243</v>
      </c>
      <c r="BO7" s="405"/>
      <c r="BP7" s="405"/>
      <c r="BQ7" s="405"/>
      <c r="BR7" s="405"/>
      <c r="BS7" s="405"/>
      <c r="BT7" s="405"/>
      <c r="BU7" s="406"/>
      <c r="BV7" s="404">
        <v>107351</v>
      </c>
      <c r="BW7" s="405"/>
      <c r="BX7" s="405"/>
      <c r="BY7" s="405"/>
      <c r="BZ7" s="405"/>
      <c r="CA7" s="405"/>
      <c r="CB7" s="405"/>
      <c r="CC7" s="406"/>
      <c r="CD7" s="407" t="s">
        <v>106</v>
      </c>
      <c r="CE7" s="408"/>
      <c r="CF7" s="408"/>
      <c r="CG7" s="408"/>
      <c r="CH7" s="408"/>
      <c r="CI7" s="408"/>
      <c r="CJ7" s="408"/>
      <c r="CK7" s="408"/>
      <c r="CL7" s="408"/>
      <c r="CM7" s="408"/>
      <c r="CN7" s="408"/>
      <c r="CO7" s="408"/>
      <c r="CP7" s="408"/>
      <c r="CQ7" s="408"/>
      <c r="CR7" s="408"/>
      <c r="CS7" s="409"/>
      <c r="CT7" s="404">
        <v>6223386</v>
      </c>
      <c r="CU7" s="405"/>
      <c r="CV7" s="405"/>
      <c r="CW7" s="405"/>
      <c r="CX7" s="405"/>
      <c r="CY7" s="405"/>
      <c r="CZ7" s="405"/>
      <c r="DA7" s="406"/>
      <c r="DB7" s="404">
        <v>5956536</v>
      </c>
      <c r="DC7" s="405"/>
      <c r="DD7" s="405"/>
      <c r="DE7" s="405"/>
      <c r="DF7" s="405"/>
      <c r="DG7" s="405"/>
      <c r="DH7" s="405"/>
      <c r="DI7" s="406"/>
    </row>
    <row r="8" spans="1:119" ht="18.75" customHeight="1" thickBot="1" x14ac:dyDescent="0.25">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107</v>
      </c>
      <c r="AN8" s="434"/>
      <c r="AO8" s="434"/>
      <c r="AP8" s="434"/>
      <c r="AQ8" s="434"/>
      <c r="AR8" s="434"/>
      <c r="AS8" s="434"/>
      <c r="AT8" s="435"/>
      <c r="AU8" s="436" t="s">
        <v>108</v>
      </c>
      <c r="AV8" s="437"/>
      <c r="AW8" s="437"/>
      <c r="AX8" s="437"/>
      <c r="AY8" s="438" t="s">
        <v>109</v>
      </c>
      <c r="AZ8" s="439"/>
      <c r="BA8" s="439"/>
      <c r="BB8" s="439"/>
      <c r="BC8" s="439"/>
      <c r="BD8" s="439"/>
      <c r="BE8" s="439"/>
      <c r="BF8" s="439"/>
      <c r="BG8" s="439"/>
      <c r="BH8" s="439"/>
      <c r="BI8" s="439"/>
      <c r="BJ8" s="439"/>
      <c r="BK8" s="439"/>
      <c r="BL8" s="439"/>
      <c r="BM8" s="440"/>
      <c r="BN8" s="404">
        <v>975434</v>
      </c>
      <c r="BO8" s="405"/>
      <c r="BP8" s="405"/>
      <c r="BQ8" s="405"/>
      <c r="BR8" s="405"/>
      <c r="BS8" s="405"/>
      <c r="BT8" s="405"/>
      <c r="BU8" s="406"/>
      <c r="BV8" s="404">
        <v>788581</v>
      </c>
      <c r="BW8" s="405"/>
      <c r="BX8" s="405"/>
      <c r="BY8" s="405"/>
      <c r="BZ8" s="405"/>
      <c r="CA8" s="405"/>
      <c r="CB8" s="405"/>
      <c r="CC8" s="406"/>
      <c r="CD8" s="407" t="s">
        <v>110</v>
      </c>
      <c r="CE8" s="408"/>
      <c r="CF8" s="408"/>
      <c r="CG8" s="408"/>
      <c r="CH8" s="408"/>
      <c r="CI8" s="408"/>
      <c r="CJ8" s="408"/>
      <c r="CK8" s="408"/>
      <c r="CL8" s="408"/>
      <c r="CM8" s="408"/>
      <c r="CN8" s="408"/>
      <c r="CO8" s="408"/>
      <c r="CP8" s="408"/>
      <c r="CQ8" s="408"/>
      <c r="CR8" s="408"/>
      <c r="CS8" s="409"/>
      <c r="CT8" s="444">
        <v>0.4</v>
      </c>
      <c r="CU8" s="445"/>
      <c r="CV8" s="445"/>
      <c r="CW8" s="445"/>
      <c r="CX8" s="445"/>
      <c r="CY8" s="445"/>
      <c r="CZ8" s="445"/>
      <c r="DA8" s="446"/>
      <c r="DB8" s="444">
        <v>0.42</v>
      </c>
      <c r="DC8" s="445"/>
      <c r="DD8" s="445"/>
      <c r="DE8" s="445"/>
      <c r="DF8" s="445"/>
      <c r="DG8" s="445"/>
      <c r="DH8" s="445"/>
      <c r="DI8" s="446"/>
    </row>
    <row r="9" spans="1:119" ht="18.75" customHeight="1" thickBot="1" x14ac:dyDescent="0.25">
      <c r="A9" s="178"/>
      <c r="B9" s="398" t="s">
        <v>111</v>
      </c>
      <c r="C9" s="399"/>
      <c r="D9" s="399"/>
      <c r="E9" s="399"/>
      <c r="F9" s="399"/>
      <c r="G9" s="399"/>
      <c r="H9" s="399"/>
      <c r="I9" s="399"/>
      <c r="J9" s="399"/>
      <c r="K9" s="447"/>
      <c r="L9" s="448" t="s">
        <v>112</v>
      </c>
      <c r="M9" s="449"/>
      <c r="N9" s="449"/>
      <c r="O9" s="449"/>
      <c r="P9" s="449"/>
      <c r="Q9" s="450"/>
      <c r="R9" s="451">
        <v>15215</v>
      </c>
      <c r="S9" s="452"/>
      <c r="T9" s="452"/>
      <c r="U9" s="452"/>
      <c r="V9" s="453"/>
      <c r="W9" s="361" t="s">
        <v>113</v>
      </c>
      <c r="X9" s="362"/>
      <c r="Y9" s="362"/>
      <c r="Z9" s="362"/>
      <c r="AA9" s="362"/>
      <c r="AB9" s="362"/>
      <c r="AC9" s="362"/>
      <c r="AD9" s="362"/>
      <c r="AE9" s="362"/>
      <c r="AF9" s="362"/>
      <c r="AG9" s="362"/>
      <c r="AH9" s="362"/>
      <c r="AI9" s="362"/>
      <c r="AJ9" s="362"/>
      <c r="AK9" s="362"/>
      <c r="AL9" s="363"/>
      <c r="AM9" s="433" t="s">
        <v>114</v>
      </c>
      <c r="AN9" s="434"/>
      <c r="AO9" s="434"/>
      <c r="AP9" s="434"/>
      <c r="AQ9" s="434"/>
      <c r="AR9" s="434"/>
      <c r="AS9" s="434"/>
      <c r="AT9" s="435"/>
      <c r="AU9" s="436" t="s">
        <v>108</v>
      </c>
      <c r="AV9" s="437"/>
      <c r="AW9" s="437"/>
      <c r="AX9" s="437"/>
      <c r="AY9" s="438" t="s">
        <v>115</v>
      </c>
      <c r="AZ9" s="439"/>
      <c r="BA9" s="439"/>
      <c r="BB9" s="439"/>
      <c r="BC9" s="439"/>
      <c r="BD9" s="439"/>
      <c r="BE9" s="439"/>
      <c r="BF9" s="439"/>
      <c r="BG9" s="439"/>
      <c r="BH9" s="439"/>
      <c r="BI9" s="439"/>
      <c r="BJ9" s="439"/>
      <c r="BK9" s="439"/>
      <c r="BL9" s="439"/>
      <c r="BM9" s="440"/>
      <c r="BN9" s="404">
        <v>186853</v>
      </c>
      <c r="BO9" s="405"/>
      <c r="BP9" s="405"/>
      <c r="BQ9" s="405"/>
      <c r="BR9" s="405"/>
      <c r="BS9" s="405"/>
      <c r="BT9" s="405"/>
      <c r="BU9" s="406"/>
      <c r="BV9" s="404">
        <v>19062</v>
      </c>
      <c r="BW9" s="405"/>
      <c r="BX9" s="405"/>
      <c r="BY9" s="405"/>
      <c r="BZ9" s="405"/>
      <c r="CA9" s="405"/>
      <c r="CB9" s="405"/>
      <c r="CC9" s="406"/>
      <c r="CD9" s="407" t="s">
        <v>116</v>
      </c>
      <c r="CE9" s="408"/>
      <c r="CF9" s="408"/>
      <c r="CG9" s="408"/>
      <c r="CH9" s="408"/>
      <c r="CI9" s="408"/>
      <c r="CJ9" s="408"/>
      <c r="CK9" s="408"/>
      <c r="CL9" s="408"/>
      <c r="CM9" s="408"/>
      <c r="CN9" s="408"/>
      <c r="CO9" s="408"/>
      <c r="CP9" s="408"/>
      <c r="CQ9" s="408"/>
      <c r="CR9" s="408"/>
      <c r="CS9" s="409"/>
      <c r="CT9" s="401">
        <v>14.7</v>
      </c>
      <c r="CU9" s="402"/>
      <c r="CV9" s="402"/>
      <c r="CW9" s="402"/>
      <c r="CX9" s="402"/>
      <c r="CY9" s="402"/>
      <c r="CZ9" s="402"/>
      <c r="DA9" s="403"/>
      <c r="DB9" s="401">
        <v>15.1</v>
      </c>
      <c r="DC9" s="402"/>
      <c r="DD9" s="402"/>
      <c r="DE9" s="402"/>
      <c r="DF9" s="402"/>
      <c r="DG9" s="402"/>
      <c r="DH9" s="402"/>
      <c r="DI9" s="403"/>
    </row>
    <row r="10" spans="1:119" ht="18.75" customHeight="1" thickBot="1" x14ac:dyDescent="0.25">
      <c r="A10" s="178"/>
      <c r="B10" s="398"/>
      <c r="C10" s="399"/>
      <c r="D10" s="399"/>
      <c r="E10" s="399"/>
      <c r="F10" s="399"/>
      <c r="G10" s="399"/>
      <c r="H10" s="399"/>
      <c r="I10" s="399"/>
      <c r="J10" s="399"/>
      <c r="K10" s="447"/>
      <c r="L10" s="454" t="s">
        <v>117</v>
      </c>
      <c r="M10" s="434"/>
      <c r="N10" s="434"/>
      <c r="O10" s="434"/>
      <c r="P10" s="434"/>
      <c r="Q10" s="435"/>
      <c r="R10" s="455">
        <v>16964</v>
      </c>
      <c r="S10" s="456"/>
      <c r="T10" s="456"/>
      <c r="U10" s="456"/>
      <c r="V10" s="457"/>
      <c r="W10" s="392"/>
      <c r="X10" s="393"/>
      <c r="Y10" s="393"/>
      <c r="Z10" s="393"/>
      <c r="AA10" s="393"/>
      <c r="AB10" s="393"/>
      <c r="AC10" s="393"/>
      <c r="AD10" s="393"/>
      <c r="AE10" s="393"/>
      <c r="AF10" s="393"/>
      <c r="AG10" s="393"/>
      <c r="AH10" s="393"/>
      <c r="AI10" s="393"/>
      <c r="AJ10" s="393"/>
      <c r="AK10" s="393"/>
      <c r="AL10" s="396"/>
      <c r="AM10" s="433" t="s">
        <v>118</v>
      </c>
      <c r="AN10" s="434"/>
      <c r="AO10" s="434"/>
      <c r="AP10" s="434"/>
      <c r="AQ10" s="434"/>
      <c r="AR10" s="434"/>
      <c r="AS10" s="434"/>
      <c r="AT10" s="435"/>
      <c r="AU10" s="436" t="s">
        <v>119</v>
      </c>
      <c r="AV10" s="437"/>
      <c r="AW10" s="437"/>
      <c r="AX10" s="437"/>
      <c r="AY10" s="438" t="s">
        <v>120</v>
      </c>
      <c r="AZ10" s="439"/>
      <c r="BA10" s="439"/>
      <c r="BB10" s="439"/>
      <c r="BC10" s="439"/>
      <c r="BD10" s="439"/>
      <c r="BE10" s="439"/>
      <c r="BF10" s="439"/>
      <c r="BG10" s="439"/>
      <c r="BH10" s="439"/>
      <c r="BI10" s="439"/>
      <c r="BJ10" s="439"/>
      <c r="BK10" s="439"/>
      <c r="BL10" s="439"/>
      <c r="BM10" s="440"/>
      <c r="BN10" s="404">
        <v>500</v>
      </c>
      <c r="BO10" s="405"/>
      <c r="BP10" s="405"/>
      <c r="BQ10" s="405"/>
      <c r="BR10" s="405"/>
      <c r="BS10" s="405"/>
      <c r="BT10" s="405"/>
      <c r="BU10" s="406"/>
      <c r="BV10" s="404">
        <v>24000</v>
      </c>
      <c r="BW10" s="405"/>
      <c r="BX10" s="405"/>
      <c r="BY10" s="405"/>
      <c r="BZ10" s="405"/>
      <c r="CA10" s="405"/>
      <c r="CB10" s="405"/>
      <c r="CC10" s="406"/>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398"/>
      <c r="C11" s="399"/>
      <c r="D11" s="399"/>
      <c r="E11" s="399"/>
      <c r="F11" s="399"/>
      <c r="G11" s="399"/>
      <c r="H11" s="399"/>
      <c r="I11" s="399"/>
      <c r="J11" s="399"/>
      <c r="K11" s="447"/>
      <c r="L11" s="458" t="s">
        <v>122</v>
      </c>
      <c r="M11" s="459"/>
      <c r="N11" s="459"/>
      <c r="O11" s="459"/>
      <c r="P11" s="459"/>
      <c r="Q11" s="460"/>
      <c r="R11" s="461" t="s">
        <v>123</v>
      </c>
      <c r="S11" s="462"/>
      <c r="T11" s="462"/>
      <c r="U11" s="462"/>
      <c r="V11" s="463"/>
      <c r="W11" s="392"/>
      <c r="X11" s="393"/>
      <c r="Y11" s="393"/>
      <c r="Z11" s="393"/>
      <c r="AA11" s="393"/>
      <c r="AB11" s="393"/>
      <c r="AC11" s="393"/>
      <c r="AD11" s="393"/>
      <c r="AE11" s="393"/>
      <c r="AF11" s="393"/>
      <c r="AG11" s="393"/>
      <c r="AH11" s="393"/>
      <c r="AI11" s="393"/>
      <c r="AJ11" s="393"/>
      <c r="AK11" s="393"/>
      <c r="AL11" s="396"/>
      <c r="AM11" s="433" t="s">
        <v>124</v>
      </c>
      <c r="AN11" s="434"/>
      <c r="AO11" s="434"/>
      <c r="AP11" s="434"/>
      <c r="AQ11" s="434"/>
      <c r="AR11" s="434"/>
      <c r="AS11" s="434"/>
      <c r="AT11" s="435"/>
      <c r="AU11" s="436" t="s">
        <v>125</v>
      </c>
      <c r="AV11" s="437"/>
      <c r="AW11" s="437"/>
      <c r="AX11" s="437"/>
      <c r="AY11" s="438" t="s">
        <v>126</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127</v>
      </c>
      <c r="CE11" s="408"/>
      <c r="CF11" s="408"/>
      <c r="CG11" s="408"/>
      <c r="CH11" s="408"/>
      <c r="CI11" s="408"/>
      <c r="CJ11" s="408"/>
      <c r="CK11" s="408"/>
      <c r="CL11" s="408"/>
      <c r="CM11" s="408"/>
      <c r="CN11" s="408"/>
      <c r="CO11" s="408"/>
      <c r="CP11" s="408"/>
      <c r="CQ11" s="408"/>
      <c r="CR11" s="408"/>
      <c r="CS11" s="409"/>
      <c r="CT11" s="444" t="s">
        <v>128</v>
      </c>
      <c r="CU11" s="445"/>
      <c r="CV11" s="445"/>
      <c r="CW11" s="445"/>
      <c r="CX11" s="445"/>
      <c r="CY11" s="445"/>
      <c r="CZ11" s="445"/>
      <c r="DA11" s="446"/>
      <c r="DB11" s="444" t="s">
        <v>128</v>
      </c>
      <c r="DC11" s="445"/>
      <c r="DD11" s="445"/>
      <c r="DE11" s="445"/>
      <c r="DF11" s="445"/>
      <c r="DG11" s="445"/>
      <c r="DH11" s="445"/>
      <c r="DI11" s="446"/>
    </row>
    <row r="12" spans="1:119" ht="18.75" customHeight="1" x14ac:dyDescent="0.2">
      <c r="A12" s="178"/>
      <c r="B12" s="464" t="s">
        <v>129</v>
      </c>
      <c r="C12" s="465"/>
      <c r="D12" s="465"/>
      <c r="E12" s="465"/>
      <c r="F12" s="465"/>
      <c r="G12" s="465"/>
      <c r="H12" s="465"/>
      <c r="I12" s="465"/>
      <c r="J12" s="465"/>
      <c r="K12" s="466"/>
      <c r="L12" s="473" t="s">
        <v>130</v>
      </c>
      <c r="M12" s="474"/>
      <c r="N12" s="474"/>
      <c r="O12" s="474"/>
      <c r="P12" s="474"/>
      <c r="Q12" s="475"/>
      <c r="R12" s="476">
        <v>15286</v>
      </c>
      <c r="S12" s="477"/>
      <c r="T12" s="477"/>
      <c r="U12" s="477"/>
      <c r="V12" s="478"/>
      <c r="W12" s="479" t="s">
        <v>1</v>
      </c>
      <c r="X12" s="437"/>
      <c r="Y12" s="437"/>
      <c r="Z12" s="437"/>
      <c r="AA12" s="437"/>
      <c r="AB12" s="480"/>
      <c r="AC12" s="481" t="s">
        <v>131</v>
      </c>
      <c r="AD12" s="482"/>
      <c r="AE12" s="482"/>
      <c r="AF12" s="482"/>
      <c r="AG12" s="483"/>
      <c r="AH12" s="481" t="s">
        <v>132</v>
      </c>
      <c r="AI12" s="482"/>
      <c r="AJ12" s="482"/>
      <c r="AK12" s="482"/>
      <c r="AL12" s="484"/>
      <c r="AM12" s="433" t="s">
        <v>133</v>
      </c>
      <c r="AN12" s="434"/>
      <c r="AO12" s="434"/>
      <c r="AP12" s="434"/>
      <c r="AQ12" s="434"/>
      <c r="AR12" s="434"/>
      <c r="AS12" s="434"/>
      <c r="AT12" s="435"/>
      <c r="AU12" s="436" t="s">
        <v>134</v>
      </c>
      <c r="AV12" s="437"/>
      <c r="AW12" s="437"/>
      <c r="AX12" s="437"/>
      <c r="AY12" s="438" t="s">
        <v>135</v>
      </c>
      <c r="AZ12" s="439"/>
      <c r="BA12" s="439"/>
      <c r="BB12" s="439"/>
      <c r="BC12" s="439"/>
      <c r="BD12" s="439"/>
      <c r="BE12" s="439"/>
      <c r="BF12" s="439"/>
      <c r="BG12" s="439"/>
      <c r="BH12" s="439"/>
      <c r="BI12" s="439"/>
      <c r="BJ12" s="439"/>
      <c r="BK12" s="439"/>
      <c r="BL12" s="439"/>
      <c r="BM12" s="440"/>
      <c r="BN12" s="404">
        <v>41589</v>
      </c>
      <c r="BO12" s="405"/>
      <c r="BP12" s="405"/>
      <c r="BQ12" s="405"/>
      <c r="BR12" s="405"/>
      <c r="BS12" s="405"/>
      <c r="BT12" s="405"/>
      <c r="BU12" s="406"/>
      <c r="BV12" s="404">
        <v>17879</v>
      </c>
      <c r="BW12" s="405"/>
      <c r="BX12" s="405"/>
      <c r="BY12" s="405"/>
      <c r="BZ12" s="405"/>
      <c r="CA12" s="405"/>
      <c r="CB12" s="405"/>
      <c r="CC12" s="406"/>
      <c r="CD12" s="407" t="s">
        <v>136</v>
      </c>
      <c r="CE12" s="408"/>
      <c r="CF12" s="408"/>
      <c r="CG12" s="408"/>
      <c r="CH12" s="408"/>
      <c r="CI12" s="408"/>
      <c r="CJ12" s="408"/>
      <c r="CK12" s="408"/>
      <c r="CL12" s="408"/>
      <c r="CM12" s="408"/>
      <c r="CN12" s="408"/>
      <c r="CO12" s="408"/>
      <c r="CP12" s="408"/>
      <c r="CQ12" s="408"/>
      <c r="CR12" s="408"/>
      <c r="CS12" s="409"/>
      <c r="CT12" s="444" t="s">
        <v>128</v>
      </c>
      <c r="CU12" s="445"/>
      <c r="CV12" s="445"/>
      <c r="CW12" s="445"/>
      <c r="CX12" s="445"/>
      <c r="CY12" s="445"/>
      <c r="CZ12" s="445"/>
      <c r="DA12" s="446"/>
      <c r="DB12" s="444" t="s">
        <v>128</v>
      </c>
      <c r="DC12" s="445"/>
      <c r="DD12" s="445"/>
      <c r="DE12" s="445"/>
      <c r="DF12" s="445"/>
      <c r="DG12" s="445"/>
      <c r="DH12" s="445"/>
      <c r="DI12" s="446"/>
    </row>
    <row r="13" spans="1:119" ht="18.75" customHeight="1" x14ac:dyDescent="0.2">
      <c r="A13" s="178"/>
      <c r="B13" s="467"/>
      <c r="C13" s="468"/>
      <c r="D13" s="468"/>
      <c r="E13" s="468"/>
      <c r="F13" s="468"/>
      <c r="G13" s="468"/>
      <c r="H13" s="468"/>
      <c r="I13" s="468"/>
      <c r="J13" s="468"/>
      <c r="K13" s="469"/>
      <c r="L13" s="187"/>
      <c r="M13" s="495" t="s">
        <v>137</v>
      </c>
      <c r="N13" s="496"/>
      <c r="O13" s="496"/>
      <c r="P13" s="496"/>
      <c r="Q13" s="497"/>
      <c r="R13" s="488">
        <v>15131</v>
      </c>
      <c r="S13" s="489"/>
      <c r="T13" s="489"/>
      <c r="U13" s="489"/>
      <c r="V13" s="490"/>
      <c r="W13" s="420" t="s">
        <v>138</v>
      </c>
      <c r="X13" s="421"/>
      <c r="Y13" s="421"/>
      <c r="Z13" s="421"/>
      <c r="AA13" s="421"/>
      <c r="AB13" s="411"/>
      <c r="AC13" s="455">
        <v>1156</v>
      </c>
      <c r="AD13" s="456"/>
      <c r="AE13" s="456"/>
      <c r="AF13" s="456"/>
      <c r="AG13" s="498"/>
      <c r="AH13" s="455">
        <v>1203</v>
      </c>
      <c r="AI13" s="456"/>
      <c r="AJ13" s="456"/>
      <c r="AK13" s="456"/>
      <c r="AL13" s="457"/>
      <c r="AM13" s="433" t="s">
        <v>139</v>
      </c>
      <c r="AN13" s="434"/>
      <c r="AO13" s="434"/>
      <c r="AP13" s="434"/>
      <c r="AQ13" s="434"/>
      <c r="AR13" s="434"/>
      <c r="AS13" s="434"/>
      <c r="AT13" s="435"/>
      <c r="AU13" s="436" t="s">
        <v>140</v>
      </c>
      <c r="AV13" s="437"/>
      <c r="AW13" s="437"/>
      <c r="AX13" s="437"/>
      <c r="AY13" s="438" t="s">
        <v>141</v>
      </c>
      <c r="AZ13" s="439"/>
      <c r="BA13" s="439"/>
      <c r="BB13" s="439"/>
      <c r="BC13" s="439"/>
      <c r="BD13" s="439"/>
      <c r="BE13" s="439"/>
      <c r="BF13" s="439"/>
      <c r="BG13" s="439"/>
      <c r="BH13" s="439"/>
      <c r="BI13" s="439"/>
      <c r="BJ13" s="439"/>
      <c r="BK13" s="439"/>
      <c r="BL13" s="439"/>
      <c r="BM13" s="440"/>
      <c r="BN13" s="404">
        <v>145764</v>
      </c>
      <c r="BO13" s="405"/>
      <c r="BP13" s="405"/>
      <c r="BQ13" s="405"/>
      <c r="BR13" s="405"/>
      <c r="BS13" s="405"/>
      <c r="BT13" s="405"/>
      <c r="BU13" s="406"/>
      <c r="BV13" s="404">
        <v>25183</v>
      </c>
      <c r="BW13" s="405"/>
      <c r="BX13" s="405"/>
      <c r="BY13" s="405"/>
      <c r="BZ13" s="405"/>
      <c r="CA13" s="405"/>
      <c r="CB13" s="405"/>
      <c r="CC13" s="406"/>
      <c r="CD13" s="407" t="s">
        <v>142</v>
      </c>
      <c r="CE13" s="408"/>
      <c r="CF13" s="408"/>
      <c r="CG13" s="408"/>
      <c r="CH13" s="408"/>
      <c r="CI13" s="408"/>
      <c r="CJ13" s="408"/>
      <c r="CK13" s="408"/>
      <c r="CL13" s="408"/>
      <c r="CM13" s="408"/>
      <c r="CN13" s="408"/>
      <c r="CO13" s="408"/>
      <c r="CP13" s="408"/>
      <c r="CQ13" s="408"/>
      <c r="CR13" s="408"/>
      <c r="CS13" s="409"/>
      <c r="CT13" s="401">
        <v>8.3000000000000007</v>
      </c>
      <c r="CU13" s="402"/>
      <c r="CV13" s="402"/>
      <c r="CW13" s="402"/>
      <c r="CX13" s="402"/>
      <c r="CY13" s="402"/>
      <c r="CZ13" s="402"/>
      <c r="DA13" s="403"/>
      <c r="DB13" s="401">
        <v>8.1</v>
      </c>
      <c r="DC13" s="402"/>
      <c r="DD13" s="402"/>
      <c r="DE13" s="402"/>
      <c r="DF13" s="402"/>
      <c r="DG13" s="402"/>
      <c r="DH13" s="402"/>
      <c r="DI13" s="403"/>
    </row>
    <row r="14" spans="1:119" ht="18.75" customHeight="1" thickBot="1" x14ac:dyDescent="0.25">
      <c r="A14" s="178"/>
      <c r="B14" s="467"/>
      <c r="C14" s="468"/>
      <c r="D14" s="468"/>
      <c r="E14" s="468"/>
      <c r="F14" s="468"/>
      <c r="G14" s="468"/>
      <c r="H14" s="468"/>
      <c r="I14" s="468"/>
      <c r="J14" s="468"/>
      <c r="K14" s="469"/>
      <c r="L14" s="485" t="s">
        <v>143</v>
      </c>
      <c r="M14" s="486"/>
      <c r="N14" s="486"/>
      <c r="O14" s="486"/>
      <c r="P14" s="486"/>
      <c r="Q14" s="487"/>
      <c r="R14" s="488">
        <v>15698</v>
      </c>
      <c r="S14" s="489"/>
      <c r="T14" s="489"/>
      <c r="U14" s="489"/>
      <c r="V14" s="490"/>
      <c r="W14" s="394"/>
      <c r="X14" s="395"/>
      <c r="Y14" s="395"/>
      <c r="Z14" s="395"/>
      <c r="AA14" s="395"/>
      <c r="AB14" s="384"/>
      <c r="AC14" s="491">
        <v>14.5</v>
      </c>
      <c r="AD14" s="492"/>
      <c r="AE14" s="492"/>
      <c r="AF14" s="492"/>
      <c r="AG14" s="493"/>
      <c r="AH14" s="491">
        <v>14</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144</v>
      </c>
      <c r="CE14" s="500"/>
      <c r="CF14" s="500"/>
      <c r="CG14" s="500"/>
      <c r="CH14" s="500"/>
      <c r="CI14" s="500"/>
      <c r="CJ14" s="500"/>
      <c r="CK14" s="500"/>
      <c r="CL14" s="500"/>
      <c r="CM14" s="500"/>
      <c r="CN14" s="500"/>
      <c r="CO14" s="500"/>
      <c r="CP14" s="500"/>
      <c r="CQ14" s="500"/>
      <c r="CR14" s="500"/>
      <c r="CS14" s="501"/>
      <c r="CT14" s="502" t="s">
        <v>145</v>
      </c>
      <c r="CU14" s="503"/>
      <c r="CV14" s="503"/>
      <c r="CW14" s="503"/>
      <c r="CX14" s="503"/>
      <c r="CY14" s="503"/>
      <c r="CZ14" s="503"/>
      <c r="DA14" s="504"/>
      <c r="DB14" s="502" t="s">
        <v>146</v>
      </c>
      <c r="DC14" s="503"/>
      <c r="DD14" s="503"/>
      <c r="DE14" s="503"/>
      <c r="DF14" s="503"/>
      <c r="DG14" s="503"/>
      <c r="DH14" s="503"/>
      <c r="DI14" s="504"/>
    </row>
    <row r="15" spans="1:119" ht="18.75" customHeight="1" x14ac:dyDescent="0.2">
      <c r="A15" s="178"/>
      <c r="B15" s="467"/>
      <c r="C15" s="468"/>
      <c r="D15" s="468"/>
      <c r="E15" s="468"/>
      <c r="F15" s="468"/>
      <c r="G15" s="468"/>
      <c r="H15" s="468"/>
      <c r="I15" s="468"/>
      <c r="J15" s="468"/>
      <c r="K15" s="469"/>
      <c r="L15" s="187"/>
      <c r="M15" s="495" t="s">
        <v>147</v>
      </c>
      <c r="N15" s="496"/>
      <c r="O15" s="496"/>
      <c r="P15" s="496"/>
      <c r="Q15" s="497"/>
      <c r="R15" s="488">
        <v>15539</v>
      </c>
      <c r="S15" s="489"/>
      <c r="T15" s="489"/>
      <c r="U15" s="489"/>
      <c r="V15" s="490"/>
      <c r="W15" s="420" t="s">
        <v>148</v>
      </c>
      <c r="X15" s="421"/>
      <c r="Y15" s="421"/>
      <c r="Z15" s="421"/>
      <c r="AA15" s="421"/>
      <c r="AB15" s="411"/>
      <c r="AC15" s="455">
        <v>2734</v>
      </c>
      <c r="AD15" s="456"/>
      <c r="AE15" s="456"/>
      <c r="AF15" s="456"/>
      <c r="AG15" s="498"/>
      <c r="AH15" s="455">
        <v>2957</v>
      </c>
      <c r="AI15" s="456"/>
      <c r="AJ15" s="456"/>
      <c r="AK15" s="456"/>
      <c r="AL15" s="457"/>
      <c r="AM15" s="433"/>
      <c r="AN15" s="434"/>
      <c r="AO15" s="434"/>
      <c r="AP15" s="434"/>
      <c r="AQ15" s="434"/>
      <c r="AR15" s="434"/>
      <c r="AS15" s="434"/>
      <c r="AT15" s="435"/>
      <c r="AU15" s="436"/>
      <c r="AV15" s="437"/>
      <c r="AW15" s="437"/>
      <c r="AX15" s="437"/>
      <c r="AY15" s="364" t="s">
        <v>149</v>
      </c>
      <c r="AZ15" s="365"/>
      <c r="BA15" s="365"/>
      <c r="BB15" s="365"/>
      <c r="BC15" s="365"/>
      <c r="BD15" s="365"/>
      <c r="BE15" s="365"/>
      <c r="BF15" s="365"/>
      <c r="BG15" s="365"/>
      <c r="BH15" s="365"/>
      <c r="BI15" s="365"/>
      <c r="BJ15" s="365"/>
      <c r="BK15" s="365"/>
      <c r="BL15" s="365"/>
      <c r="BM15" s="366"/>
      <c r="BN15" s="367">
        <v>2008166</v>
      </c>
      <c r="BO15" s="368"/>
      <c r="BP15" s="368"/>
      <c r="BQ15" s="368"/>
      <c r="BR15" s="368"/>
      <c r="BS15" s="368"/>
      <c r="BT15" s="368"/>
      <c r="BU15" s="369"/>
      <c r="BV15" s="367">
        <v>2074151</v>
      </c>
      <c r="BW15" s="368"/>
      <c r="BX15" s="368"/>
      <c r="BY15" s="368"/>
      <c r="BZ15" s="368"/>
      <c r="CA15" s="368"/>
      <c r="CB15" s="368"/>
      <c r="CC15" s="369"/>
      <c r="CD15" s="505" t="s">
        <v>150</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67"/>
      <c r="C16" s="468"/>
      <c r="D16" s="468"/>
      <c r="E16" s="468"/>
      <c r="F16" s="468"/>
      <c r="G16" s="468"/>
      <c r="H16" s="468"/>
      <c r="I16" s="468"/>
      <c r="J16" s="468"/>
      <c r="K16" s="469"/>
      <c r="L16" s="485" t="s">
        <v>151</v>
      </c>
      <c r="M16" s="508"/>
      <c r="N16" s="508"/>
      <c r="O16" s="508"/>
      <c r="P16" s="508"/>
      <c r="Q16" s="509"/>
      <c r="R16" s="510" t="s">
        <v>152</v>
      </c>
      <c r="S16" s="511"/>
      <c r="T16" s="511"/>
      <c r="U16" s="511"/>
      <c r="V16" s="512"/>
      <c r="W16" s="394"/>
      <c r="X16" s="395"/>
      <c r="Y16" s="395"/>
      <c r="Z16" s="395"/>
      <c r="AA16" s="395"/>
      <c r="AB16" s="384"/>
      <c r="AC16" s="491">
        <v>34.299999999999997</v>
      </c>
      <c r="AD16" s="492"/>
      <c r="AE16" s="492"/>
      <c r="AF16" s="492"/>
      <c r="AG16" s="493"/>
      <c r="AH16" s="491">
        <v>34.5</v>
      </c>
      <c r="AI16" s="492"/>
      <c r="AJ16" s="492"/>
      <c r="AK16" s="492"/>
      <c r="AL16" s="494"/>
      <c r="AM16" s="433"/>
      <c r="AN16" s="434"/>
      <c r="AO16" s="434"/>
      <c r="AP16" s="434"/>
      <c r="AQ16" s="434"/>
      <c r="AR16" s="434"/>
      <c r="AS16" s="434"/>
      <c r="AT16" s="435"/>
      <c r="AU16" s="436"/>
      <c r="AV16" s="437"/>
      <c r="AW16" s="437"/>
      <c r="AX16" s="437"/>
      <c r="AY16" s="438" t="s">
        <v>153</v>
      </c>
      <c r="AZ16" s="439"/>
      <c r="BA16" s="439"/>
      <c r="BB16" s="439"/>
      <c r="BC16" s="439"/>
      <c r="BD16" s="439"/>
      <c r="BE16" s="439"/>
      <c r="BF16" s="439"/>
      <c r="BG16" s="439"/>
      <c r="BH16" s="439"/>
      <c r="BI16" s="439"/>
      <c r="BJ16" s="439"/>
      <c r="BK16" s="439"/>
      <c r="BL16" s="439"/>
      <c r="BM16" s="440"/>
      <c r="BN16" s="404">
        <v>5426880</v>
      </c>
      <c r="BO16" s="405"/>
      <c r="BP16" s="405"/>
      <c r="BQ16" s="405"/>
      <c r="BR16" s="405"/>
      <c r="BS16" s="405"/>
      <c r="BT16" s="405"/>
      <c r="BU16" s="406"/>
      <c r="BV16" s="404">
        <v>5169537</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5">
      <c r="A17" s="178"/>
      <c r="B17" s="470"/>
      <c r="C17" s="471"/>
      <c r="D17" s="471"/>
      <c r="E17" s="471"/>
      <c r="F17" s="471"/>
      <c r="G17" s="471"/>
      <c r="H17" s="471"/>
      <c r="I17" s="471"/>
      <c r="J17" s="471"/>
      <c r="K17" s="472"/>
      <c r="L17" s="192"/>
      <c r="M17" s="515" t="s">
        <v>154</v>
      </c>
      <c r="N17" s="516"/>
      <c r="O17" s="516"/>
      <c r="P17" s="516"/>
      <c r="Q17" s="517"/>
      <c r="R17" s="510" t="s">
        <v>152</v>
      </c>
      <c r="S17" s="511"/>
      <c r="T17" s="511"/>
      <c r="U17" s="511"/>
      <c r="V17" s="512"/>
      <c r="W17" s="420" t="s">
        <v>155</v>
      </c>
      <c r="X17" s="421"/>
      <c r="Y17" s="421"/>
      <c r="Z17" s="421"/>
      <c r="AA17" s="421"/>
      <c r="AB17" s="411"/>
      <c r="AC17" s="455">
        <v>4074</v>
      </c>
      <c r="AD17" s="456"/>
      <c r="AE17" s="456"/>
      <c r="AF17" s="456"/>
      <c r="AG17" s="498"/>
      <c r="AH17" s="455">
        <v>4417</v>
      </c>
      <c r="AI17" s="456"/>
      <c r="AJ17" s="456"/>
      <c r="AK17" s="456"/>
      <c r="AL17" s="457"/>
      <c r="AM17" s="433"/>
      <c r="AN17" s="434"/>
      <c r="AO17" s="434"/>
      <c r="AP17" s="434"/>
      <c r="AQ17" s="434"/>
      <c r="AR17" s="434"/>
      <c r="AS17" s="434"/>
      <c r="AT17" s="435"/>
      <c r="AU17" s="436"/>
      <c r="AV17" s="437"/>
      <c r="AW17" s="437"/>
      <c r="AX17" s="437"/>
      <c r="AY17" s="438" t="s">
        <v>156</v>
      </c>
      <c r="AZ17" s="439"/>
      <c r="BA17" s="439"/>
      <c r="BB17" s="439"/>
      <c r="BC17" s="439"/>
      <c r="BD17" s="439"/>
      <c r="BE17" s="439"/>
      <c r="BF17" s="439"/>
      <c r="BG17" s="439"/>
      <c r="BH17" s="439"/>
      <c r="BI17" s="439"/>
      <c r="BJ17" s="439"/>
      <c r="BK17" s="439"/>
      <c r="BL17" s="439"/>
      <c r="BM17" s="440"/>
      <c r="BN17" s="404">
        <v>2514379</v>
      </c>
      <c r="BO17" s="405"/>
      <c r="BP17" s="405"/>
      <c r="BQ17" s="405"/>
      <c r="BR17" s="405"/>
      <c r="BS17" s="405"/>
      <c r="BT17" s="405"/>
      <c r="BU17" s="406"/>
      <c r="BV17" s="404">
        <v>2605130</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5">
      <c r="A18" s="178"/>
      <c r="B18" s="526" t="s">
        <v>157</v>
      </c>
      <c r="C18" s="447"/>
      <c r="D18" s="447"/>
      <c r="E18" s="527"/>
      <c r="F18" s="527"/>
      <c r="G18" s="527"/>
      <c r="H18" s="527"/>
      <c r="I18" s="527"/>
      <c r="J18" s="527"/>
      <c r="K18" s="527"/>
      <c r="L18" s="528">
        <v>192.78</v>
      </c>
      <c r="M18" s="528"/>
      <c r="N18" s="528"/>
      <c r="O18" s="528"/>
      <c r="P18" s="528"/>
      <c r="Q18" s="528"/>
      <c r="R18" s="529"/>
      <c r="S18" s="529"/>
      <c r="T18" s="529"/>
      <c r="U18" s="529"/>
      <c r="V18" s="530"/>
      <c r="W18" s="422"/>
      <c r="X18" s="423"/>
      <c r="Y18" s="423"/>
      <c r="Z18" s="423"/>
      <c r="AA18" s="423"/>
      <c r="AB18" s="414"/>
      <c r="AC18" s="531">
        <v>51.2</v>
      </c>
      <c r="AD18" s="532"/>
      <c r="AE18" s="532"/>
      <c r="AF18" s="532"/>
      <c r="AG18" s="533"/>
      <c r="AH18" s="531">
        <v>51.5</v>
      </c>
      <c r="AI18" s="532"/>
      <c r="AJ18" s="532"/>
      <c r="AK18" s="532"/>
      <c r="AL18" s="534"/>
      <c r="AM18" s="433"/>
      <c r="AN18" s="434"/>
      <c r="AO18" s="434"/>
      <c r="AP18" s="434"/>
      <c r="AQ18" s="434"/>
      <c r="AR18" s="434"/>
      <c r="AS18" s="434"/>
      <c r="AT18" s="435"/>
      <c r="AU18" s="436"/>
      <c r="AV18" s="437"/>
      <c r="AW18" s="437"/>
      <c r="AX18" s="437"/>
      <c r="AY18" s="438" t="s">
        <v>158</v>
      </c>
      <c r="AZ18" s="439"/>
      <c r="BA18" s="439"/>
      <c r="BB18" s="439"/>
      <c r="BC18" s="439"/>
      <c r="BD18" s="439"/>
      <c r="BE18" s="439"/>
      <c r="BF18" s="439"/>
      <c r="BG18" s="439"/>
      <c r="BH18" s="439"/>
      <c r="BI18" s="439"/>
      <c r="BJ18" s="439"/>
      <c r="BK18" s="439"/>
      <c r="BL18" s="439"/>
      <c r="BM18" s="440"/>
      <c r="BN18" s="404">
        <v>5467881</v>
      </c>
      <c r="BO18" s="405"/>
      <c r="BP18" s="405"/>
      <c r="BQ18" s="405"/>
      <c r="BR18" s="405"/>
      <c r="BS18" s="405"/>
      <c r="BT18" s="405"/>
      <c r="BU18" s="406"/>
      <c r="BV18" s="404">
        <v>5142636</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5">
      <c r="A19" s="178"/>
      <c r="B19" s="526" t="s">
        <v>159</v>
      </c>
      <c r="C19" s="447"/>
      <c r="D19" s="447"/>
      <c r="E19" s="527"/>
      <c r="F19" s="527"/>
      <c r="G19" s="527"/>
      <c r="H19" s="527"/>
      <c r="I19" s="527"/>
      <c r="J19" s="527"/>
      <c r="K19" s="527"/>
      <c r="L19" s="535">
        <v>79</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160</v>
      </c>
      <c r="AZ19" s="439"/>
      <c r="BA19" s="439"/>
      <c r="BB19" s="439"/>
      <c r="BC19" s="439"/>
      <c r="BD19" s="439"/>
      <c r="BE19" s="439"/>
      <c r="BF19" s="439"/>
      <c r="BG19" s="439"/>
      <c r="BH19" s="439"/>
      <c r="BI19" s="439"/>
      <c r="BJ19" s="439"/>
      <c r="BK19" s="439"/>
      <c r="BL19" s="439"/>
      <c r="BM19" s="440"/>
      <c r="BN19" s="404">
        <v>7426699</v>
      </c>
      <c r="BO19" s="405"/>
      <c r="BP19" s="405"/>
      <c r="BQ19" s="405"/>
      <c r="BR19" s="405"/>
      <c r="BS19" s="405"/>
      <c r="BT19" s="405"/>
      <c r="BU19" s="406"/>
      <c r="BV19" s="404">
        <v>6965879</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5">
      <c r="A20" s="178"/>
      <c r="B20" s="526" t="s">
        <v>161</v>
      </c>
      <c r="C20" s="447"/>
      <c r="D20" s="447"/>
      <c r="E20" s="527"/>
      <c r="F20" s="527"/>
      <c r="G20" s="527"/>
      <c r="H20" s="527"/>
      <c r="I20" s="527"/>
      <c r="J20" s="527"/>
      <c r="K20" s="527"/>
      <c r="L20" s="535">
        <v>5682</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5">
      <c r="A21" s="178"/>
      <c r="B21" s="544" t="s">
        <v>162</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2">
      <c r="A22" s="178"/>
      <c r="B22" s="574" t="s">
        <v>163</v>
      </c>
      <c r="C22" s="548"/>
      <c r="D22" s="549"/>
      <c r="E22" s="416" t="s">
        <v>1</v>
      </c>
      <c r="F22" s="421"/>
      <c r="G22" s="421"/>
      <c r="H22" s="421"/>
      <c r="I22" s="421"/>
      <c r="J22" s="421"/>
      <c r="K22" s="411"/>
      <c r="L22" s="416" t="s">
        <v>164</v>
      </c>
      <c r="M22" s="421"/>
      <c r="N22" s="421"/>
      <c r="O22" s="421"/>
      <c r="P22" s="411"/>
      <c r="Q22" s="579" t="s">
        <v>165</v>
      </c>
      <c r="R22" s="580"/>
      <c r="S22" s="580"/>
      <c r="T22" s="580"/>
      <c r="U22" s="580"/>
      <c r="V22" s="581"/>
      <c r="W22" s="547" t="s">
        <v>166</v>
      </c>
      <c r="X22" s="548"/>
      <c r="Y22" s="549"/>
      <c r="Z22" s="416" t="s">
        <v>1</v>
      </c>
      <c r="AA22" s="421"/>
      <c r="AB22" s="421"/>
      <c r="AC22" s="421"/>
      <c r="AD22" s="421"/>
      <c r="AE22" s="421"/>
      <c r="AF22" s="421"/>
      <c r="AG22" s="411"/>
      <c r="AH22" s="585" t="s">
        <v>167</v>
      </c>
      <c r="AI22" s="421"/>
      <c r="AJ22" s="421"/>
      <c r="AK22" s="421"/>
      <c r="AL22" s="411"/>
      <c r="AM22" s="585" t="s">
        <v>168</v>
      </c>
      <c r="AN22" s="586"/>
      <c r="AO22" s="586"/>
      <c r="AP22" s="586"/>
      <c r="AQ22" s="586"/>
      <c r="AR22" s="587"/>
      <c r="AS22" s="579" t="s">
        <v>165</v>
      </c>
      <c r="AT22" s="580"/>
      <c r="AU22" s="580"/>
      <c r="AV22" s="580"/>
      <c r="AW22" s="580"/>
      <c r="AX22" s="591"/>
      <c r="AY22" s="364" t="s">
        <v>169</v>
      </c>
      <c r="AZ22" s="365"/>
      <c r="BA22" s="365"/>
      <c r="BB22" s="365"/>
      <c r="BC22" s="365"/>
      <c r="BD22" s="365"/>
      <c r="BE22" s="365"/>
      <c r="BF22" s="365"/>
      <c r="BG22" s="365"/>
      <c r="BH22" s="365"/>
      <c r="BI22" s="365"/>
      <c r="BJ22" s="365"/>
      <c r="BK22" s="365"/>
      <c r="BL22" s="365"/>
      <c r="BM22" s="366"/>
      <c r="BN22" s="367">
        <v>8457459</v>
      </c>
      <c r="BO22" s="368"/>
      <c r="BP22" s="368"/>
      <c r="BQ22" s="368"/>
      <c r="BR22" s="368"/>
      <c r="BS22" s="368"/>
      <c r="BT22" s="368"/>
      <c r="BU22" s="369"/>
      <c r="BV22" s="367">
        <v>8264122</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2">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170</v>
      </c>
      <c r="AZ23" s="439"/>
      <c r="BA23" s="439"/>
      <c r="BB23" s="439"/>
      <c r="BC23" s="439"/>
      <c r="BD23" s="439"/>
      <c r="BE23" s="439"/>
      <c r="BF23" s="439"/>
      <c r="BG23" s="439"/>
      <c r="BH23" s="439"/>
      <c r="BI23" s="439"/>
      <c r="BJ23" s="439"/>
      <c r="BK23" s="439"/>
      <c r="BL23" s="439"/>
      <c r="BM23" s="440"/>
      <c r="BN23" s="404">
        <v>5562575</v>
      </c>
      <c r="BO23" s="405"/>
      <c r="BP23" s="405"/>
      <c r="BQ23" s="405"/>
      <c r="BR23" s="405"/>
      <c r="BS23" s="405"/>
      <c r="BT23" s="405"/>
      <c r="BU23" s="406"/>
      <c r="BV23" s="404">
        <v>4977729</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5">
      <c r="A24" s="178"/>
      <c r="B24" s="575"/>
      <c r="C24" s="551"/>
      <c r="D24" s="552"/>
      <c r="E24" s="454" t="s">
        <v>171</v>
      </c>
      <c r="F24" s="434"/>
      <c r="G24" s="434"/>
      <c r="H24" s="434"/>
      <c r="I24" s="434"/>
      <c r="J24" s="434"/>
      <c r="K24" s="435"/>
      <c r="L24" s="455">
        <v>1</v>
      </c>
      <c r="M24" s="456"/>
      <c r="N24" s="456"/>
      <c r="O24" s="456"/>
      <c r="P24" s="498"/>
      <c r="Q24" s="455">
        <v>7200</v>
      </c>
      <c r="R24" s="456"/>
      <c r="S24" s="456"/>
      <c r="T24" s="456"/>
      <c r="U24" s="456"/>
      <c r="V24" s="498"/>
      <c r="W24" s="550"/>
      <c r="X24" s="551"/>
      <c r="Y24" s="552"/>
      <c r="Z24" s="454" t="s">
        <v>172</v>
      </c>
      <c r="AA24" s="434"/>
      <c r="AB24" s="434"/>
      <c r="AC24" s="434"/>
      <c r="AD24" s="434"/>
      <c r="AE24" s="434"/>
      <c r="AF24" s="434"/>
      <c r="AG24" s="435"/>
      <c r="AH24" s="455">
        <v>176</v>
      </c>
      <c r="AI24" s="456"/>
      <c r="AJ24" s="456"/>
      <c r="AK24" s="456"/>
      <c r="AL24" s="498"/>
      <c r="AM24" s="455">
        <v>490512</v>
      </c>
      <c r="AN24" s="456"/>
      <c r="AO24" s="456"/>
      <c r="AP24" s="456"/>
      <c r="AQ24" s="456"/>
      <c r="AR24" s="498"/>
      <c r="AS24" s="455">
        <v>2787</v>
      </c>
      <c r="AT24" s="456"/>
      <c r="AU24" s="456"/>
      <c r="AV24" s="456"/>
      <c r="AW24" s="456"/>
      <c r="AX24" s="457"/>
      <c r="AY24" s="520" t="s">
        <v>173</v>
      </c>
      <c r="AZ24" s="521"/>
      <c r="BA24" s="521"/>
      <c r="BB24" s="521"/>
      <c r="BC24" s="521"/>
      <c r="BD24" s="521"/>
      <c r="BE24" s="521"/>
      <c r="BF24" s="521"/>
      <c r="BG24" s="521"/>
      <c r="BH24" s="521"/>
      <c r="BI24" s="521"/>
      <c r="BJ24" s="521"/>
      <c r="BK24" s="521"/>
      <c r="BL24" s="521"/>
      <c r="BM24" s="522"/>
      <c r="BN24" s="404">
        <v>4809023</v>
      </c>
      <c r="BO24" s="405"/>
      <c r="BP24" s="405"/>
      <c r="BQ24" s="405"/>
      <c r="BR24" s="405"/>
      <c r="BS24" s="405"/>
      <c r="BT24" s="405"/>
      <c r="BU24" s="406"/>
      <c r="BV24" s="404">
        <v>4541220</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2">
      <c r="A25" s="178"/>
      <c r="B25" s="575"/>
      <c r="C25" s="551"/>
      <c r="D25" s="552"/>
      <c r="E25" s="454" t="s">
        <v>174</v>
      </c>
      <c r="F25" s="434"/>
      <c r="G25" s="434"/>
      <c r="H25" s="434"/>
      <c r="I25" s="434"/>
      <c r="J25" s="434"/>
      <c r="K25" s="435"/>
      <c r="L25" s="455">
        <v>1</v>
      </c>
      <c r="M25" s="456"/>
      <c r="N25" s="456"/>
      <c r="O25" s="456"/>
      <c r="P25" s="498"/>
      <c r="Q25" s="455">
        <v>5850</v>
      </c>
      <c r="R25" s="456"/>
      <c r="S25" s="456"/>
      <c r="T25" s="456"/>
      <c r="U25" s="456"/>
      <c r="V25" s="498"/>
      <c r="W25" s="550"/>
      <c r="X25" s="551"/>
      <c r="Y25" s="552"/>
      <c r="Z25" s="454" t="s">
        <v>175</v>
      </c>
      <c r="AA25" s="434"/>
      <c r="AB25" s="434"/>
      <c r="AC25" s="434"/>
      <c r="AD25" s="434"/>
      <c r="AE25" s="434"/>
      <c r="AF25" s="434"/>
      <c r="AG25" s="435"/>
      <c r="AH25" s="455" t="s">
        <v>176</v>
      </c>
      <c r="AI25" s="456"/>
      <c r="AJ25" s="456"/>
      <c r="AK25" s="456"/>
      <c r="AL25" s="498"/>
      <c r="AM25" s="455" t="s">
        <v>177</v>
      </c>
      <c r="AN25" s="456"/>
      <c r="AO25" s="456"/>
      <c r="AP25" s="456"/>
      <c r="AQ25" s="456"/>
      <c r="AR25" s="498"/>
      <c r="AS25" s="455" t="s">
        <v>177</v>
      </c>
      <c r="AT25" s="456"/>
      <c r="AU25" s="456"/>
      <c r="AV25" s="456"/>
      <c r="AW25" s="456"/>
      <c r="AX25" s="457"/>
      <c r="AY25" s="364" t="s">
        <v>178</v>
      </c>
      <c r="AZ25" s="365"/>
      <c r="BA25" s="365"/>
      <c r="BB25" s="365"/>
      <c r="BC25" s="365"/>
      <c r="BD25" s="365"/>
      <c r="BE25" s="365"/>
      <c r="BF25" s="365"/>
      <c r="BG25" s="365"/>
      <c r="BH25" s="365"/>
      <c r="BI25" s="365"/>
      <c r="BJ25" s="365"/>
      <c r="BK25" s="365"/>
      <c r="BL25" s="365"/>
      <c r="BM25" s="366"/>
      <c r="BN25" s="367">
        <v>848674</v>
      </c>
      <c r="BO25" s="368"/>
      <c r="BP25" s="368"/>
      <c r="BQ25" s="368"/>
      <c r="BR25" s="368"/>
      <c r="BS25" s="368"/>
      <c r="BT25" s="368"/>
      <c r="BU25" s="369"/>
      <c r="BV25" s="367">
        <v>881400</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2">
      <c r="A26" s="178"/>
      <c r="B26" s="575"/>
      <c r="C26" s="551"/>
      <c r="D26" s="552"/>
      <c r="E26" s="454" t="s">
        <v>179</v>
      </c>
      <c r="F26" s="434"/>
      <c r="G26" s="434"/>
      <c r="H26" s="434"/>
      <c r="I26" s="434"/>
      <c r="J26" s="434"/>
      <c r="K26" s="435"/>
      <c r="L26" s="455">
        <v>1</v>
      </c>
      <c r="M26" s="456"/>
      <c r="N26" s="456"/>
      <c r="O26" s="456"/>
      <c r="P26" s="498"/>
      <c r="Q26" s="455">
        <v>5350</v>
      </c>
      <c r="R26" s="456"/>
      <c r="S26" s="456"/>
      <c r="T26" s="456"/>
      <c r="U26" s="456"/>
      <c r="V26" s="498"/>
      <c r="W26" s="550"/>
      <c r="X26" s="551"/>
      <c r="Y26" s="552"/>
      <c r="Z26" s="454" t="s">
        <v>180</v>
      </c>
      <c r="AA26" s="556"/>
      <c r="AB26" s="556"/>
      <c r="AC26" s="556"/>
      <c r="AD26" s="556"/>
      <c r="AE26" s="556"/>
      <c r="AF26" s="556"/>
      <c r="AG26" s="557"/>
      <c r="AH26" s="455">
        <v>1</v>
      </c>
      <c r="AI26" s="456"/>
      <c r="AJ26" s="456"/>
      <c r="AK26" s="456"/>
      <c r="AL26" s="498"/>
      <c r="AM26" s="455" t="s">
        <v>181</v>
      </c>
      <c r="AN26" s="456"/>
      <c r="AO26" s="456"/>
      <c r="AP26" s="456"/>
      <c r="AQ26" s="456"/>
      <c r="AR26" s="498"/>
      <c r="AS26" s="455" t="s">
        <v>182</v>
      </c>
      <c r="AT26" s="456"/>
      <c r="AU26" s="456"/>
      <c r="AV26" s="456"/>
      <c r="AW26" s="456"/>
      <c r="AX26" s="457"/>
      <c r="AY26" s="407" t="s">
        <v>183</v>
      </c>
      <c r="AZ26" s="408"/>
      <c r="BA26" s="408"/>
      <c r="BB26" s="408"/>
      <c r="BC26" s="408"/>
      <c r="BD26" s="408"/>
      <c r="BE26" s="408"/>
      <c r="BF26" s="408"/>
      <c r="BG26" s="408"/>
      <c r="BH26" s="408"/>
      <c r="BI26" s="408"/>
      <c r="BJ26" s="408"/>
      <c r="BK26" s="408"/>
      <c r="BL26" s="408"/>
      <c r="BM26" s="409"/>
      <c r="BN26" s="404" t="s">
        <v>128</v>
      </c>
      <c r="BO26" s="405"/>
      <c r="BP26" s="405"/>
      <c r="BQ26" s="405"/>
      <c r="BR26" s="405"/>
      <c r="BS26" s="405"/>
      <c r="BT26" s="405"/>
      <c r="BU26" s="406"/>
      <c r="BV26" s="404" t="s">
        <v>128</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5">
      <c r="A27" s="178"/>
      <c r="B27" s="575"/>
      <c r="C27" s="551"/>
      <c r="D27" s="552"/>
      <c r="E27" s="454" t="s">
        <v>184</v>
      </c>
      <c r="F27" s="434"/>
      <c r="G27" s="434"/>
      <c r="H27" s="434"/>
      <c r="I27" s="434"/>
      <c r="J27" s="434"/>
      <c r="K27" s="435"/>
      <c r="L27" s="455">
        <v>1</v>
      </c>
      <c r="M27" s="456"/>
      <c r="N27" s="456"/>
      <c r="O27" s="456"/>
      <c r="P27" s="498"/>
      <c r="Q27" s="455">
        <v>3200</v>
      </c>
      <c r="R27" s="456"/>
      <c r="S27" s="456"/>
      <c r="T27" s="456"/>
      <c r="U27" s="456"/>
      <c r="V27" s="498"/>
      <c r="W27" s="550"/>
      <c r="X27" s="551"/>
      <c r="Y27" s="552"/>
      <c r="Z27" s="454" t="s">
        <v>185</v>
      </c>
      <c r="AA27" s="434"/>
      <c r="AB27" s="434"/>
      <c r="AC27" s="434"/>
      <c r="AD27" s="434"/>
      <c r="AE27" s="434"/>
      <c r="AF27" s="434"/>
      <c r="AG27" s="435"/>
      <c r="AH27" s="455">
        <v>11</v>
      </c>
      <c r="AI27" s="456"/>
      <c r="AJ27" s="456"/>
      <c r="AK27" s="456"/>
      <c r="AL27" s="498"/>
      <c r="AM27" s="455">
        <v>32795</v>
      </c>
      <c r="AN27" s="456"/>
      <c r="AO27" s="456"/>
      <c r="AP27" s="456"/>
      <c r="AQ27" s="456"/>
      <c r="AR27" s="498"/>
      <c r="AS27" s="455">
        <v>2981</v>
      </c>
      <c r="AT27" s="456"/>
      <c r="AU27" s="456"/>
      <c r="AV27" s="456"/>
      <c r="AW27" s="456"/>
      <c r="AX27" s="457"/>
      <c r="AY27" s="499" t="s">
        <v>186</v>
      </c>
      <c r="AZ27" s="500"/>
      <c r="BA27" s="500"/>
      <c r="BB27" s="500"/>
      <c r="BC27" s="500"/>
      <c r="BD27" s="500"/>
      <c r="BE27" s="500"/>
      <c r="BF27" s="500"/>
      <c r="BG27" s="500"/>
      <c r="BH27" s="500"/>
      <c r="BI27" s="500"/>
      <c r="BJ27" s="500"/>
      <c r="BK27" s="500"/>
      <c r="BL27" s="500"/>
      <c r="BM27" s="501"/>
      <c r="BN27" s="523">
        <v>207909</v>
      </c>
      <c r="BO27" s="524"/>
      <c r="BP27" s="524"/>
      <c r="BQ27" s="524"/>
      <c r="BR27" s="524"/>
      <c r="BS27" s="524"/>
      <c r="BT27" s="524"/>
      <c r="BU27" s="525"/>
      <c r="BV27" s="523">
        <v>207909</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2">
      <c r="A28" s="178"/>
      <c r="B28" s="575"/>
      <c r="C28" s="551"/>
      <c r="D28" s="552"/>
      <c r="E28" s="454" t="s">
        <v>187</v>
      </c>
      <c r="F28" s="434"/>
      <c r="G28" s="434"/>
      <c r="H28" s="434"/>
      <c r="I28" s="434"/>
      <c r="J28" s="434"/>
      <c r="K28" s="435"/>
      <c r="L28" s="455">
        <v>1</v>
      </c>
      <c r="M28" s="456"/>
      <c r="N28" s="456"/>
      <c r="O28" s="456"/>
      <c r="P28" s="498"/>
      <c r="Q28" s="455">
        <v>2500</v>
      </c>
      <c r="R28" s="456"/>
      <c r="S28" s="456"/>
      <c r="T28" s="456"/>
      <c r="U28" s="456"/>
      <c r="V28" s="498"/>
      <c r="W28" s="550"/>
      <c r="X28" s="551"/>
      <c r="Y28" s="552"/>
      <c r="Z28" s="454" t="s">
        <v>188</v>
      </c>
      <c r="AA28" s="434"/>
      <c r="AB28" s="434"/>
      <c r="AC28" s="434"/>
      <c r="AD28" s="434"/>
      <c r="AE28" s="434"/>
      <c r="AF28" s="434"/>
      <c r="AG28" s="435"/>
      <c r="AH28" s="455" t="s">
        <v>189</v>
      </c>
      <c r="AI28" s="456"/>
      <c r="AJ28" s="456"/>
      <c r="AK28" s="456"/>
      <c r="AL28" s="498"/>
      <c r="AM28" s="455" t="s">
        <v>128</v>
      </c>
      <c r="AN28" s="456"/>
      <c r="AO28" s="456"/>
      <c r="AP28" s="456"/>
      <c r="AQ28" s="456"/>
      <c r="AR28" s="498"/>
      <c r="AS28" s="455" t="s">
        <v>189</v>
      </c>
      <c r="AT28" s="456"/>
      <c r="AU28" s="456"/>
      <c r="AV28" s="456"/>
      <c r="AW28" s="456"/>
      <c r="AX28" s="457"/>
      <c r="AY28" s="558" t="s">
        <v>190</v>
      </c>
      <c r="AZ28" s="559"/>
      <c r="BA28" s="559"/>
      <c r="BB28" s="560"/>
      <c r="BC28" s="364" t="s">
        <v>48</v>
      </c>
      <c r="BD28" s="365"/>
      <c r="BE28" s="365"/>
      <c r="BF28" s="365"/>
      <c r="BG28" s="365"/>
      <c r="BH28" s="365"/>
      <c r="BI28" s="365"/>
      <c r="BJ28" s="365"/>
      <c r="BK28" s="365"/>
      <c r="BL28" s="365"/>
      <c r="BM28" s="366"/>
      <c r="BN28" s="367">
        <v>3319516</v>
      </c>
      <c r="BO28" s="368"/>
      <c r="BP28" s="368"/>
      <c r="BQ28" s="368"/>
      <c r="BR28" s="368"/>
      <c r="BS28" s="368"/>
      <c r="BT28" s="368"/>
      <c r="BU28" s="369"/>
      <c r="BV28" s="367">
        <v>2960605</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2">
      <c r="A29" s="178"/>
      <c r="B29" s="575"/>
      <c r="C29" s="551"/>
      <c r="D29" s="552"/>
      <c r="E29" s="454" t="s">
        <v>191</v>
      </c>
      <c r="F29" s="434"/>
      <c r="G29" s="434"/>
      <c r="H29" s="434"/>
      <c r="I29" s="434"/>
      <c r="J29" s="434"/>
      <c r="K29" s="435"/>
      <c r="L29" s="455">
        <v>11</v>
      </c>
      <c r="M29" s="456"/>
      <c r="N29" s="456"/>
      <c r="O29" s="456"/>
      <c r="P29" s="498"/>
      <c r="Q29" s="455">
        <v>2200</v>
      </c>
      <c r="R29" s="456"/>
      <c r="S29" s="456"/>
      <c r="T29" s="456"/>
      <c r="U29" s="456"/>
      <c r="V29" s="498"/>
      <c r="W29" s="553"/>
      <c r="X29" s="554"/>
      <c r="Y29" s="555"/>
      <c r="Z29" s="454" t="s">
        <v>192</v>
      </c>
      <c r="AA29" s="434"/>
      <c r="AB29" s="434"/>
      <c r="AC29" s="434"/>
      <c r="AD29" s="434"/>
      <c r="AE29" s="434"/>
      <c r="AF29" s="434"/>
      <c r="AG29" s="435"/>
      <c r="AH29" s="455">
        <v>187</v>
      </c>
      <c r="AI29" s="456"/>
      <c r="AJ29" s="456"/>
      <c r="AK29" s="456"/>
      <c r="AL29" s="498"/>
      <c r="AM29" s="455">
        <v>523307</v>
      </c>
      <c r="AN29" s="456"/>
      <c r="AO29" s="456"/>
      <c r="AP29" s="456"/>
      <c r="AQ29" s="456"/>
      <c r="AR29" s="498"/>
      <c r="AS29" s="455">
        <v>2798</v>
      </c>
      <c r="AT29" s="456"/>
      <c r="AU29" s="456"/>
      <c r="AV29" s="456"/>
      <c r="AW29" s="456"/>
      <c r="AX29" s="457"/>
      <c r="AY29" s="561"/>
      <c r="AZ29" s="562"/>
      <c r="BA29" s="562"/>
      <c r="BB29" s="563"/>
      <c r="BC29" s="438" t="s">
        <v>193</v>
      </c>
      <c r="BD29" s="439"/>
      <c r="BE29" s="439"/>
      <c r="BF29" s="439"/>
      <c r="BG29" s="439"/>
      <c r="BH29" s="439"/>
      <c r="BI29" s="439"/>
      <c r="BJ29" s="439"/>
      <c r="BK29" s="439"/>
      <c r="BL29" s="439"/>
      <c r="BM29" s="440"/>
      <c r="BN29" s="404">
        <v>981523</v>
      </c>
      <c r="BO29" s="405"/>
      <c r="BP29" s="405"/>
      <c r="BQ29" s="405"/>
      <c r="BR29" s="405"/>
      <c r="BS29" s="405"/>
      <c r="BT29" s="405"/>
      <c r="BU29" s="406"/>
      <c r="BV29" s="404">
        <v>758802</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5">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194</v>
      </c>
      <c r="X30" s="572"/>
      <c r="Y30" s="572"/>
      <c r="Z30" s="572"/>
      <c r="AA30" s="572"/>
      <c r="AB30" s="572"/>
      <c r="AC30" s="572"/>
      <c r="AD30" s="572"/>
      <c r="AE30" s="572"/>
      <c r="AF30" s="572"/>
      <c r="AG30" s="573"/>
      <c r="AH30" s="531">
        <v>96.2</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50</v>
      </c>
      <c r="BD30" s="521"/>
      <c r="BE30" s="521"/>
      <c r="BF30" s="521"/>
      <c r="BG30" s="521"/>
      <c r="BH30" s="521"/>
      <c r="BI30" s="521"/>
      <c r="BJ30" s="521"/>
      <c r="BK30" s="521"/>
      <c r="BL30" s="521"/>
      <c r="BM30" s="522"/>
      <c r="BN30" s="523">
        <v>3703762</v>
      </c>
      <c r="BO30" s="524"/>
      <c r="BP30" s="524"/>
      <c r="BQ30" s="524"/>
      <c r="BR30" s="524"/>
      <c r="BS30" s="524"/>
      <c r="BT30" s="524"/>
      <c r="BU30" s="525"/>
      <c r="BV30" s="523">
        <v>3723308</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67" t="s">
        <v>195</v>
      </c>
      <c r="D32" s="567"/>
      <c r="E32" s="567"/>
      <c r="F32" s="567"/>
      <c r="G32" s="567"/>
      <c r="H32" s="567"/>
      <c r="I32" s="567"/>
      <c r="J32" s="567"/>
      <c r="K32" s="567"/>
      <c r="L32" s="567"/>
      <c r="M32" s="567"/>
      <c r="N32" s="567"/>
      <c r="O32" s="567"/>
      <c r="P32" s="567"/>
      <c r="Q32" s="567"/>
      <c r="R32" s="567"/>
      <c r="S32" s="567"/>
      <c r="U32" s="408" t="s">
        <v>196</v>
      </c>
      <c r="V32" s="408"/>
      <c r="W32" s="408"/>
      <c r="X32" s="408"/>
      <c r="Y32" s="408"/>
      <c r="Z32" s="408"/>
      <c r="AA32" s="408"/>
      <c r="AB32" s="408"/>
      <c r="AC32" s="408"/>
      <c r="AD32" s="408"/>
      <c r="AE32" s="408"/>
      <c r="AF32" s="408"/>
      <c r="AG32" s="408"/>
      <c r="AH32" s="408"/>
      <c r="AI32" s="408"/>
      <c r="AJ32" s="408"/>
      <c r="AK32" s="408"/>
      <c r="AM32" s="408" t="s">
        <v>197</v>
      </c>
      <c r="AN32" s="408"/>
      <c r="AO32" s="408"/>
      <c r="AP32" s="408"/>
      <c r="AQ32" s="408"/>
      <c r="AR32" s="408"/>
      <c r="AS32" s="408"/>
      <c r="AT32" s="408"/>
      <c r="AU32" s="408"/>
      <c r="AV32" s="408"/>
      <c r="AW32" s="408"/>
      <c r="AX32" s="408"/>
      <c r="AY32" s="408"/>
      <c r="AZ32" s="408"/>
      <c r="BA32" s="408"/>
      <c r="BB32" s="408"/>
      <c r="BC32" s="408"/>
      <c r="BE32" s="408" t="s">
        <v>198</v>
      </c>
      <c r="BF32" s="408"/>
      <c r="BG32" s="408"/>
      <c r="BH32" s="408"/>
      <c r="BI32" s="408"/>
      <c r="BJ32" s="408"/>
      <c r="BK32" s="408"/>
      <c r="BL32" s="408"/>
      <c r="BM32" s="408"/>
      <c r="BN32" s="408"/>
      <c r="BO32" s="408"/>
      <c r="BP32" s="408"/>
      <c r="BQ32" s="408"/>
      <c r="BR32" s="408"/>
      <c r="BS32" s="408"/>
      <c r="BT32" s="408"/>
      <c r="BU32" s="408"/>
      <c r="BW32" s="408" t="s">
        <v>199</v>
      </c>
      <c r="BX32" s="408"/>
      <c r="BY32" s="408"/>
      <c r="BZ32" s="408"/>
      <c r="CA32" s="408"/>
      <c r="CB32" s="408"/>
      <c r="CC32" s="408"/>
      <c r="CD32" s="408"/>
      <c r="CE32" s="408"/>
      <c r="CF32" s="408"/>
      <c r="CG32" s="408"/>
      <c r="CH32" s="408"/>
      <c r="CI32" s="408"/>
      <c r="CJ32" s="408"/>
      <c r="CK32" s="408"/>
      <c r="CL32" s="408"/>
      <c r="CM32" s="408"/>
      <c r="CO32" s="408" t="s">
        <v>200</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2">
      <c r="A33" s="178"/>
      <c r="B33" s="202"/>
      <c r="C33" s="428" t="s">
        <v>201</v>
      </c>
      <c r="D33" s="428"/>
      <c r="E33" s="393" t="s">
        <v>202</v>
      </c>
      <c r="F33" s="393"/>
      <c r="G33" s="393"/>
      <c r="H33" s="393"/>
      <c r="I33" s="393"/>
      <c r="J33" s="393"/>
      <c r="K33" s="393"/>
      <c r="L33" s="393"/>
      <c r="M33" s="393"/>
      <c r="N33" s="393"/>
      <c r="O33" s="393"/>
      <c r="P33" s="393"/>
      <c r="Q33" s="393"/>
      <c r="R33" s="393"/>
      <c r="S33" s="393"/>
      <c r="T33" s="203"/>
      <c r="U33" s="428" t="s">
        <v>203</v>
      </c>
      <c r="V33" s="428"/>
      <c r="W33" s="393" t="s">
        <v>204</v>
      </c>
      <c r="X33" s="393"/>
      <c r="Y33" s="393"/>
      <c r="Z33" s="393"/>
      <c r="AA33" s="393"/>
      <c r="AB33" s="393"/>
      <c r="AC33" s="393"/>
      <c r="AD33" s="393"/>
      <c r="AE33" s="393"/>
      <c r="AF33" s="393"/>
      <c r="AG33" s="393"/>
      <c r="AH33" s="393"/>
      <c r="AI33" s="393"/>
      <c r="AJ33" s="393"/>
      <c r="AK33" s="393"/>
      <c r="AL33" s="203"/>
      <c r="AM33" s="428" t="s">
        <v>201</v>
      </c>
      <c r="AN33" s="428"/>
      <c r="AO33" s="393" t="s">
        <v>202</v>
      </c>
      <c r="AP33" s="393"/>
      <c r="AQ33" s="393"/>
      <c r="AR33" s="393"/>
      <c r="AS33" s="393"/>
      <c r="AT33" s="393"/>
      <c r="AU33" s="393"/>
      <c r="AV33" s="393"/>
      <c r="AW33" s="393"/>
      <c r="AX33" s="393"/>
      <c r="AY33" s="393"/>
      <c r="AZ33" s="393"/>
      <c r="BA33" s="393"/>
      <c r="BB33" s="393"/>
      <c r="BC33" s="393"/>
      <c r="BD33" s="204"/>
      <c r="BE33" s="393" t="s">
        <v>205</v>
      </c>
      <c r="BF33" s="393"/>
      <c r="BG33" s="393" t="s">
        <v>206</v>
      </c>
      <c r="BH33" s="393"/>
      <c r="BI33" s="393"/>
      <c r="BJ33" s="393"/>
      <c r="BK33" s="393"/>
      <c r="BL33" s="393"/>
      <c r="BM33" s="393"/>
      <c r="BN33" s="393"/>
      <c r="BO33" s="393"/>
      <c r="BP33" s="393"/>
      <c r="BQ33" s="393"/>
      <c r="BR33" s="393"/>
      <c r="BS33" s="393"/>
      <c r="BT33" s="393"/>
      <c r="BU33" s="393"/>
      <c r="BV33" s="204"/>
      <c r="BW33" s="428" t="s">
        <v>205</v>
      </c>
      <c r="BX33" s="428"/>
      <c r="BY33" s="393" t="s">
        <v>207</v>
      </c>
      <c r="BZ33" s="393"/>
      <c r="CA33" s="393"/>
      <c r="CB33" s="393"/>
      <c r="CC33" s="393"/>
      <c r="CD33" s="393"/>
      <c r="CE33" s="393"/>
      <c r="CF33" s="393"/>
      <c r="CG33" s="393"/>
      <c r="CH33" s="393"/>
      <c r="CI33" s="393"/>
      <c r="CJ33" s="393"/>
      <c r="CK33" s="393"/>
      <c r="CL33" s="393"/>
      <c r="CM33" s="393"/>
      <c r="CN33" s="203"/>
      <c r="CO33" s="428" t="s">
        <v>201</v>
      </c>
      <c r="CP33" s="428"/>
      <c r="CQ33" s="393" t="s">
        <v>208</v>
      </c>
      <c r="CR33" s="393"/>
      <c r="CS33" s="393"/>
      <c r="CT33" s="393"/>
      <c r="CU33" s="393"/>
      <c r="CV33" s="393"/>
      <c r="CW33" s="393"/>
      <c r="CX33" s="393"/>
      <c r="CY33" s="393"/>
      <c r="CZ33" s="393"/>
      <c r="DA33" s="393"/>
      <c r="DB33" s="393"/>
      <c r="DC33" s="393"/>
      <c r="DD33" s="393"/>
      <c r="DE33" s="393"/>
      <c r="DF33" s="203"/>
      <c r="DG33" s="593" t="s">
        <v>209</v>
      </c>
      <c r="DH33" s="593"/>
      <c r="DI33" s="205"/>
    </row>
    <row r="34" spans="1:113" ht="32.25" customHeight="1" x14ac:dyDescent="0.2">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78"/>
      <c r="AM34" s="594">
        <f>IF(AO34="","",MAX(C34:D43,U34:V43)+1)</f>
        <v>6</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78"/>
      <c r="BE34" s="594">
        <f>IF(BG34="","",MAX(C34:D43,U34:V43,AM34:AN43)+1)</f>
        <v>7</v>
      </c>
      <c r="BF34" s="594"/>
      <c r="BG34" s="595" t="str">
        <f>IF('各会計、関係団体の財政状況及び健全化判断比率'!B32="","",'各会計、関係団体の財政状況及び健全化判断比率'!B32)</f>
        <v>下水道事業特別会計</v>
      </c>
      <c r="BH34" s="595"/>
      <c r="BI34" s="595"/>
      <c r="BJ34" s="595"/>
      <c r="BK34" s="595"/>
      <c r="BL34" s="595"/>
      <c r="BM34" s="595"/>
      <c r="BN34" s="595"/>
      <c r="BO34" s="595"/>
      <c r="BP34" s="595"/>
      <c r="BQ34" s="595"/>
      <c r="BR34" s="595"/>
      <c r="BS34" s="595"/>
      <c r="BT34" s="595"/>
      <c r="BU34" s="595"/>
      <c r="BV34" s="178"/>
      <c r="BW34" s="594">
        <f>IF(BY34="","",MAX(C34:D43,U34:V43,AM34:AN43,BE34:BF43)+1)</f>
        <v>9</v>
      </c>
      <c r="BX34" s="594"/>
      <c r="BY34" s="595" t="str">
        <f>IF('各会計、関係団体の財政状況及び健全化判断比率'!B68="","",'各会計、関係団体の財政状況及び健全化判断比率'!B68)</f>
        <v>栃木県市町村総合事務組合（一般会計）</v>
      </c>
      <c r="BZ34" s="595"/>
      <c r="CA34" s="595"/>
      <c r="CB34" s="595"/>
      <c r="CC34" s="595"/>
      <c r="CD34" s="595"/>
      <c r="CE34" s="595"/>
      <c r="CF34" s="595"/>
      <c r="CG34" s="595"/>
      <c r="CH34" s="595"/>
      <c r="CI34" s="595"/>
      <c r="CJ34" s="595"/>
      <c r="CK34" s="595"/>
      <c r="CL34" s="595"/>
      <c r="CM34" s="595"/>
      <c r="CN34" s="178"/>
      <c r="CO34" s="594">
        <f>IF(CQ34="","",MAX(C34:D43,U34:V43,AM34:AN43,BE34:BF43,BW34:BX43)+1)</f>
        <v>15</v>
      </c>
      <c r="CP34" s="594"/>
      <c r="CQ34" s="595" t="str">
        <f>IF('各会計、関係団体の財政状況及び健全化判断比率'!BS7="","",'各会計、関係団体の財政状況及び健全化判断比率'!BS7)</f>
        <v>（株）馬頭むらおこしセンター</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x14ac:dyDescent="0.2">
      <c r="A35" s="178"/>
      <c r="B35" s="202"/>
      <c r="C35" s="594">
        <f>IF(E35="","",C34+1)</f>
        <v>2</v>
      </c>
      <c r="D35" s="594"/>
      <c r="E35" s="595" t="str">
        <f>IF('各会計、関係団体の財政状況及び健全化判断比率'!B8="","",'各会計、関係団体の財政状況及び健全化判断比率'!B8)</f>
        <v>ケーブルテレビ事業特別会計</v>
      </c>
      <c r="F35" s="595"/>
      <c r="G35" s="595"/>
      <c r="H35" s="595"/>
      <c r="I35" s="595"/>
      <c r="J35" s="595"/>
      <c r="K35" s="595"/>
      <c r="L35" s="595"/>
      <c r="M35" s="595"/>
      <c r="N35" s="595"/>
      <c r="O35" s="595"/>
      <c r="P35" s="595"/>
      <c r="Q35" s="595"/>
      <c r="R35" s="595"/>
      <c r="S35" s="595"/>
      <c r="T35" s="178"/>
      <c r="U35" s="594">
        <f>IF(W35="","",U34+1)</f>
        <v>4</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78"/>
      <c r="AM35" s="594" t="str">
        <f t="shared" ref="AM35:AM43" si="0">IF(AO35="","",AM34+1)</f>
        <v/>
      </c>
      <c r="AN35" s="594"/>
      <c r="AO35" s="595"/>
      <c r="AP35" s="595"/>
      <c r="AQ35" s="595"/>
      <c r="AR35" s="595"/>
      <c r="AS35" s="595"/>
      <c r="AT35" s="595"/>
      <c r="AU35" s="595"/>
      <c r="AV35" s="595"/>
      <c r="AW35" s="595"/>
      <c r="AX35" s="595"/>
      <c r="AY35" s="595"/>
      <c r="AZ35" s="595"/>
      <c r="BA35" s="595"/>
      <c r="BB35" s="595"/>
      <c r="BC35" s="595"/>
      <c r="BD35" s="178"/>
      <c r="BE35" s="594">
        <f t="shared" ref="BE35:BE43" si="1">IF(BG35="","",BE34+1)</f>
        <v>8</v>
      </c>
      <c r="BF35" s="594"/>
      <c r="BG35" s="595" t="str">
        <f>IF('各会計、関係団体の財政状況及び健全化判断比率'!B33="","",'各会計、関係団体の財政状況及び健全化判断比率'!B33)</f>
        <v>農業集落排水事業特別会計</v>
      </c>
      <c r="BH35" s="595"/>
      <c r="BI35" s="595"/>
      <c r="BJ35" s="595"/>
      <c r="BK35" s="595"/>
      <c r="BL35" s="595"/>
      <c r="BM35" s="595"/>
      <c r="BN35" s="595"/>
      <c r="BO35" s="595"/>
      <c r="BP35" s="595"/>
      <c r="BQ35" s="595"/>
      <c r="BR35" s="595"/>
      <c r="BS35" s="595"/>
      <c r="BT35" s="595"/>
      <c r="BU35" s="595"/>
      <c r="BV35" s="178"/>
      <c r="BW35" s="594">
        <f t="shared" ref="BW35:BW43" si="2">IF(BY35="","",BW34+1)</f>
        <v>10</v>
      </c>
      <c r="BX35" s="594"/>
      <c r="BY35" s="595" t="str">
        <f>IF('各会計、関係団体の財政状況及び健全化判断比率'!B69="","",'各会計、関係団体の財政状況及び健全化判断比率'!B69)</f>
        <v>栃木県市町村総合事務組合（特別会計）</v>
      </c>
      <c r="BZ35" s="595"/>
      <c r="CA35" s="595"/>
      <c r="CB35" s="595"/>
      <c r="CC35" s="595"/>
      <c r="CD35" s="595"/>
      <c r="CE35" s="595"/>
      <c r="CF35" s="595"/>
      <c r="CG35" s="595"/>
      <c r="CH35" s="595"/>
      <c r="CI35" s="595"/>
      <c r="CJ35" s="595"/>
      <c r="CK35" s="595"/>
      <c r="CL35" s="595"/>
      <c r="CM35" s="595"/>
      <c r="CN35" s="178"/>
      <c r="CO35" s="594">
        <f t="shared" ref="CO35:CO43" si="3">IF(CQ35="","",CO34+1)</f>
        <v>16</v>
      </c>
      <c r="CP35" s="594"/>
      <c r="CQ35" s="595" t="str">
        <f>IF('各会計、関係団体の財政状況及び健全化判断比率'!BS8="","",'各会計、関係団体の財政状況及び健全化判断比率'!BS8)</f>
        <v>（株）まほろばおがわ</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2">
      <c r="A36" s="178"/>
      <c r="B36" s="20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8"/>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78"/>
      <c r="AM36" s="594" t="str">
        <f t="shared" si="0"/>
        <v/>
      </c>
      <c r="AN36" s="594"/>
      <c r="AO36" s="595"/>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11</v>
      </c>
      <c r="BX36" s="594"/>
      <c r="BY36" s="595" t="str">
        <f>IF('各会計、関係団体の財政状況及び健全化判断比率'!B70="","",'各会計、関係団体の財政状況及び健全化判断比率'!B70)</f>
        <v>栃木県後期高齢者医療広域連合（一般会計）</v>
      </c>
      <c r="BZ36" s="595"/>
      <c r="CA36" s="595"/>
      <c r="CB36" s="595"/>
      <c r="CC36" s="595"/>
      <c r="CD36" s="595"/>
      <c r="CE36" s="595"/>
      <c r="CF36" s="595"/>
      <c r="CG36" s="595"/>
      <c r="CH36" s="595"/>
      <c r="CI36" s="595"/>
      <c r="CJ36" s="595"/>
      <c r="CK36" s="595"/>
      <c r="CL36" s="595"/>
      <c r="CM36" s="595"/>
      <c r="CN36" s="178"/>
      <c r="CO36" s="594">
        <f t="shared" si="3"/>
        <v>17</v>
      </c>
      <c r="CP36" s="594"/>
      <c r="CQ36" s="595" t="str">
        <f>IF('各会計、関係団体の財政状況及び健全化判断比率'!BS9="","",'各会計、関係団体の財政状況及び健全化判断比率'!BS9)</f>
        <v>創生なかがわ（株）</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2">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t="str">
        <f t="shared" si="4"/>
        <v/>
      </c>
      <c r="V37" s="594"/>
      <c r="W37" s="595"/>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12</v>
      </c>
      <c r="BX37" s="594"/>
      <c r="BY37" s="595" t="str">
        <f>IF('各会計、関係団体の財政状況及び健全化判断比率'!B71="","",'各会計、関係団体の財政状況及び健全化判断比率'!B71)</f>
        <v>栃木県後期高齢者医療広域連合（特別会計）</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2">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13</v>
      </c>
      <c r="BX38" s="594"/>
      <c r="BY38" s="595" t="str">
        <f>IF('各会計、関係団体の財政状況及び健全化判断比率'!B72="","",'各会計、関係団体の財政状況及び健全化判断比率'!B72)</f>
        <v>南那須地区広域行政事務組合（一般会計）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2">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14</v>
      </c>
      <c r="BX39" s="594"/>
      <c r="BY39" s="595" t="str">
        <f>IF('各会計、関係団体の財政状況及び健全化判断比率'!B73="","",'各会計、関係団体の財政状況及び健全化判断比率'!B73)</f>
        <v>南那須地区広域行政事務組合（特別会計）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2">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2">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2">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2">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210</v>
      </c>
      <c r="E46" s="597" t="s">
        <v>211</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2">
      <c r="E47" s="597" t="s">
        <v>212</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2">
      <c r="E48" s="597" t="s">
        <v>213</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2">
      <c r="E49" s="598" t="s">
        <v>214</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2">
      <c r="E50" s="597" t="s">
        <v>215</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2">
      <c r="E51" s="597" t="s">
        <v>216</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2">
      <c r="E52" s="597" t="s">
        <v>217</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2">
      <c r="E53" s="177" t="s">
        <v>610</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47" t="s">
        <v>578</v>
      </c>
      <c r="D34" s="1147"/>
      <c r="E34" s="1148"/>
      <c r="F34" s="32">
        <v>10.39</v>
      </c>
      <c r="G34" s="33">
        <v>11.46</v>
      </c>
      <c r="H34" s="33">
        <v>13.3</v>
      </c>
      <c r="I34" s="33">
        <v>13.12</v>
      </c>
      <c r="J34" s="34">
        <v>15.45</v>
      </c>
      <c r="K34" s="22"/>
      <c r="L34" s="22"/>
      <c r="M34" s="22"/>
      <c r="N34" s="22"/>
      <c r="O34" s="22"/>
      <c r="P34" s="22"/>
    </row>
    <row r="35" spans="1:16" ht="39" customHeight="1" x14ac:dyDescent="0.2">
      <c r="A35" s="22"/>
      <c r="B35" s="35"/>
      <c r="C35" s="1141" t="s">
        <v>579</v>
      </c>
      <c r="D35" s="1142"/>
      <c r="E35" s="1143"/>
      <c r="F35" s="36">
        <v>4.38</v>
      </c>
      <c r="G35" s="37">
        <v>5.31</v>
      </c>
      <c r="H35" s="37">
        <v>6.78</v>
      </c>
      <c r="I35" s="37">
        <v>7.88</v>
      </c>
      <c r="J35" s="38">
        <v>8.6</v>
      </c>
      <c r="K35" s="22"/>
      <c r="L35" s="22"/>
      <c r="M35" s="22"/>
      <c r="N35" s="22"/>
      <c r="O35" s="22"/>
      <c r="P35" s="22"/>
    </row>
    <row r="36" spans="1:16" ht="39" customHeight="1" x14ac:dyDescent="0.2">
      <c r="A36" s="22"/>
      <c r="B36" s="35"/>
      <c r="C36" s="1141" t="s">
        <v>580</v>
      </c>
      <c r="D36" s="1142"/>
      <c r="E36" s="1143"/>
      <c r="F36" s="36">
        <v>0.78</v>
      </c>
      <c r="G36" s="37">
        <v>0.83</v>
      </c>
      <c r="H36" s="37">
        <v>0.86</v>
      </c>
      <c r="I36" s="37">
        <v>0.54</v>
      </c>
      <c r="J36" s="38">
        <v>1.29</v>
      </c>
      <c r="K36" s="22"/>
      <c r="L36" s="22"/>
      <c r="M36" s="22"/>
      <c r="N36" s="22"/>
      <c r="O36" s="22"/>
      <c r="P36" s="22"/>
    </row>
    <row r="37" spans="1:16" ht="39" customHeight="1" x14ac:dyDescent="0.2">
      <c r="A37" s="22"/>
      <c r="B37" s="35"/>
      <c r="C37" s="1141" t="s">
        <v>581</v>
      </c>
      <c r="D37" s="1142"/>
      <c r="E37" s="1143"/>
      <c r="F37" s="36">
        <v>1.94</v>
      </c>
      <c r="G37" s="37">
        <v>1.05</v>
      </c>
      <c r="H37" s="37">
        <v>0.56999999999999995</v>
      </c>
      <c r="I37" s="37">
        <v>0.76</v>
      </c>
      <c r="J37" s="38">
        <v>0.98</v>
      </c>
      <c r="K37" s="22"/>
      <c r="L37" s="22"/>
      <c r="M37" s="22"/>
      <c r="N37" s="22"/>
      <c r="O37" s="22"/>
      <c r="P37" s="22"/>
    </row>
    <row r="38" spans="1:16" ht="39" customHeight="1" x14ac:dyDescent="0.2">
      <c r="A38" s="22"/>
      <c r="B38" s="35"/>
      <c r="C38" s="1141" t="s">
        <v>582</v>
      </c>
      <c r="D38" s="1142"/>
      <c r="E38" s="1143"/>
      <c r="F38" s="36">
        <v>0.2</v>
      </c>
      <c r="G38" s="37">
        <v>0.26</v>
      </c>
      <c r="H38" s="37">
        <v>0.26</v>
      </c>
      <c r="I38" s="37">
        <v>0.36</v>
      </c>
      <c r="J38" s="38">
        <v>0.24</v>
      </c>
      <c r="K38" s="22"/>
      <c r="L38" s="22"/>
      <c r="M38" s="22"/>
      <c r="N38" s="22"/>
      <c r="O38" s="22"/>
      <c r="P38" s="22"/>
    </row>
    <row r="39" spans="1:16" ht="39" customHeight="1" x14ac:dyDescent="0.2">
      <c r="A39" s="22"/>
      <c r="B39" s="35"/>
      <c r="C39" s="1141" t="s">
        <v>583</v>
      </c>
      <c r="D39" s="1142"/>
      <c r="E39" s="1143"/>
      <c r="F39" s="36">
        <v>0.13</v>
      </c>
      <c r="G39" s="37">
        <v>0.12</v>
      </c>
      <c r="H39" s="37">
        <v>0.11</v>
      </c>
      <c r="I39" s="37">
        <v>0.11</v>
      </c>
      <c r="J39" s="38">
        <v>0.22</v>
      </c>
      <c r="K39" s="22"/>
      <c r="L39" s="22"/>
      <c r="M39" s="22"/>
      <c r="N39" s="22"/>
      <c r="O39" s="22"/>
      <c r="P39" s="22"/>
    </row>
    <row r="40" spans="1:16" ht="39" customHeight="1" x14ac:dyDescent="0.2">
      <c r="A40" s="22"/>
      <c r="B40" s="35"/>
      <c r="C40" s="1141" t="s">
        <v>584</v>
      </c>
      <c r="D40" s="1142"/>
      <c r="E40" s="1143"/>
      <c r="F40" s="36">
        <v>0.13</v>
      </c>
      <c r="G40" s="37">
        <v>0.15</v>
      </c>
      <c r="H40" s="37">
        <v>0.13</v>
      </c>
      <c r="I40" s="37">
        <v>0.08</v>
      </c>
      <c r="J40" s="38">
        <v>0.16</v>
      </c>
      <c r="K40" s="22"/>
      <c r="L40" s="22"/>
      <c r="M40" s="22"/>
      <c r="N40" s="22"/>
      <c r="O40" s="22"/>
      <c r="P40" s="22"/>
    </row>
    <row r="41" spans="1:16" ht="39" customHeight="1" x14ac:dyDescent="0.2">
      <c r="A41" s="22"/>
      <c r="B41" s="35"/>
      <c r="C41" s="1141" t="s">
        <v>585</v>
      </c>
      <c r="D41" s="1142"/>
      <c r="E41" s="1143"/>
      <c r="F41" s="36">
        <v>0.04</v>
      </c>
      <c r="G41" s="37">
        <v>0.04</v>
      </c>
      <c r="H41" s="37">
        <v>0.05</v>
      </c>
      <c r="I41" s="37">
        <v>0.03</v>
      </c>
      <c r="J41" s="38">
        <v>0.05</v>
      </c>
      <c r="K41" s="22"/>
      <c r="L41" s="22"/>
      <c r="M41" s="22"/>
      <c r="N41" s="22"/>
      <c r="O41" s="22"/>
      <c r="P41" s="22"/>
    </row>
    <row r="42" spans="1:16" ht="39" customHeight="1" x14ac:dyDescent="0.2">
      <c r="A42" s="22"/>
      <c r="B42" s="39"/>
      <c r="C42" s="1141" t="s">
        <v>586</v>
      </c>
      <c r="D42" s="1142"/>
      <c r="E42" s="1143"/>
      <c r="F42" s="36" t="s">
        <v>528</v>
      </c>
      <c r="G42" s="37" t="s">
        <v>528</v>
      </c>
      <c r="H42" s="37" t="s">
        <v>528</v>
      </c>
      <c r="I42" s="37" t="s">
        <v>528</v>
      </c>
      <c r="J42" s="38" t="s">
        <v>528</v>
      </c>
      <c r="K42" s="22"/>
      <c r="L42" s="22"/>
      <c r="M42" s="22"/>
      <c r="N42" s="22"/>
      <c r="O42" s="22"/>
      <c r="P42" s="22"/>
    </row>
    <row r="43" spans="1:16" ht="39" customHeight="1" thickBot="1" x14ac:dyDescent="0.25">
      <c r="A43" s="22"/>
      <c r="B43" s="40"/>
      <c r="C43" s="1144" t="s">
        <v>587</v>
      </c>
      <c r="D43" s="1145"/>
      <c r="E43" s="1146"/>
      <c r="F43" s="41" t="s">
        <v>528</v>
      </c>
      <c r="G43" s="42" t="s">
        <v>528</v>
      </c>
      <c r="H43" s="42" t="s">
        <v>528</v>
      </c>
      <c r="I43" s="42" t="s">
        <v>528</v>
      </c>
      <c r="J43" s="43" t="s">
        <v>528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HZVWQYTAyZOj5woa6DfGXxoi9NO/CLC0SVkseCZHwX/3Y1lPbsJgcbAukduq1Q8DWTwvVzzxUFCOXSGOl3kNBA==" saltValue="NvMIgmmr8uPrffotq73I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149" t="s">
        <v>11</v>
      </c>
      <c r="C45" s="1150"/>
      <c r="D45" s="58"/>
      <c r="E45" s="1155" t="s">
        <v>12</v>
      </c>
      <c r="F45" s="1155"/>
      <c r="G45" s="1155"/>
      <c r="H45" s="1155"/>
      <c r="I45" s="1155"/>
      <c r="J45" s="1156"/>
      <c r="K45" s="59">
        <v>1031</v>
      </c>
      <c r="L45" s="60">
        <v>964</v>
      </c>
      <c r="M45" s="60">
        <v>1037</v>
      </c>
      <c r="N45" s="60">
        <v>1079</v>
      </c>
      <c r="O45" s="61">
        <v>1110</v>
      </c>
      <c r="P45" s="48"/>
      <c r="Q45" s="48"/>
      <c r="R45" s="48"/>
      <c r="S45" s="48"/>
      <c r="T45" s="48"/>
      <c r="U45" s="48"/>
    </row>
    <row r="46" spans="1:21" ht="30.75" customHeight="1" x14ac:dyDescent="0.2">
      <c r="A46" s="48"/>
      <c r="B46" s="1151"/>
      <c r="C46" s="1152"/>
      <c r="D46" s="62"/>
      <c r="E46" s="1157" t="s">
        <v>13</v>
      </c>
      <c r="F46" s="1157"/>
      <c r="G46" s="1157"/>
      <c r="H46" s="1157"/>
      <c r="I46" s="1157"/>
      <c r="J46" s="1158"/>
      <c r="K46" s="63" t="s">
        <v>528</v>
      </c>
      <c r="L46" s="64" t="s">
        <v>528</v>
      </c>
      <c r="M46" s="64" t="s">
        <v>528</v>
      </c>
      <c r="N46" s="64" t="s">
        <v>528</v>
      </c>
      <c r="O46" s="65" t="s">
        <v>528</v>
      </c>
      <c r="P46" s="48"/>
      <c r="Q46" s="48"/>
      <c r="R46" s="48"/>
      <c r="S46" s="48"/>
      <c r="T46" s="48"/>
      <c r="U46" s="48"/>
    </row>
    <row r="47" spans="1:21" ht="30.75" customHeight="1" x14ac:dyDescent="0.2">
      <c r="A47" s="48"/>
      <c r="B47" s="1151"/>
      <c r="C47" s="1152"/>
      <c r="D47" s="62"/>
      <c r="E47" s="1157" t="s">
        <v>14</v>
      </c>
      <c r="F47" s="1157"/>
      <c r="G47" s="1157"/>
      <c r="H47" s="1157"/>
      <c r="I47" s="1157"/>
      <c r="J47" s="1158"/>
      <c r="K47" s="63" t="s">
        <v>528</v>
      </c>
      <c r="L47" s="64" t="s">
        <v>528</v>
      </c>
      <c r="M47" s="64" t="s">
        <v>528</v>
      </c>
      <c r="N47" s="64" t="s">
        <v>528</v>
      </c>
      <c r="O47" s="65" t="s">
        <v>528</v>
      </c>
      <c r="P47" s="48"/>
      <c r="Q47" s="48"/>
      <c r="R47" s="48"/>
      <c r="S47" s="48"/>
      <c r="T47" s="48"/>
      <c r="U47" s="48"/>
    </row>
    <row r="48" spans="1:21" ht="30.75" customHeight="1" x14ac:dyDescent="0.2">
      <c r="A48" s="48"/>
      <c r="B48" s="1151"/>
      <c r="C48" s="1152"/>
      <c r="D48" s="62"/>
      <c r="E48" s="1157" t="s">
        <v>15</v>
      </c>
      <c r="F48" s="1157"/>
      <c r="G48" s="1157"/>
      <c r="H48" s="1157"/>
      <c r="I48" s="1157"/>
      <c r="J48" s="1158"/>
      <c r="K48" s="63">
        <v>231</v>
      </c>
      <c r="L48" s="64">
        <v>227</v>
      </c>
      <c r="M48" s="64">
        <v>229</v>
      </c>
      <c r="N48" s="64">
        <v>214</v>
      </c>
      <c r="O48" s="65">
        <v>209</v>
      </c>
      <c r="P48" s="48"/>
      <c r="Q48" s="48"/>
      <c r="R48" s="48"/>
      <c r="S48" s="48"/>
      <c r="T48" s="48"/>
      <c r="U48" s="48"/>
    </row>
    <row r="49" spans="1:21" ht="30.75" customHeight="1" x14ac:dyDescent="0.2">
      <c r="A49" s="48"/>
      <c r="B49" s="1151"/>
      <c r="C49" s="1152"/>
      <c r="D49" s="62"/>
      <c r="E49" s="1157" t="s">
        <v>16</v>
      </c>
      <c r="F49" s="1157"/>
      <c r="G49" s="1157"/>
      <c r="H49" s="1157"/>
      <c r="I49" s="1157"/>
      <c r="J49" s="1158"/>
      <c r="K49" s="63">
        <v>60</v>
      </c>
      <c r="L49" s="64">
        <v>64</v>
      </c>
      <c r="M49" s="64">
        <v>60</v>
      </c>
      <c r="N49" s="64">
        <v>78</v>
      </c>
      <c r="O49" s="65">
        <v>57</v>
      </c>
      <c r="P49" s="48"/>
      <c r="Q49" s="48"/>
      <c r="R49" s="48"/>
      <c r="S49" s="48"/>
      <c r="T49" s="48"/>
      <c r="U49" s="48"/>
    </row>
    <row r="50" spans="1:21" ht="30.75" customHeight="1" x14ac:dyDescent="0.2">
      <c r="A50" s="48"/>
      <c r="B50" s="1151"/>
      <c r="C50" s="1152"/>
      <c r="D50" s="62"/>
      <c r="E50" s="1157" t="s">
        <v>17</v>
      </c>
      <c r="F50" s="1157"/>
      <c r="G50" s="1157"/>
      <c r="H50" s="1157"/>
      <c r="I50" s="1157"/>
      <c r="J50" s="1158"/>
      <c r="K50" s="63" t="s">
        <v>528</v>
      </c>
      <c r="L50" s="64" t="s">
        <v>528</v>
      </c>
      <c r="M50" s="64" t="s">
        <v>528</v>
      </c>
      <c r="N50" s="64" t="s">
        <v>528</v>
      </c>
      <c r="O50" s="65" t="s">
        <v>528</v>
      </c>
      <c r="P50" s="48"/>
      <c r="Q50" s="48"/>
      <c r="R50" s="48"/>
      <c r="S50" s="48"/>
      <c r="T50" s="48"/>
      <c r="U50" s="48"/>
    </row>
    <row r="51" spans="1:21" ht="30.75" customHeight="1" x14ac:dyDescent="0.2">
      <c r="A51" s="48"/>
      <c r="B51" s="1153"/>
      <c r="C51" s="1154"/>
      <c r="D51" s="66"/>
      <c r="E51" s="1157" t="s">
        <v>18</v>
      </c>
      <c r="F51" s="1157"/>
      <c r="G51" s="1157"/>
      <c r="H51" s="1157"/>
      <c r="I51" s="1157"/>
      <c r="J51" s="1158"/>
      <c r="K51" s="63" t="s">
        <v>528</v>
      </c>
      <c r="L51" s="64" t="s">
        <v>528</v>
      </c>
      <c r="M51" s="64" t="s">
        <v>528</v>
      </c>
      <c r="N51" s="64" t="s">
        <v>528</v>
      </c>
      <c r="O51" s="65" t="s">
        <v>528</v>
      </c>
      <c r="P51" s="48"/>
      <c r="Q51" s="48"/>
      <c r="R51" s="48"/>
      <c r="S51" s="48"/>
      <c r="T51" s="48"/>
      <c r="U51" s="48"/>
    </row>
    <row r="52" spans="1:21" ht="30.75" customHeight="1" x14ac:dyDescent="0.2">
      <c r="A52" s="48"/>
      <c r="B52" s="1159" t="s">
        <v>19</v>
      </c>
      <c r="C52" s="1160"/>
      <c r="D52" s="66"/>
      <c r="E52" s="1157" t="s">
        <v>20</v>
      </c>
      <c r="F52" s="1157"/>
      <c r="G52" s="1157"/>
      <c r="H52" s="1157"/>
      <c r="I52" s="1157"/>
      <c r="J52" s="1158"/>
      <c r="K52" s="63">
        <v>926</v>
      </c>
      <c r="L52" s="64">
        <v>883</v>
      </c>
      <c r="M52" s="64">
        <v>926</v>
      </c>
      <c r="N52" s="64">
        <v>935</v>
      </c>
      <c r="O52" s="65">
        <v>945</v>
      </c>
      <c r="P52" s="48"/>
      <c r="Q52" s="48"/>
      <c r="R52" s="48"/>
      <c r="S52" s="48"/>
      <c r="T52" s="48"/>
      <c r="U52" s="48"/>
    </row>
    <row r="53" spans="1:21" ht="30.75" customHeight="1" thickBot="1" x14ac:dyDescent="0.25">
      <c r="A53" s="48"/>
      <c r="B53" s="1161" t="s">
        <v>21</v>
      </c>
      <c r="C53" s="1162"/>
      <c r="D53" s="67"/>
      <c r="E53" s="1163" t="s">
        <v>22</v>
      </c>
      <c r="F53" s="1163"/>
      <c r="G53" s="1163"/>
      <c r="H53" s="1163"/>
      <c r="I53" s="1163"/>
      <c r="J53" s="1164"/>
      <c r="K53" s="68">
        <v>396</v>
      </c>
      <c r="L53" s="69">
        <v>372</v>
      </c>
      <c r="M53" s="69">
        <v>400</v>
      </c>
      <c r="N53" s="69">
        <v>436</v>
      </c>
      <c r="O53" s="70">
        <v>431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3">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2">
      <c r="B57" s="1165" t="s">
        <v>25</v>
      </c>
      <c r="C57" s="1166"/>
      <c r="D57" s="1169" t="s">
        <v>26</v>
      </c>
      <c r="E57" s="1170"/>
      <c r="F57" s="1170"/>
      <c r="G57" s="1170"/>
      <c r="H57" s="1170"/>
      <c r="I57" s="1170"/>
      <c r="J57" s="1171"/>
      <c r="K57" s="83" t="s">
        <v>528</v>
      </c>
      <c r="L57" s="84" t="s">
        <v>528</v>
      </c>
      <c r="M57" s="84" t="s">
        <v>528</v>
      </c>
      <c r="N57" s="84" t="s">
        <v>528</v>
      </c>
      <c r="O57" s="85" t="s">
        <v>528</v>
      </c>
    </row>
    <row r="58" spans="1:21" ht="31.5" customHeight="1" thickBot="1" x14ac:dyDescent="0.25">
      <c r="B58" s="1167"/>
      <c r="C58" s="1168"/>
      <c r="D58" s="1172" t="s">
        <v>27</v>
      </c>
      <c r="E58" s="1173"/>
      <c r="F58" s="1173"/>
      <c r="G58" s="1173"/>
      <c r="H58" s="1173"/>
      <c r="I58" s="1173"/>
      <c r="J58" s="1174"/>
      <c r="K58" s="86" t="s">
        <v>528</v>
      </c>
      <c r="L58" s="87" t="s">
        <v>528</v>
      </c>
      <c r="M58" s="87" t="s">
        <v>528</v>
      </c>
      <c r="N58" s="87" t="s">
        <v>528</v>
      </c>
      <c r="O58" s="88" t="s">
        <v>528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lEBYTHDUZtuGxGG9XA7vZSIOADXLEwlwQXOX/r6+hKXCOD9JF5V6A3dz/7A5MVif6AXl4h+Kj0RfHbsxta3QQ==" saltValue="Nyv9HYN+riekCIHWnoBZ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570</v>
      </c>
      <c r="J40" s="100" t="s">
        <v>571</v>
      </c>
      <c r="K40" s="100" t="s">
        <v>572</v>
      </c>
      <c r="L40" s="100" t="s">
        <v>573</v>
      </c>
      <c r="M40" s="101" t="s">
        <v>574</v>
      </c>
    </row>
    <row r="41" spans="2:13" ht="27.75" customHeight="1" x14ac:dyDescent="0.2">
      <c r="B41" s="1175" t="s">
        <v>30</v>
      </c>
      <c r="C41" s="1176"/>
      <c r="D41" s="102"/>
      <c r="E41" s="1181" t="s">
        <v>31</v>
      </c>
      <c r="F41" s="1181"/>
      <c r="G41" s="1181"/>
      <c r="H41" s="1182"/>
      <c r="I41" s="346">
        <v>9063</v>
      </c>
      <c r="J41" s="347">
        <v>9112</v>
      </c>
      <c r="K41" s="347">
        <v>8666</v>
      </c>
      <c r="L41" s="347">
        <v>8264</v>
      </c>
      <c r="M41" s="348">
        <v>8457</v>
      </c>
    </row>
    <row r="42" spans="2:13" ht="27.75" customHeight="1" x14ac:dyDescent="0.2">
      <c r="B42" s="1177"/>
      <c r="C42" s="1178"/>
      <c r="D42" s="103"/>
      <c r="E42" s="1183" t="s">
        <v>32</v>
      </c>
      <c r="F42" s="1183"/>
      <c r="G42" s="1183"/>
      <c r="H42" s="1184"/>
      <c r="I42" s="349" t="s">
        <v>528</v>
      </c>
      <c r="J42" s="350" t="s">
        <v>528</v>
      </c>
      <c r="K42" s="350">
        <v>900</v>
      </c>
      <c r="L42" s="350">
        <v>873</v>
      </c>
      <c r="M42" s="351">
        <v>843</v>
      </c>
    </row>
    <row r="43" spans="2:13" ht="27.75" customHeight="1" x14ac:dyDescent="0.2">
      <c r="B43" s="1177"/>
      <c r="C43" s="1178"/>
      <c r="D43" s="103"/>
      <c r="E43" s="1183" t="s">
        <v>33</v>
      </c>
      <c r="F43" s="1183"/>
      <c r="G43" s="1183"/>
      <c r="H43" s="1184"/>
      <c r="I43" s="349">
        <v>1933</v>
      </c>
      <c r="J43" s="350">
        <v>2213</v>
      </c>
      <c r="K43" s="350">
        <v>1715</v>
      </c>
      <c r="L43" s="350">
        <v>1585</v>
      </c>
      <c r="M43" s="351">
        <v>1220</v>
      </c>
    </row>
    <row r="44" spans="2:13" ht="27.75" customHeight="1" x14ac:dyDescent="0.2">
      <c r="B44" s="1177"/>
      <c r="C44" s="1178"/>
      <c r="D44" s="103"/>
      <c r="E44" s="1183" t="s">
        <v>34</v>
      </c>
      <c r="F44" s="1183"/>
      <c r="G44" s="1183"/>
      <c r="H44" s="1184"/>
      <c r="I44" s="349">
        <v>306</v>
      </c>
      <c r="J44" s="350">
        <v>237</v>
      </c>
      <c r="K44" s="350">
        <v>187</v>
      </c>
      <c r="L44" s="350">
        <v>140</v>
      </c>
      <c r="M44" s="351">
        <v>112</v>
      </c>
    </row>
    <row r="45" spans="2:13" ht="27.75" customHeight="1" x14ac:dyDescent="0.2">
      <c r="B45" s="1177"/>
      <c r="C45" s="1178"/>
      <c r="D45" s="103"/>
      <c r="E45" s="1183" t="s">
        <v>35</v>
      </c>
      <c r="F45" s="1183"/>
      <c r="G45" s="1183"/>
      <c r="H45" s="1184"/>
      <c r="I45" s="349">
        <v>2213</v>
      </c>
      <c r="J45" s="350">
        <v>2104</v>
      </c>
      <c r="K45" s="350">
        <v>2100</v>
      </c>
      <c r="L45" s="350">
        <v>2089</v>
      </c>
      <c r="M45" s="351">
        <v>2060</v>
      </c>
    </row>
    <row r="46" spans="2:13" ht="27.75" customHeight="1" x14ac:dyDescent="0.2">
      <c r="B46" s="1177"/>
      <c r="C46" s="1178"/>
      <c r="D46" s="104"/>
      <c r="E46" s="1183" t="s">
        <v>36</v>
      </c>
      <c r="F46" s="1183"/>
      <c r="G46" s="1183"/>
      <c r="H46" s="1184"/>
      <c r="I46" s="349" t="s">
        <v>528</v>
      </c>
      <c r="J46" s="350" t="s">
        <v>528</v>
      </c>
      <c r="K46" s="350" t="s">
        <v>528</v>
      </c>
      <c r="L46" s="350" t="s">
        <v>528</v>
      </c>
      <c r="M46" s="351" t="s">
        <v>528</v>
      </c>
    </row>
    <row r="47" spans="2:13" ht="27.75" customHeight="1" x14ac:dyDescent="0.2">
      <c r="B47" s="1177"/>
      <c r="C47" s="1178"/>
      <c r="D47" s="105"/>
      <c r="E47" s="1185" t="s">
        <v>37</v>
      </c>
      <c r="F47" s="1186"/>
      <c r="G47" s="1186"/>
      <c r="H47" s="1187"/>
      <c r="I47" s="349" t="s">
        <v>528</v>
      </c>
      <c r="J47" s="350" t="s">
        <v>528</v>
      </c>
      <c r="K47" s="350" t="s">
        <v>528</v>
      </c>
      <c r="L47" s="350" t="s">
        <v>528</v>
      </c>
      <c r="M47" s="351" t="s">
        <v>528</v>
      </c>
    </row>
    <row r="48" spans="2:13" ht="27.75" customHeight="1" x14ac:dyDescent="0.2">
      <c r="B48" s="1177"/>
      <c r="C48" s="1178"/>
      <c r="D48" s="103"/>
      <c r="E48" s="1183" t="s">
        <v>38</v>
      </c>
      <c r="F48" s="1183"/>
      <c r="G48" s="1183"/>
      <c r="H48" s="1184"/>
      <c r="I48" s="349" t="s">
        <v>528</v>
      </c>
      <c r="J48" s="350" t="s">
        <v>528</v>
      </c>
      <c r="K48" s="350" t="s">
        <v>528</v>
      </c>
      <c r="L48" s="350" t="s">
        <v>528</v>
      </c>
      <c r="M48" s="351" t="s">
        <v>528</v>
      </c>
    </row>
    <row r="49" spans="2:13" ht="27.75" customHeight="1" x14ac:dyDescent="0.2">
      <c r="B49" s="1179"/>
      <c r="C49" s="1180"/>
      <c r="D49" s="103"/>
      <c r="E49" s="1183" t="s">
        <v>39</v>
      </c>
      <c r="F49" s="1183"/>
      <c r="G49" s="1183"/>
      <c r="H49" s="1184"/>
      <c r="I49" s="349" t="s">
        <v>528</v>
      </c>
      <c r="J49" s="350" t="s">
        <v>528</v>
      </c>
      <c r="K49" s="350" t="s">
        <v>528</v>
      </c>
      <c r="L49" s="350" t="s">
        <v>528</v>
      </c>
      <c r="M49" s="351" t="s">
        <v>528</v>
      </c>
    </row>
    <row r="50" spans="2:13" ht="27.75" customHeight="1" x14ac:dyDescent="0.2">
      <c r="B50" s="1188" t="s">
        <v>40</v>
      </c>
      <c r="C50" s="1189"/>
      <c r="D50" s="106"/>
      <c r="E50" s="1183" t="s">
        <v>41</v>
      </c>
      <c r="F50" s="1183"/>
      <c r="G50" s="1183"/>
      <c r="H50" s="1184"/>
      <c r="I50" s="349">
        <v>6355</v>
      </c>
      <c r="J50" s="350">
        <v>6380</v>
      </c>
      <c r="K50" s="350">
        <v>6317</v>
      </c>
      <c r="L50" s="350">
        <v>6519</v>
      </c>
      <c r="M50" s="351">
        <v>7189</v>
      </c>
    </row>
    <row r="51" spans="2:13" ht="27.75" customHeight="1" x14ac:dyDescent="0.2">
      <c r="B51" s="1177"/>
      <c r="C51" s="1178"/>
      <c r="D51" s="103"/>
      <c r="E51" s="1183" t="s">
        <v>42</v>
      </c>
      <c r="F51" s="1183"/>
      <c r="G51" s="1183"/>
      <c r="H51" s="1184"/>
      <c r="I51" s="349">
        <v>110</v>
      </c>
      <c r="J51" s="350">
        <v>87</v>
      </c>
      <c r="K51" s="350">
        <v>63</v>
      </c>
      <c r="L51" s="350">
        <v>62</v>
      </c>
      <c r="M51" s="351">
        <v>38</v>
      </c>
    </row>
    <row r="52" spans="2:13" ht="27.75" customHeight="1" x14ac:dyDescent="0.2">
      <c r="B52" s="1179"/>
      <c r="C52" s="1180"/>
      <c r="D52" s="103"/>
      <c r="E52" s="1183" t="s">
        <v>43</v>
      </c>
      <c r="F52" s="1183"/>
      <c r="G52" s="1183"/>
      <c r="H52" s="1184"/>
      <c r="I52" s="349">
        <v>8543</v>
      </c>
      <c r="J52" s="350">
        <v>8501</v>
      </c>
      <c r="K52" s="350">
        <v>8092</v>
      </c>
      <c r="L52" s="350">
        <v>7751</v>
      </c>
      <c r="M52" s="351">
        <v>7764</v>
      </c>
    </row>
    <row r="53" spans="2:13" ht="27.75" customHeight="1" thickBot="1" x14ac:dyDescent="0.25">
      <c r="B53" s="1190" t="s">
        <v>44</v>
      </c>
      <c r="C53" s="1191"/>
      <c r="D53" s="107"/>
      <c r="E53" s="1192" t="s">
        <v>45</v>
      </c>
      <c r="F53" s="1192"/>
      <c r="G53" s="1192"/>
      <c r="H53" s="1193"/>
      <c r="I53" s="352">
        <v>-1492</v>
      </c>
      <c r="J53" s="353">
        <v>-1301</v>
      </c>
      <c r="K53" s="353">
        <v>-904</v>
      </c>
      <c r="L53" s="353">
        <v>-1383</v>
      </c>
      <c r="M53" s="354">
        <v>-2298</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PCvzj9YmMkHkpSf7i0QIQZ1v5+WI1t3xsqv7KDPvRI94bV4Brk2KDui5MLDRExnNvQCI4WMyiYF9wc3ffLZT7w==" saltValue="BpUNVNzNTwLcplB73Cie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572</v>
      </c>
      <c r="G54" s="116" t="s">
        <v>573</v>
      </c>
      <c r="H54" s="117" t="s">
        <v>574</v>
      </c>
    </row>
    <row r="55" spans="2:8" ht="52.5" customHeight="1" x14ac:dyDescent="0.2">
      <c r="B55" s="118"/>
      <c r="C55" s="1202" t="s">
        <v>48</v>
      </c>
      <c r="D55" s="1202"/>
      <c r="E55" s="1203"/>
      <c r="F55" s="119">
        <v>2604</v>
      </c>
      <c r="G55" s="119">
        <v>2961</v>
      </c>
      <c r="H55" s="120">
        <v>3320</v>
      </c>
    </row>
    <row r="56" spans="2:8" ht="52.5" customHeight="1" x14ac:dyDescent="0.2">
      <c r="B56" s="121"/>
      <c r="C56" s="1204" t="s">
        <v>49</v>
      </c>
      <c r="D56" s="1204"/>
      <c r="E56" s="1205"/>
      <c r="F56" s="122">
        <v>808</v>
      </c>
      <c r="G56" s="122">
        <v>759</v>
      </c>
      <c r="H56" s="123">
        <v>982</v>
      </c>
    </row>
    <row r="57" spans="2:8" ht="53.25" customHeight="1" x14ac:dyDescent="0.2">
      <c r="B57" s="121"/>
      <c r="C57" s="1206" t="s">
        <v>50</v>
      </c>
      <c r="D57" s="1206"/>
      <c r="E57" s="1207"/>
      <c r="F57" s="124">
        <v>3767</v>
      </c>
      <c r="G57" s="124">
        <v>3723</v>
      </c>
      <c r="H57" s="125">
        <v>3704</v>
      </c>
    </row>
    <row r="58" spans="2:8" ht="45.75" customHeight="1" x14ac:dyDescent="0.2">
      <c r="B58" s="126"/>
      <c r="C58" s="1194" t="s">
        <v>605</v>
      </c>
      <c r="D58" s="1195"/>
      <c r="E58" s="1196"/>
      <c r="F58" s="127">
        <v>1499</v>
      </c>
      <c r="G58" s="127">
        <v>1506</v>
      </c>
      <c r="H58" s="128">
        <v>1538</v>
      </c>
    </row>
    <row r="59" spans="2:8" ht="45.75" customHeight="1" x14ac:dyDescent="0.2">
      <c r="B59" s="126"/>
      <c r="C59" s="1194" t="s">
        <v>606</v>
      </c>
      <c r="D59" s="1195"/>
      <c r="E59" s="1196"/>
      <c r="F59" s="127">
        <v>1285</v>
      </c>
      <c r="G59" s="127">
        <v>1285</v>
      </c>
      <c r="H59" s="128">
        <v>1286</v>
      </c>
    </row>
    <row r="60" spans="2:8" ht="45.75" customHeight="1" x14ac:dyDescent="0.2">
      <c r="B60" s="126"/>
      <c r="C60" s="1194" t="s">
        <v>607</v>
      </c>
      <c r="D60" s="1195"/>
      <c r="E60" s="1196"/>
      <c r="F60" s="127">
        <v>354</v>
      </c>
      <c r="G60" s="127">
        <v>347</v>
      </c>
      <c r="H60" s="128">
        <v>349</v>
      </c>
    </row>
    <row r="61" spans="2:8" ht="45.75" customHeight="1" x14ac:dyDescent="0.2">
      <c r="B61" s="126"/>
      <c r="C61" s="1194" t="s">
        <v>608</v>
      </c>
      <c r="D61" s="1195"/>
      <c r="E61" s="1196"/>
      <c r="F61" s="127">
        <v>264</v>
      </c>
      <c r="G61" s="127">
        <v>268</v>
      </c>
      <c r="H61" s="128">
        <v>273</v>
      </c>
    </row>
    <row r="62" spans="2:8" ht="45.75" customHeight="1" thickBot="1" x14ac:dyDescent="0.25">
      <c r="B62" s="129"/>
      <c r="C62" s="1197" t="s">
        <v>609</v>
      </c>
      <c r="D62" s="1198"/>
      <c r="E62" s="1199"/>
      <c r="F62" s="130">
        <v>122</v>
      </c>
      <c r="G62" s="130">
        <v>116</v>
      </c>
      <c r="H62" s="131">
        <v>110</v>
      </c>
    </row>
    <row r="63" spans="2:8" ht="52.5" customHeight="1" thickBot="1" x14ac:dyDescent="0.25">
      <c r="B63" s="132"/>
      <c r="C63" s="1200" t="s">
        <v>51</v>
      </c>
      <c r="D63" s="1200"/>
      <c r="E63" s="1201"/>
      <c r="F63" s="133">
        <v>7180</v>
      </c>
      <c r="G63" s="133">
        <v>7443</v>
      </c>
      <c r="H63" s="134">
        <v>8005</v>
      </c>
    </row>
    <row r="64" spans="2:8" ht="13" x14ac:dyDescent="0.2"/>
  </sheetData>
  <sheetProtection algorithmName="SHA-512" hashValue="HSx+Vie4TYMjK5Ox26P7hNmHziyi9z6c2zv4CRvInNEqO0/cAY+T2Jl829/jLxxGG+BfXRf8kOjVNnJGRQa5uw==" saltValue="bEiKRTbT2wbYw31VUfkj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DD06F-E97D-44D2-9F92-58F89DA7FAA5}">
  <sheetPr>
    <pageSetUpPr fitToPage="1"/>
  </sheetPr>
  <dimension ref="A1:DE85"/>
  <sheetViews>
    <sheetView showGridLines="0" tabSelected="1" zoomScaleNormal="100" zoomScaleSheetLayoutView="55" workbookViewId="0"/>
  </sheetViews>
  <sheetFormatPr defaultColWidth="0" defaultRowHeight="0" customHeight="1" zeroHeight="1" x14ac:dyDescent="0.2"/>
  <cols>
    <col min="1" max="1" width="6.36328125" style="1208" customWidth="1"/>
    <col min="2" max="107" width="2.453125" style="1208" customWidth="1"/>
    <col min="108" max="108" width="6.08984375" style="1210" customWidth="1"/>
    <col min="109" max="109" width="5.90625" style="1209" customWidth="1"/>
    <col min="110" max="16384" width="8.6328125" style="1208" hidden="1"/>
  </cols>
  <sheetData>
    <row r="1" spans="1:109" ht="42.75" customHeight="1" x14ac:dyDescent="0.2">
      <c r="A1" s="1265"/>
      <c r="B1" s="1264"/>
      <c r="DD1" s="1208"/>
      <c r="DE1" s="1208"/>
    </row>
    <row r="2" spans="1:109" ht="25.5" customHeight="1" x14ac:dyDescent="0.2">
      <c r="A2" s="1263"/>
      <c r="C2" s="1263"/>
      <c r="O2" s="1263"/>
      <c r="P2" s="1263"/>
      <c r="Q2" s="1263"/>
      <c r="R2" s="1263"/>
      <c r="S2" s="1263"/>
      <c r="T2" s="1263"/>
      <c r="U2" s="1263"/>
      <c r="V2" s="1263"/>
      <c r="W2" s="1263"/>
      <c r="X2" s="1263"/>
      <c r="Y2" s="1263"/>
      <c r="Z2" s="1263"/>
      <c r="AA2" s="1263"/>
      <c r="AB2" s="1263"/>
      <c r="AC2" s="1263"/>
      <c r="AD2" s="1263"/>
      <c r="AE2" s="1263"/>
      <c r="AF2" s="1263"/>
      <c r="AG2" s="1263"/>
      <c r="AH2" s="1263"/>
      <c r="AI2" s="1263"/>
      <c r="AU2" s="1263"/>
      <c r="BG2" s="1263"/>
      <c r="BS2" s="1263"/>
      <c r="CE2" s="1263"/>
      <c r="CQ2" s="1263"/>
      <c r="DD2" s="1208"/>
      <c r="DE2" s="1208"/>
    </row>
    <row r="3" spans="1:109" ht="25.5" customHeight="1" x14ac:dyDescent="0.2">
      <c r="A3" s="1263"/>
      <c r="C3" s="1263"/>
      <c r="O3" s="1263"/>
      <c r="P3" s="1263"/>
      <c r="Q3" s="1263"/>
      <c r="R3" s="1263"/>
      <c r="S3" s="1263"/>
      <c r="T3" s="1263"/>
      <c r="U3" s="1263"/>
      <c r="V3" s="1263"/>
      <c r="W3" s="1263"/>
      <c r="X3" s="1263"/>
      <c r="Y3" s="1263"/>
      <c r="Z3" s="1263"/>
      <c r="AA3" s="1263"/>
      <c r="AB3" s="1263"/>
      <c r="AC3" s="1263"/>
      <c r="AD3" s="1263"/>
      <c r="AE3" s="1263"/>
      <c r="AF3" s="1263"/>
      <c r="AG3" s="1263"/>
      <c r="AH3" s="1263"/>
      <c r="AI3" s="1263"/>
      <c r="AU3" s="1263"/>
      <c r="BG3" s="1263"/>
      <c r="BS3" s="1263"/>
      <c r="CE3" s="1263"/>
      <c r="CQ3" s="1263"/>
      <c r="DD3" s="1208"/>
      <c r="DE3" s="1208"/>
    </row>
    <row r="4" spans="1:109" s="250" customFormat="1" ht="13" x14ac:dyDescent="0.2">
      <c r="A4" s="1263"/>
      <c r="B4" s="1263"/>
      <c r="C4" s="1263"/>
      <c r="D4" s="1263"/>
      <c r="E4" s="1263"/>
      <c r="F4" s="1263"/>
      <c r="G4" s="1263"/>
      <c r="H4" s="1263"/>
      <c r="I4" s="1263"/>
      <c r="J4" s="1263"/>
      <c r="K4" s="1263"/>
      <c r="L4" s="1263"/>
      <c r="M4" s="1263"/>
      <c r="N4" s="1263"/>
      <c r="O4" s="1263"/>
      <c r="P4" s="1263"/>
      <c r="Q4" s="1263"/>
      <c r="R4" s="1263"/>
      <c r="S4" s="1263"/>
      <c r="T4" s="1263"/>
      <c r="U4" s="1263"/>
      <c r="V4" s="1263"/>
      <c r="W4" s="1263"/>
      <c r="X4" s="1263"/>
      <c r="Y4" s="1263"/>
      <c r="Z4" s="1263"/>
      <c r="AA4" s="1263"/>
      <c r="AB4" s="1263"/>
      <c r="AC4" s="1263"/>
      <c r="AD4" s="1263"/>
      <c r="AE4" s="1263"/>
      <c r="AF4" s="1263"/>
      <c r="AG4" s="1263"/>
      <c r="AH4" s="1263"/>
      <c r="AI4" s="1263"/>
      <c r="AJ4" s="1263"/>
      <c r="AK4" s="1263"/>
      <c r="AL4" s="1263"/>
      <c r="AM4" s="1263"/>
      <c r="AN4" s="1263"/>
      <c r="AO4" s="1263"/>
      <c r="AP4" s="1263"/>
      <c r="AQ4" s="1263"/>
      <c r="AR4" s="1263"/>
      <c r="AS4" s="1263"/>
      <c r="AT4" s="1263"/>
      <c r="AU4" s="1263"/>
      <c r="AV4" s="1263"/>
      <c r="AW4" s="1263"/>
      <c r="AX4" s="1263"/>
      <c r="AY4" s="1263"/>
      <c r="AZ4" s="1263"/>
      <c r="BA4" s="1263"/>
      <c r="BB4" s="1263"/>
      <c r="BC4" s="1263"/>
      <c r="BD4" s="1263"/>
      <c r="BE4" s="1263"/>
      <c r="BF4" s="1263"/>
      <c r="BG4" s="1263"/>
      <c r="BH4" s="1263"/>
      <c r="BI4" s="1263"/>
      <c r="BJ4" s="1263"/>
      <c r="BK4" s="1263"/>
      <c r="BL4" s="1263"/>
      <c r="BM4" s="1263"/>
      <c r="BN4" s="1263"/>
      <c r="BO4" s="1263"/>
      <c r="BP4" s="1263"/>
      <c r="BQ4" s="1263"/>
      <c r="BR4" s="1263"/>
      <c r="BS4" s="1263"/>
      <c r="BT4" s="1263"/>
      <c r="BU4" s="1263"/>
      <c r="BV4" s="1263"/>
      <c r="BW4" s="1263"/>
      <c r="BX4" s="1263"/>
      <c r="BY4" s="1263"/>
      <c r="BZ4" s="1263"/>
      <c r="CA4" s="1263"/>
      <c r="CB4" s="1263"/>
      <c r="CC4" s="1263"/>
      <c r="CD4" s="1263"/>
      <c r="CE4" s="1263"/>
      <c r="CF4" s="1263"/>
      <c r="CG4" s="1263"/>
      <c r="CH4" s="1263"/>
      <c r="CI4" s="1263"/>
      <c r="CJ4" s="1263"/>
      <c r="CK4" s="1263"/>
      <c r="CL4" s="1263"/>
      <c r="CM4" s="1263"/>
      <c r="CN4" s="1263"/>
      <c r="CO4" s="1263"/>
      <c r="CP4" s="1263"/>
      <c r="CQ4" s="1263"/>
      <c r="CR4" s="1263"/>
      <c r="CS4" s="1263"/>
      <c r="CT4" s="1263"/>
      <c r="CU4" s="1263"/>
      <c r="CV4" s="1263"/>
      <c r="CW4" s="1263"/>
      <c r="CX4" s="1263"/>
      <c r="CY4" s="1263"/>
      <c r="CZ4" s="1263"/>
      <c r="DA4" s="1263"/>
      <c r="DB4" s="1263"/>
      <c r="DC4" s="1263"/>
      <c r="DD4" s="1263"/>
      <c r="DE4" s="1263"/>
    </row>
    <row r="5" spans="1:109" s="250" customFormat="1" ht="13" x14ac:dyDescent="0.2">
      <c r="A5" s="1263"/>
      <c r="B5" s="1263"/>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c r="AF5" s="1263"/>
      <c r="AG5" s="1263"/>
      <c r="AH5" s="1263"/>
      <c r="AI5" s="1263"/>
      <c r="AJ5" s="1263"/>
      <c r="AK5" s="1263"/>
      <c r="AL5" s="1263"/>
      <c r="AM5" s="1263"/>
      <c r="AN5" s="1263"/>
      <c r="AO5" s="1263"/>
      <c r="AP5" s="1263"/>
      <c r="AQ5" s="1263"/>
      <c r="AR5" s="1263"/>
      <c r="AS5" s="1263"/>
      <c r="AT5" s="1263"/>
      <c r="AU5" s="1263"/>
      <c r="AV5" s="1263"/>
      <c r="AW5" s="1263"/>
      <c r="AX5" s="1263"/>
      <c r="AY5" s="1263"/>
      <c r="AZ5" s="1263"/>
      <c r="BA5" s="1263"/>
      <c r="BB5" s="1263"/>
      <c r="BC5" s="1263"/>
      <c r="BD5" s="1263"/>
      <c r="BE5" s="1263"/>
      <c r="BF5" s="1263"/>
      <c r="BG5" s="1263"/>
      <c r="BH5" s="1263"/>
      <c r="BI5" s="1263"/>
      <c r="BJ5" s="1263"/>
      <c r="BK5" s="1263"/>
      <c r="BL5" s="1263"/>
      <c r="BM5" s="1263"/>
      <c r="BN5" s="1263"/>
      <c r="BO5" s="1263"/>
      <c r="BP5" s="1263"/>
      <c r="BQ5" s="1263"/>
      <c r="BR5" s="1263"/>
      <c r="BS5" s="1263"/>
      <c r="BT5" s="1263"/>
      <c r="BU5" s="1263"/>
      <c r="BV5" s="1263"/>
      <c r="BW5" s="1263"/>
      <c r="BX5" s="1263"/>
      <c r="BY5" s="1263"/>
      <c r="BZ5" s="1263"/>
      <c r="CA5" s="1263"/>
      <c r="CB5" s="1263"/>
      <c r="CC5" s="1263"/>
      <c r="CD5" s="1263"/>
      <c r="CE5" s="1263"/>
      <c r="CF5" s="1263"/>
      <c r="CG5" s="1263"/>
      <c r="CH5" s="1263"/>
      <c r="CI5" s="1263"/>
      <c r="CJ5" s="1263"/>
      <c r="CK5" s="1263"/>
      <c r="CL5" s="1263"/>
      <c r="CM5" s="1263"/>
      <c r="CN5" s="1263"/>
      <c r="CO5" s="1263"/>
      <c r="CP5" s="1263"/>
      <c r="CQ5" s="1263"/>
      <c r="CR5" s="1263"/>
      <c r="CS5" s="1263"/>
      <c r="CT5" s="1263"/>
      <c r="CU5" s="1263"/>
      <c r="CV5" s="1263"/>
      <c r="CW5" s="1263"/>
      <c r="CX5" s="1263"/>
      <c r="CY5" s="1263"/>
      <c r="CZ5" s="1263"/>
      <c r="DA5" s="1263"/>
      <c r="DB5" s="1263"/>
      <c r="DC5" s="1263"/>
      <c r="DD5" s="1263"/>
      <c r="DE5" s="1263"/>
    </row>
    <row r="6" spans="1:109" s="250" customFormat="1" ht="13" x14ac:dyDescent="0.2">
      <c r="A6" s="1263"/>
      <c r="B6" s="1263"/>
      <c r="C6" s="1263"/>
      <c r="D6" s="1263"/>
      <c r="E6" s="1263"/>
      <c r="F6" s="1263"/>
      <c r="G6" s="1263"/>
      <c r="H6" s="1263"/>
      <c r="I6" s="1263"/>
      <c r="J6" s="1263"/>
      <c r="K6" s="1263"/>
      <c r="L6" s="1263"/>
      <c r="M6" s="1263"/>
      <c r="N6" s="1263"/>
      <c r="O6" s="1263"/>
      <c r="P6" s="1263"/>
      <c r="Q6" s="1263"/>
      <c r="R6" s="1263"/>
      <c r="S6" s="1263"/>
      <c r="T6" s="1263"/>
      <c r="U6" s="1263"/>
      <c r="V6" s="1263"/>
      <c r="W6" s="1263"/>
      <c r="X6" s="1263"/>
      <c r="Y6" s="1263"/>
      <c r="Z6" s="1263"/>
      <c r="AA6" s="1263"/>
      <c r="AB6" s="1263"/>
      <c r="AC6" s="1263"/>
      <c r="AD6" s="1263"/>
      <c r="AE6" s="1263"/>
      <c r="AF6" s="1263"/>
      <c r="AG6" s="1263"/>
      <c r="AH6" s="1263"/>
      <c r="AI6" s="1263"/>
      <c r="AJ6" s="1263"/>
      <c r="AK6" s="1263"/>
      <c r="AL6" s="1263"/>
      <c r="AM6" s="1263"/>
      <c r="AN6" s="1263"/>
      <c r="AO6" s="1263"/>
      <c r="AP6" s="1263"/>
      <c r="AQ6" s="1263"/>
      <c r="AR6" s="1263"/>
      <c r="AS6" s="1263"/>
      <c r="AT6" s="1263"/>
      <c r="AU6" s="1263"/>
      <c r="AV6" s="1263"/>
      <c r="AW6" s="1263"/>
      <c r="AX6" s="1263"/>
      <c r="AY6" s="1263"/>
      <c r="AZ6" s="1263"/>
      <c r="BA6" s="1263"/>
      <c r="BB6" s="1263"/>
      <c r="BC6" s="1263"/>
      <c r="BD6" s="1263"/>
      <c r="BE6" s="1263"/>
      <c r="BF6" s="1263"/>
      <c r="BG6" s="1263"/>
      <c r="BH6" s="1263"/>
      <c r="BI6" s="1263"/>
      <c r="BJ6" s="1263"/>
      <c r="BK6" s="1263"/>
      <c r="BL6" s="1263"/>
      <c r="BM6" s="1263"/>
      <c r="BN6" s="1263"/>
      <c r="BO6" s="1263"/>
      <c r="BP6" s="1263"/>
      <c r="BQ6" s="1263"/>
      <c r="BR6" s="1263"/>
      <c r="BS6" s="1263"/>
      <c r="BT6" s="1263"/>
      <c r="BU6" s="1263"/>
      <c r="BV6" s="1263"/>
      <c r="BW6" s="1263"/>
      <c r="BX6" s="1263"/>
      <c r="BY6" s="1263"/>
      <c r="BZ6" s="1263"/>
      <c r="CA6" s="1263"/>
      <c r="CB6" s="1263"/>
      <c r="CC6" s="1263"/>
      <c r="CD6" s="1263"/>
      <c r="CE6" s="1263"/>
      <c r="CF6" s="1263"/>
      <c r="CG6" s="1263"/>
      <c r="CH6" s="1263"/>
      <c r="CI6" s="1263"/>
      <c r="CJ6" s="1263"/>
      <c r="CK6" s="1263"/>
      <c r="CL6" s="1263"/>
      <c r="CM6" s="1263"/>
      <c r="CN6" s="1263"/>
      <c r="CO6" s="1263"/>
      <c r="CP6" s="1263"/>
      <c r="CQ6" s="1263"/>
      <c r="CR6" s="1263"/>
      <c r="CS6" s="1263"/>
      <c r="CT6" s="1263"/>
      <c r="CU6" s="1263"/>
      <c r="CV6" s="1263"/>
      <c r="CW6" s="1263"/>
      <c r="CX6" s="1263"/>
      <c r="CY6" s="1263"/>
      <c r="CZ6" s="1263"/>
      <c r="DA6" s="1263"/>
      <c r="DB6" s="1263"/>
      <c r="DC6" s="1263"/>
      <c r="DD6" s="1263"/>
      <c r="DE6" s="1263"/>
    </row>
    <row r="7" spans="1:109" s="250" customFormat="1" ht="13" x14ac:dyDescent="0.2">
      <c r="A7" s="1263"/>
      <c r="B7" s="1263"/>
      <c r="C7" s="1263"/>
      <c r="D7" s="1263"/>
      <c r="E7" s="1263"/>
      <c r="F7" s="1263"/>
      <c r="G7" s="1263"/>
      <c r="H7" s="1263"/>
      <c r="I7" s="1263"/>
      <c r="J7" s="1263"/>
      <c r="K7" s="1263"/>
      <c r="L7" s="1263"/>
      <c r="M7" s="1263"/>
      <c r="N7" s="1263"/>
      <c r="O7" s="1263"/>
      <c r="P7" s="1263"/>
      <c r="Q7" s="1263"/>
      <c r="R7" s="1263"/>
      <c r="S7" s="1263"/>
      <c r="T7" s="1263"/>
      <c r="U7" s="1263"/>
      <c r="V7" s="1263"/>
      <c r="W7" s="1263"/>
      <c r="X7" s="1263"/>
      <c r="Y7" s="1263"/>
      <c r="Z7" s="1263"/>
      <c r="AA7" s="1263"/>
      <c r="AB7" s="1263"/>
      <c r="AC7" s="1263"/>
      <c r="AD7" s="1263"/>
      <c r="AE7" s="1263"/>
      <c r="AF7" s="1263"/>
      <c r="AG7" s="1263"/>
      <c r="AH7" s="1263"/>
      <c r="AI7" s="1263"/>
      <c r="AJ7" s="1263"/>
      <c r="AK7" s="1263"/>
      <c r="AL7" s="1263"/>
      <c r="AM7" s="1263"/>
      <c r="AN7" s="1263"/>
      <c r="AO7" s="1263"/>
      <c r="AP7" s="1263"/>
      <c r="AQ7" s="1263"/>
      <c r="AR7" s="1263"/>
      <c r="AS7" s="1263"/>
      <c r="AT7" s="1263"/>
      <c r="AU7" s="1263"/>
      <c r="AV7" s="1263"/>
      <c r="AW7" s="1263"/>
      <c r="AX7" s="1263"/>
      <c r="AY7" s="1263"/>
      <c r="AZ7" s="1263"/>
      <c r="BA7" s="1263"/>
      <c r="BB7" s="1263"/>
      <c r="BC7" s="1263"/>
      <c r="BD7" s="1263"/>
      <c r="BE7" s="1263"/>
      <c r="BF7" s="1263"/>
      <c r="BG7" s="1263"/>
      <c r="BH7" s="1263"/>
      <c r="BI7" s="1263"/>
      <c r="BJ7" s="1263"/>
      <c r="BK7" s="1263"/>
      <c r="BL7" s="1263"/>
      <c r="BM7" s="1263"/>
      <c r="BN7" s="1263"/>
      <c r="BO7" s="1263"/>
      <c r="BP7" s="1263"/>
      <c r="BQ7" s="1263"/>
      <c r="BR7" s="1263"/>
      <c r="BS7" s="1263"/>
      <c r="BT7" s="1263"/>
      <c r="BU7" s="1263"/>
      <c r="BV7" s="1263"/>
      <c r="BW7" s="1263"/>
      <c r="BX7" s="1263"/>
      <c r="BY7" s="1263"/>
      <c r="BZ7" s="1263"/>
      <c r="CA7" s="1263"/>
      <c r="CB7" s="1263"/>
      <c r="CC7" s="1263"/>
      <c r="CD7" s="1263"/>
      <c r="CE7" s="1263"/>
      <c r="CF7" s="1263"/>
      <c r="CG7" s="1263"/>
      <c r="CH7" s="1263"/>
      <c r="CI7" s="1263"/>
      <c r="CJ7" s="1263"/>
      <c r="CK7" s="1263"/>
      <c r="CL7" s="1263"/>
      <c r="CM7" s="1263"/>
      <c r="CN7" s="1263"/>
      <c r="CO7" s="1263"/>
      <c r="CP7" s="1263"/>
      <c r="CQ7" s="1263"/>
      <c r="CR7" s="1263"/>
      <c r="CS7" s="1263"/>
      <c r="CT7" s="1263"/>
      <c r="CU7" s="1263"/>
      <c r="CV7" s="1263"/>
      <c r="CW7" s="1263"/>
      <c r="CX7" s="1263"/>
      <c r="CY7" s="1263"/>
      <c r="CZ7" s="1263"/>
      <c r="DA7" s="1263"/>
      <c r="DB7" s="1263"/>
      <c r="DC7" s="1263"/>
      <c r="DD7" s="1263"/>
      <c r="DE7" s="1263"/>
    </row>
    <row r="8" spans="1:109" s="250" customFormat="1" ht="13" x14ac:dyDescent="0.2">
      <c r="A8" s="1263"/>
      <c r="B8" s="1263"/>
      <c r="C8" s="1263"/>
      <c r="D8" s="1263"/>
      <c r="E8" s="1263"/>
      <c r="F8" s="1263"/>
      <c r="G8" s="1263"/>
      <c r="H8" s="1263"/>
      <c r="I8" s="1263"/>
      <c r="J8" s="1263"/>
      <c r="K8" s="1263"/>
      <c r="L8" s="1263"/>
      <c r="M8" s="1263"/>
      <c r="N8" s="1263"/>
      <c r="O8" s="1263"/>
      <c r="P8" s="1263"/>
      <c r="Q8" s="1263"/>
      <c r="R8" s="1263"/>
      <c r="S8" s="1263"/>
      <c r="T8" s="1263"/>
      <c r="U8" s="1263"/>
      <c r="V8" s="1263"/>
      <c r="W8" s="1263"/>
      <c r="X8" s="1263"/>
      <c r="Y8" s="1263"/>
      <c r="Z8" s="1263"/>
      <c r="AA8" s="1263"/>
      <c r="AB8" s="1263"/>
      <c r="AC8" s="1263"/>
      <c r="AD8" s="1263"/>
      <c r="AE8" s="1263"/>
      <c r="AF8" s="1263"/>
      <c r="AG8" s="1263"/>
      <c r="AH8" s="1263"/>
      <c r="AI8" s="1263"/>
      <c r="AJ8" s="1263"/>
      <c r="AK8" s="1263"/>
      <c r="AL8" s="1263"/>
      <c r="AM8" s="1263"/>
      <c r="AN8" s="1263"/>
      <c r="AO8" s="1263"/>
      <c r="AP8" s="1263"/>
      <c r="AQ8" s="1263"/>
      <c r="AR8" s="1263"/>
      <c r="AS8" s="1263"/>
      <c r="AT8" s="1263"/>
      <c r="AU8" s="1263"/>
      <c r="AV8" s="1263"/>
      <c r="AW8" s="1263"/>
      <c r="AX8" s="1263"/>
      <c r="AY8" s="1263"/>
      <c r="AZ8" s="1263"/>
      <c r="BA8" s="1263"/>
      <c r="BB8" s="1263"/>
      <c r="BC8" s="1263"/>
      <c r="BD8" s="1263"/>
      <c r="BE8" s="1263"/>
      <c r="BF8" s="1263"/>
      <c r="BG8" s="1263"/>
      <c r="BH8" s="1263"/>
      <c r="BI8" s="1263"/>
      <c r="BJ8" s="1263"/>
      <c r="BK8" s="1263"/>
      <c r="BL8" s="1263"/>
      <c r="BM8" s="1263"/>
      <c r="BN8" s="1263"/>
      <c r="BO8" s="1263"/>
      <c r="BP8" s="1263"/>
      <c r="BQ8" s="1263"/>
      <c r="BR8" s="1263"/>
      <c r="BS8" s="1263"/>
      <c r="BT8" s="1263"/>
      <c r="BU8" s="1263"/>
      <c r="BV8" s="1263"/>
      <c r="BW8" s="1263"/>
      <c r="BX8" s="1263"/>
      <c r="BY8" s="1263"/>
      <c r="BZ8" s="1263"/>
      <c r="CA8" s="1263"/>
      <c r="CB8" s="1263"/>
      <c r="CC8" s="1263"/>
      <c r="CD8" s="1263"/>
      <c r="CE8" s="1263"/>
      <c r="CF8" s="1263"/>
      <c r="CG8" s="1263"/>
      <c r="CH8" s="1263"/>
      <c r="CI8" s="1263"/>
      <c r="CJ8" s="1263"/>
      <c r="CK8" s="1263"/>
      <c r="CL8" s="1263"/>
      <c r="CM8" s="1263"/>
      <c r="CN8" s="1263"/>
      <c r="CO8" s="1263"/>
      <c r="CP8" s="1263"/>
      <c r="CQ8" s="1263"/>
      <c r="CR8" s="1263"/>
      <c r="CS8" s="1263"/>
      <c r="CT8" s="1263"/>
      <c r="CU8" s="1263"/>
      <c r="CV8" s="1263"/>
      <c r="CW8" s="1263"/>
      <c r="CX8" s="1263"/>
      <c r="CY8" s="1263"/>
      <c r="CZ8" s="1263"/>
      <c r="DA8" s="1263"/>
      <c r="DB8" s="1263"/>
      <c r="DC8" s="1263"/>
      <c r="DD8" s="1263"/>
      <c r="DE8" s="1263"/>
    </row>
    <row r="9" spans="1:109" s="250" customFormat="1" ht="13" x14ac:dyDescent="0.2">
      <c r="A9" s="1263"/>
      <c r="B9" s="1263"/>
      <c r="C9" s="1263"/>
      <c r="D9" s="1263"/>
      <c r="E9" s="1263"/>
      <c r="F9" s="1263"/>
      <c r="G9" s="1263"/>
      <c r="H9" s="1263"/>
      <c r="I9" s="1263"/>
      <c r="J9" s="1263"/>
      <c r="K9" s="1263"/>
      <c r="L9" s="1263"/>
      <c r="M9" s="1263"/>
      <c r="N9" s="1263"/>
      <c r="O9" s="1263"/>
      <c r="P9" s="1263"/>
      <c r="Q9" s="1263"/>
      <c r="R9" s="1263"/>
      <c r="S9" s="1263"/>
      <c r="T9" s="1263"/>
      <c r="U9" s="1263"/>
      <c r="V9" s="1263"/>
      <c r="W9" s="1263"/>
      <c r="X9" s="1263"/>
      <c r="Y9" s="1263"/>
      <c r="Z9" s="1263"/>
      <c r="AA9" s="1263"/>
      <c r="AB9" s="1263"/>
      <c r="AC9" s="1263"/>
      <c r="AD9" s="1263"/>
      <c r="AE9" s="1263"/>
      <c r="AF9" s="1263"/>
      <c r="AG9" s="1263"/>
      <c r="AH9" s="1263"/>
      <c r="AI9" s="1263"/>
      <c r="AJ9" s="1263"/>
      <c r="AK9" s="1263"/>
      <c r="AL9" s="1263"/>
      <c r="AM9" s="1263"/>
      <c r="AN9" s="1263"/>
      <c r="AO9" s="1263"/>
      <c r="AP9" s="1263"/>
      <c r="AQ9" s="1263"/>
      <c r="AR9" s="1263"/>
      <c r="AS9" s="1263"/>
      <c r="AT9" s="1263"/>
      <c r="AU9" s="1263"/>
      <c r="AV9" s="1263"/>
      <c r="AW9" s="1263"/>
      <c r="AX9" s="1263"/>
      <c r="AY9" s="1263"/>
      <c r="AZ9" s="1263"/>
      <c r="BA9" s="1263"/>
      <c r="BB9" s="1263"/>
      <c r="BC9" s="1263"/>
      <c r="BD9" s="1263"/>
      <c r="BE9" s="1263"/>
      <c r="BF9" s="1263"/>
      <c r="BG9" s="1263"/>
      <c r="BH9" s="1263"/>
      <c r="BI9" s="1263"/>
      <c r="BJ9" s="1263"/>
      <c r="BK9" s="1263"/>
      <c r="BL9" s="1263"/>
      <c r="BM9" s="1263"/>
      <c r="BN9" s="1263"/>
      <c r="BO9" s="1263"/>
      <c r="BP9" s="1263"/>
      <c r="BQ9" s="1263"/>
      <c r="BR9" s="1263"/>
      <c r="BS9" s="1263"/>
      <c r="BT9" s="1263"/>
      <c r="BU9" s="1263"/>
      <c r="BV9" s="1263"/>
      <c r="BW9" s="1263"/>
      <c r="BX9" s="1263"/>
      <c r="BY9" s="1263"/>
      <c r="BZ9" s="1263"/>
      <c r="CA9" s="1263"/>
      <c r="CB9" s="1263"/>
      <c r="CC9" s="1263"/>
      <c r="CD9" s="1263"/>
      <c r="CE9" s="1263"/>
      <c r="CF9" s="1263"/>
      <c r="CG9" s="1263"/>
      <c r="CH9" s="1263"/>
      <c r="CI9" s="1263"/>
      <c r="CJ9" s="1263"/>
      <c r="CK9" s="1263"/>
      <c r="CL9" s="1263"/>
      <c r="CM9" s="1263"/>
      <c r="CN9" s="1263"/>
      <c r="CO9" s="1263"/>
      <c r="CP9" s="1263"/>
      <c r="CQ9" s="1263"/>
      <c r="CR9" s="1263"/>
      <c r="CS9" s="1263"/>
      <c r="CT9" s="1263"/>
      <c r="CU9" s="1263"/>
      <c r="CV9" s="1263"/>
      <c r="CW9" s="1263"/>
      <c r="CX9" s="1263"/>
      <c r="CY9" s="1263"/>
      <c r="CZ9" s="1263"/>
      <c r="DA9" s="1263"/>
      <c r="DB9" s="1263"/>
      <c r="DC9" s="1263"/>
      <c r="DD9" s="1263"/>
      <c r="DE9" s="1263"/>
    </row>
    <row r="10" spans="1:109" s="250" customFormat="1" ht="13" x14ac:dyDescent="0.2">
      <c r="A10" s="1263"/>
      <c r="B10" s="1263"/>
      <c r="C10" s="1263"/>
      <c r="D10" s="1263"/>
      <c r="E10" s="1263"/>
      <c r="F10" s="1263"/>
      <c r="G10" s="1263"/>
      <c r="H10" s="1263"/>
      <c r="I10" s="1263"/>
      <c r="J10" s="1263"/>
      <c r="K10" s="1263"/>
      <c r="L10" s="1263"/>
      <c r="M10" s="1263"/>
      <c r="N10" s="1263"/>
      <c r="O10" s="1263"/>
      <c r="P10" s="1263"/>
      <c r="Q10" s="1263"/>
      <c r="R10" s="1263"/>
      <c r="S10" s="1263"/>
      <c r="T10" s="1263"/>
      <c r="U10" s="1263"/>
      <c r="V10" s="1263"/>
      <c r="W10" s="1263"/>
      <c r="X10" s="1263"/>
      <c r="Y10" s="1263"/>
      <c r="Z10" s="1263"/>
      <c r="AA10" s="1263"/>
      <c r="AB10" s="1263"/>
      <c r="AC10" s="1263"/>
      <c r="AD10" s="1263"/>
      <c r="AE10" s="1263"/>
      <c r="AF10" s="1263"/>
      <c r="AG10" s="1263"/>
      <c r="AH10" s="1263"/>
      <c r="AI10" s="1263"/>
      <c r="AJ10" s="1263"/>
      <c r="AK10" s="1263"/>
      <c r="AL10" s="1263"/>
      <c r="AM10" s="1263"/>
      <c r="AN10" s="1263"/>
      <c r="AO10" s="1263"/>
      <c r="AP10" s="1263"/>
      <c r="AQ10" s="1263"/>
      <c r="AR10" s="1263"/>
      <c r="AS10" s="1263"/>
      <c r="AT10" s="1263"/>
      <c r="AU10" s="1263"/>
      <c r="AV10" s="1263"/>
      <c r="AW10" s="1263"/>
      <c r="AX10" s="1263"/>
      <c r="AY10" s="1263"/>
      <c r="AZ10" s="1263"/>
      <c r="BA10" s="1263"/>
      <c r="BB10" s="1263"/>
      <c r="BC10" s="1263"/>
      <c r="BD10" s="1263"/>
      <c r="BE10" s="1263"/>
      <c r="BF10" s="1263"/>
      <c r="BG10" s="1263"/>
      <c r="BH10" s="1263"/>
      <c r="BI10" s="1263"/>
      <c r="BJ10" s="1263"/>
      <c r="BK10" s="1263"/>
      <c r="BL10" s="1263"/>
      <c r="BM10" s="1263"/>
      <c r="BN10" s="1263"/>
      <c r="BO10" s="1263"/>
      <c r="BP10" s="1263"/>
      <c r="BQ10" s="1263"/>
      <c r="BR10" s="1263"/>
      <c r="BS10" s="1263"/>
      <c r="BT10" s="1263"/>
      <c r="BU10" s="1263"/>
      <c r="BV10" s="1263"/>
      <c r="BW10" s="1263"/>
      <c r="BX10" s="1263"/>
      <c r="BY10" s="1263"/>
      <c r="BZ10" s="1263"/>
      <c r="CA10" s="1263"/>
      <c r="CB10" s="1263"/>
      <c r="CC10" s="1263"/>
      <c r="CD10" s="1263"/>
      <c r="CE10" s="1263"/>
      <c r="CF10" s="1263"/>
      <c r="CG10" s="1263"/>
      <c r="CH10" s="1263"/>
      <c r="CI10" s="1263"/>
      <c r="CJ10" s="1263"/>
      <c r="CK10" s="1263"/>
      <c r="CL10" s="1263"/>
      <c r="CM10" s="1263"/>
      <c r="CN10" s="1263"/>
      <c r="CO10" s="1263"/>
      <c r="CP10" s="1263"/>
      <c r="CQ10" s="1263"/>
      <c r="CR10" s="1263"/>
      <c r="CS10" s="1263"/>
      <c r="CT10" s="1263"/>
      <c r="CU10" s="1263"/>
      <c r="CV10" s="1263"/>
      <c r="CW10" s="1263"/>
      <c r="CX10" s="1263"/>
      <c r="CY10" s="1263"/>
      <c r="CZ10" s="1263"/>
      <c r="DA10" s="1263"/>
      <c r="DB10" s="1263"/>
      <c r="DC10" s="1263"/>
      <c r="DD10" s="1263"/>
      <c r="DE10" s="1263"/>
    </row>
    <row r="11" spans="1:109" s="250" customFormat="1" ht="13" x14ac:dyDescent="0.2">
      <c r="A11" s="1263"/>
      <c r="B11" s="1263"/>
      <c r="C11" s="1263"/>
      <c r="D11" s="1263"/>
      <c r="E11" s="1263"/>
      <c r="F11" s="1263"/>
      <c r="G11" s="1263"/>
      <c r="H11" s="1263"/>
      <c r="I11" s="1263"/>
      <c r="J11" s="1263"/>
      <c r="K11" s="1263"/>
      <c r="L11" s="1263"/>
      <c r="M11" s="1263"/>
      <c r="N11" s="1263"/>
      <c r="O11" s="1263"/>
      <c r="P11" s="1263"/>
      <c r="Q11" s="1263"/>
      <c r="R11" s="1263"/>
      <c r="S11" s="1263"/>
      <c r="T11" s="1263"/>
      <c r="U11" s="1263"/>
      <c r="V11" s="1263"/>
      <c r="W11" s="1263"/>
      <c r="X11" s="1263"/>
      <c r="Y11" s="1263"/>
      <c r="Z11" s="1263"/>
      <c r="AA11" s="1263"/>
      <c r="AB11" s="1263"/>
      <c r="AC11" s="1263"/>
      <c r="AD11" s="1263"/>
      <c r="AE11" s="1263"/>
      <c r="AF11" s="1263"/>
      <c r="AG11" s="1263"/>
      <c r="AH11" s="1263"/>
      <c r="AI11" s="1263"/>
      <c r="AJ11" s="1263"/>
      <c r="AK11" s="1263"/>
      <c r="AL11" s="1263"/>
      <c r="AM11" s="1263"/>
      <c r="AN11" s="1263"/>
      <c r="AO11" s="1263"/>
      <c r="AP11" s="1263"/>
      <c r="AQ11" s="1263"/>
      <c r="AR11" s="1263"/>
      <c r="AS11" s="1263"/>
      <c r="AT11" s="1263"/>
      <c r="AU11" s="1263"/>
      <c r="AV11" s="1263"/>
      <c r="AW11" s="1263"/>
      <c r="AX11" s="1263"/>
      <c r="AY11" s="1263"/>
      <c r="AZ11" s="1263"/>
      <c r="BA11" s="1263"/>
      <c r="BB11" s="1263"/>
      <c r="BC11" s="1263"/>
      <c r="BD11" s="1263"/>
      <c r="BE11" s="1263"/>
      <c r="BF11" s="1263"/>
      <c r="BG11" s="1263"/>
      <c r="BH11" s="1263"/>
      <c r="BI11" s="1263"/>
      <c r="BJ11" s="1263"/>
      <c r="BK11" s="1263"/>
      <c r="BL11" s="1263"/>
      <c r="BM11" s="1263"/>
      <c r="BN11" s="1263"/>
      <c r="BO11" s="1263"/>
      <c r="BP11" s="1263"/>
      <c r="BQ11" s="1263"/>
      <c r="BR11" s="1263"/>
      <c r="BS11" s="1263"/>
      <c r="BT11" s="1263"/>
      <c r="BU11" s="1263"/>
      <c r="BV11" s="1263"/>
      <c r="BW11" s="1263"/>
      <c r="BX11" s="1263"/>
      <c r="BY11" s="1263"/>
      <c r="BZ11" s="1263"/>
      <c r="CA11" s="1263"/>
      <c r="CB11" s="1263"/>
      <c r="CC11" s="1263"/>
      <c r="CD11" s="1263"/>
      <c r="CE11" s="1263"/>
      <c r="CF11" s="1263"/>
      <c r="CG11" s="1263"/>
      <c r="CH11" s="1263"/>
      <c r="CI11" s="1263"/>
      <c r="CJ11" s="1263"/>
      <c r="CK11" s="1263"/>
      <c r="CL11" s="1263"/>
      <c r="CM11" s="1263"/>
      <c r="CN11" s="1263"/>
      <c r="CO11" s="1263"/>
      <c r="CP11" s="1263"/>
      <c r="CQ11" s="1263"/>
      <c r="CR11" s="1263"/>
      <c r="CS11" s="1263"/>
      <c r="CT11" s="1263"/>
      <c r="CU11" s="1263"/>
      <c r="CV11" s="1263"/>
      <c r="CW11" s="1263"/>
      <c r="CX11" s="1263"/>
      <c r="CY11" s="1263"/>
      <c r="CZ11" s="1263"/>
      <c r="DA11" s="1263"/>
      <c r="DB11" s="1263"/>
      <c r="DC11" s="1263"/>
      <c r="DD11" s="1263"/>
      <c r="DE11" s="1263"/>
    </row>
    <row r="12" spans="1:109" s="250" customFormat="1" ht="13" x14ac:dyDescent="0.2">
      <c r="A12" s="1263"/>
      <c r="B12" s="1263"/>
      <c r="C12" s="1263"/>
      <c r="D12" s="1263"/>
      <c r="E12" s="1263"/>
      <c r="F12" s="1263"/>
      <c r="G12" s="1263"/>
      <c r="H12" s="1263"/>
      <c r="I12" s="1263"/>
      <c r="J12" s="1263"/>
      <c r="K12" s="1263"/>
      <c r="L12" s="1263"/>
      <c r="M12" s="1263"/>
      <c r="N12" s="1263"/>
      <c r="O12" s="1263"/>
      <c r="P12" s="1263"/>
      <c r="Q12" s="1263"/>
      <c r="R12" s="1263"/>
      <c r="S12" s="1263"/>
      <c r="T12" s="1263"/>
      <c r="U12" s="1263"/>
      <c r="V12" s="1263"/>
      <c r="W12" s="1263"/>
      <c r="X12" s="1263"/>
      <c r="Y12" s="1263"/>
      <c r="Z12" s="1263"/>
      <c r="AA12" s="1263"/>
      <c r="AB12" s="1263"/>
      <c r="AC12" s="1263"/>
      <c r="AD12" s="1263"/>
      <c r="AE12" s="1263"/>
      <c r="AF12" s="1263"/>
      <c r="AG12" s="1263"/>
      <c r="AH12" s="1263"/>
      <c r="AI12" s="1263"/>
      <c r="AJ12" s="1263"/>
      <c r="AK12" s="1263"/>
      <c r="AL12" s="1263"/>
      <c r="AM12" s="1263"/>
      <c r="AN12" s="1263"/>
      <c r="AO12" s="1263"/>
      <c r="AP12" s="1263"/>
      <c r="AQ12" s="1263"/>
      <c r="AR12" s="1263"/>
      <c r="AS12" s="1263"/>
      <c r="AT12" s="1263"/>
      <c r="AU12" s="1263"/>
      <c r="AV12" s="1263"/>
      <c r="AW12" s="1263"/>
      <c r="AX12" s="1263"/>
      <c r="AY12" s="1263"/>
      <c r="AZ12" s="1263"/>
      <c r="BA12" s="1263"/>
      <c r="BB12" s="1263"/>
      <c r="BC12" s="1263"/>
      <c r="BD12" s="1263"/>
      <c r="BE12" s="1263"/>
      <c r="BF12" s="1263"/>
      <c r="BG12" s="1263"/>
      <c r="BH12" s="1263"/>
      <c r="BI12" s="1263"/>
      <c r="BJ12" s="1263"/>
      <c r="BK12" s="1263"/>
      <c r="BL12" s="1263"/>
      <c r="BM12" s="1263"/>
      <c r="BN12" s="1263"/>
      <c r="BO12" s="1263"/>
      <c r="BP12" s="1263"/>
      <c r="BQ12" s="1263"/>
      <c r="BR12" s="1263"/>
      <c r="BS12" s="1263"/>
      <c r="BT12" s="1263"/>
      <c r="BU12" s="1263"/>
      <c r="BV12" s="1263"/>
      <c r="BW12" s="1263"/>
      <c r="BX12" s="1263"/>
      <c r="BY12" s="1263"/>
      <c r="BZ12" s="1263"/>
      <c r="CA12" s="1263"/>
      <c r="CB12" s="1263"/>
      <c r="CC12" s="1263"/>
      <c r="CD12" s="1263"/>
      <c r="CE12" s="1263"/>
      <c r="CF12" s="1263"/>
      <c r="CG12" s="1263"/>
      <c r="CH12" s="1263"/>
      <c r="CI12" s="1263"/>
      <c r="CJ12" s="1263"/>
      <c r="CK12" s="1263"/>
      <c r="CL12" s="1263"/>
      <c r="CM12" s="1263"/>
      <c r="CN12" s="1263"/>
      <c r="CO12" s="1263"/>
      <c r="CP12" s="1263"/>
      <c r="CQ12" s="1263"/>
      <c r="CR12" s="1263"/>
      <c r="CS12" s="1263"/>
      <c r="CT12" s="1263"/>
      <c r="CU12" s="1263"/>
      <c r="CV12" s="1263"/>
      <c r="CW12" s="1263"/>
      <c r="CX12" s="1263"/>
      <c r="CY12" s="1263"/>
      <c r="CZ12" s="1263"/>
      <c r="DA12" s="1263"/>
      <c r="DB12" s="1263"/>
      <c r="DC12" s="1263"/>
      <c r="DD12" s="1263"/>
      <c r="DE12" s="1263"/>
    </row>
    <row r="13" spans="1:109" s="250" customFormat="1" ht="13" x14ac:dyDescent="0.2">
      <c r="A13" s="1263"/>
      <c r="B13" s="1263"/>
      <c r="C13" s="1263"/>
      <c r="D13" s="1263"/>
      <c r="E13" s="1263"/>
      <c r="F13" s="1263"/>
      <c r="G13" s="1263"/>
      <c r="H13" s="1263"/>
      <c r="I13" s="1263"/>
      <c r="J13" s="1263"/>
      <c r="K13" s="1263"/>
      <c r="L13" s="1263"/>
      <c r="M13" s="1263"/>
      <c r="N13" s="1263"/>
      <c r="O13" s="1263"/>
      <c r="P13" s="1263"/>
      <c r="Q13" s="1263"/>
      <c r="R13" s="1263"/>
      <c r="S13" s="1263"/>
      <c r="T13" s="1263"/>
      <c r="U13" s="1263"/>
      <c r="V13" s="1263"/>
      <c r="W13" s="1263"/>
      <c r="X13" s="1263"/>
      <c r="Y13" s="1263"/>
      <c r="Z13" s="1263"/>
      <c r="AA13" s="1263"/>
      <c r="AB13" s="1263"/>
      <c r="AC13" s="1263"/>
      <c r="AD13" s="1263"/>
      <c r="AE13" s="1263"/>
      <c r="AF13" s="1263"/>
      <c r="AG13" s="1263"/>
      <c r="AH13" s="1263"/>
      <c r="AI13" s="1263"/>
      <c r="AJ13" s="1263"/>
      <c r="AK13" s="1263"/>
      <c r="AL13" s="1263"/>
      <c r="AM13" s="1263"/>
      <c r="AN13" s="1263"/>
      <c r="AO13" s="1263"/>
      <c r="AP13" s="1263"/>
      <c r="AQ13" s="1263"/>
      <c r="AR13" s="1263"/>
      <c r="AS13" s="1263"/>
      <c r="AT13" s="1263"/>
      <c r="AU13" s="1263"/>
      <c r="AV13" s="1263"/>
      <c r="AW13" s="1263"/>
      <c r="AX13" s="1263"/>
      <c r="AY13" s="1263"/>
      <c r="AZ13" s="1263"/>
      <c r="BA13" s="1263"/>
      <c r="BB13" s="1263"/>
      <c r="BC13" s="1263"/>
      <c r="BD13" s="1263"/>
      <c r="BE13" s="1263"/>
      <c r="BF13" s="1263"/>
      <c r="BG13" s="1263"/>
      <c r="BH13" s="1263"/>
      <c r="BI13" s="1263"/>
      <c r="BJ13" s="1263"/>
      <c r="BK13" s="1263"/>
      <c r="BL13" s="1263"/>
      <c r="BM13" s="1263"/>
      <c r="BN13" s="1263"/>
      <c r="BO13" s="1263"/>
      <c r="BP13" s="1263"/>
      <c r="BQ13" s="1263"/>
      <c r="BR13" s="1263"/>
      <c r="BS13" s="1263"/>
      <c r="BT13" s="1263"/>
      <c r="BU13" s="1263"/>
      <c r="BV13" s="1263"/>
      <c r="BW13" s="1263"/>
      <c r="BX13" s="1263"/>
      <c r="BY13" s="1263"/>
      <c r="BZ13" s="1263"/>
      <c r="CA13" s="1263"/>
      <c r="CB13" s="1263"/>
      <c r="CC13" s="1263"/>
      <c r="CD13" s="1263"/>
      <c r="CE13" s="1263"/>
      <c r="CF13" s="1263"/>
      <c r="CG13" s="1263"/>
      <c r="CH13" s="1263"/>
      <c r="CI13" s="1263"/>
      <c r="CJ13" s="1263"/>
      <c r="CK13" s="1263"/>
      <c r="CL13" s="1263"/>
      <c r="CM13" s="1263"/>
      <c r="CN13" s="1263"/>
      <c r="CO13" s="1263"/>
      <c r="CP13" s="1263"/>
      <c r="CQ13" s="1263"/>
      <c r="CR13" s="1263"/>
      <c r="CS13" s="1263"/>
      <c r="CT13" s="1263"/>
      <c r="CU13" s="1263"/>
      <c r="CV13" s="1263"/>
      <c r="CW13" s="1263"/>
      <c r="CX13" s="1263"/>
      <c r="CY13" s="1263"/>
      <c r="CZ13" s="1263"/>
      <c r="DA13" s="1263"/>
      <c r="DB13" s="1263"/>
      <c r="DC13" s="1263"/>
      <c r="DD13" s="1263"/>
      <c r="DE13" s="1263"/>
    </row>
    <row r="14" spans="1:109" s="250" customFormat="1" ht="13" x14ac:dyDescent="0.2">
      <c r="A14" s="1263"/>
      <c r="B14" s="1263"/>
      <c r="C14" s="1263"/>
      <c r="D14" s="1263"/>
      <c r="E14" s="1263"/>
      <c r="F14" s="1263"/>
      <c r="G14" s="1263"/>
      <c r="H14" s="1263"/>
      <c r="I14" s="1263"/>
      <c r="J14" s="1263"/>
      <c r="K14" s="1263"/>
      <c r="L14" s="1263"/>
      <c r="M14" s="1263"/>
      <c r="N14" s="1263"/>
      <c r="O14" s="1263"/>
      <c r="P14" s="1263"/>
      <c r="Q14" s="1263"/>
      <c r="R14" s="1263"/>
      <c r="S14" s="1263"/>
      <c r="T14" s="1263"/>
      <c r="U14" s="1263"/>
      <c r="V14" s="1263"/>
      <c r="W14" s="1263"/>
      <c r="X14" s="1263"/>
      <c r="Y14" s="1263"/>
      <c r="Z14" s="1263"/>
      <c r="AA14" s="1263"/>
      <c r="AB14" s="1263"/>
      <c r="AC14" s="1263"/>
      <c r="AD14" s="1263"/>
      <c r="AE14" s="1263"/>
      <c r="AF14" s="1263"/>
      <c r="AG14" s="1263"/>
      <c r="AH14" s="1263"/>
      <c r="AI14" s="1263"/>
      <c r="AJ14" s="1263"/>
      <c r="AK14" s="1263"/>
      <c r="AL14" s="1263"/>
      <c r="AM14" s="1263"/>
      <c r="AN14" s="1263"/>
      <c r="AO14" s="1263"/>
      <c r="AP14" s="1263"/>
      <c r="AQ14" s="1263"/>
      <c r="AR14" s="1263"/>
      <c r="AS14" s="1263"/>
      <c r="AT14" s="1263"/>
      <c r="AU14" s="1263"/>
      <c r="AV14" s="1263"/>
      <c r="AW14" s="1263"/>
      <c r="AX14" s="1263"/>
      <c r="AY14" s="1263"/>
      <c r="AZ14" s="1263"/>
      <c r="BA14" s="1263"/>
      <c r="BB14" s="1263"/>
      <c r="BC14" s="1263"/>
      <c r="BD14" s="1263"/>
      <c r="BE14" s="1263"/>
      <c r="BF14" s="1263"/>
      <c r="BG14" s="1263"/>
      <c r="BH14" s="1263"/>
      <c r="BI14" s="1263"/>
      <c r="BJ14" s="1263"/>
      <c r="BK14" s="1263"/>
      <c r="BL14" s="1263"/>
      <c r="BM14" s="1263"/>
      <c r="BN14" s="1263"/>
      <c r="BO14" s="1263"/>
      <c r="BP14" s="1263"/>
      <c r="BQ14" s="1263"/>
      <c r="BR14" s="1263"/>
      <c r="BS14" s="1263"/>
      <c r="BT14" s="1263"/>
      <c r="BU14" s="1263"/>
      <c r="BV14" s="1263"/>
      <c r="BW14" s="1263"/>
      <c r="BX14" s="1263"/>
      <c r="BY14" s="1263"/>
      <c r="BZ14" s="1263"/>
      <c r="CA14" s="1263"/>
      <c r="CB14" s="1263"/>
      <c r="CC14" s="1263"/>
      <c r="CD14" s="1263"/>
      <c r="CE14" s="1263"/>
      <c r="CF14" s="1263"/>
      <c r="CG14" s="1263"/>
      <c r="CH14" s="1263"/>
      <c r="CI14" s="1263"/>
      <c r="CJ14" s="1263"/>
      <c r="CK14" s="1263"/>
      <c r="CL14" s="1263"/>
      <c r="CM14" s="1263"/>
      <c r="CN14" s="1263"/>
      <c r="CO14" s="1263"/>
      <c r="CP14" s="1263"/>
      <c r="CQ14" s="1263"/>
      <c r="CR14" s="1263"/>
      <c r="CS14" s="1263"/>
      <c r="CT14" s="1263"/>
      <c r="CU14" s="1263"/>
      <c r="CV14" s="1263"/>
      <c r="CW14" s="1263"/>
      <c r="CX14" s="1263"/>
      <c r="CY14" s="1263"/>
      <c r="CZ14" s="1263"/>
      <c r="DA14" s="1263"/>
      <c r="DB14" s="1263"/>
      <c r="DC14" s="1263"/>
      <c r="DD14" s="1263"/>
      <c r="DE14" s="1263"/>
    </row>
    <row r="15" spans="1:109" s="250" customFormat="1" ht="13" x14ac:dyDescent="0.2">
      <c r="A15" s="1208"/>
      <c r="B15" s="1263"/>
      <c r="C15" s="1263"/>
      <c r="D15" s="1263"/>
      <c r="E15" s="1263"/>
      <c r="F15" s="1263"/>
      <c r="G15" s="1263"/>
      <c r="H15" s="1263"/>
      <c r="I15" s="1263"/>
      <c r="J15" s="1263"/>
      <c r="K15" s="1263"/>
      <c r="L15" s="1263"/>
      <c r="M15" s="1263"/>
      <c r="N15" s="1263"/>
      <c r="O15" s="1263"/>
      <c r="P15" s="1263"/>
      <c r="Q15" s="1263"/>
      <c r="R15" s="1263"/>
      <c r="S15" s="1263"/>
      <c r="T15" s="1263"/>
      <c r="U15" s="1263"/>
      <c r="V15" s="1263"/>
      <c r="W15" s="1263"/>
      <c r="X15" s="1263"/>
      <c r="Y15" s="1263"/>
      <c r="Z15" s="1263"/>
      <c r="AA15" s="1263"/>
      <c r="AB15" s="1263"/>
      <c r="AC15" s="1263"/>
      <c r="AD15" s="1263"/>
      <c r="AE15" s="1263"/>
      <c r="AF15" s="1263"/>
      <c r="AG15" s="1263"/>
      <c r="AH15" s="1263"/>
      <c r="AI15" s="1263"/>
      <c r="AJ15" s="1263"/>
      <c r="AK15" s="1263"/>
      <c r="AL15" s="1263"/>
      <c r="AM15" s="1263"/>
      <c r="AN15" s="1263"/>
      <c r="AO15" s="1263"/>
      <c r="AP15" s="1263"/>
      <c r="AQ15" s="1263"/>
      <c r="AR15" s="1263"/>
      <c r="AS15" s="1263"/>
      <c r="AT15" s="1263"/>
      <c r="AU15" s="1263"/>
      <c r="AV15" s="1263"/>
      <c r="AW15" s="1263"/>
      <c r="AX15" s="1263"/>
      <c r="AY15" s="1263"/>
      <c r="AZ15" s="1263"/>
      <c r="BA15" s="1263"/>
      <c r="BB15" s="1263"/>
      <c r="BC15" s="1263"/>
      <c r="BD15" s="1263"/>
      <c r="BE15" s="1263"/>
      <c r="BF15" s="1263"/>
      <c r="BG15" s="1263"/>
      <c r="BH15" s="1263"/>
      <c r="BI15" s="1263"/>
      <c r="BJ15" s="1263"/>
      <c r="BK15" s="1263"/>
      <c r="BL15" s="1263"/>
      <c r="BM15" s="1263"/>
      <c r="BN15" s="1263"/>
      <c r="BO15" s="1263"/>
      <c r="BP15" s="1263"/>
      <c r="BQ15" s="1263"/>
      <c r="BR15" s="1263"/>
      <c r="BS15" s="1263"/>
      <c r="BT15" s="1263"/>
      <c r="BU15" s="1263"/>
      <c r="BV15" s="1263"/>
      <c r="BW15" s="1263"/>
      <c r="BX15" s="1263"/>
      <c r="BY15" s="1263"/>
      <c r="BZ15" s="1263"/>
      <c r="CA15" s="1263"/>
      <c r="CB15" s="1263"/>
      <c r="CC15" s="1263"/>
      <c r="CD15" s="1263"/>
      <c r="CE15" s="1263"/>
      <c r="CF15" s="1263"/>
      <c r="CG15" s="1263"/>
      <c r="CH15" s="1263"/>
      <c r="CI15" s="1263"/>
      <c r="CJ15" s="1263"/>
      <c r="CK15" s="1263"/>
      <c r="CL15" s="1263"/>
      <c r="CM15" s="1263"/>
      <c r="CN15" s="1263"/>
      <c r="CO15" s="1263"/>
      <c r="CP15" s="1263"/>
      <c r="CQ15" s="1263"/>
      <c r="CR15" s="1263"/>
      <c r="CS15" s="1263"/>
      <c r="CT15" s="1263"/>
      <c r="CU15" s="1263"/>
      <c r="CV15" s="1263"/>
      <c r="CW15" s="1263"/>
      <c r="CX15" s="1263"/>
      <c r="CY15" s="1263"/>
      <c r="CZ15" s="1263"/>
      <c r="DA15" s="1263"/>
      <c r="DB15" s="1263"/>
      <c r="DC15" s="1263"/>
      <c r="DD15" s="1263"/>
      <c r="DE15" s="1263"/>
    </row>
    <row r="16" spans="1:109" s="250" customFormat="1" ht="13" x14ac:dyDescent="0.2">
      <c r="A16" s="1208"/>
      <c r="B16" s="1263"/>
      <c r="C16" s="1263"/>
      <c r="D16" s="1263"/>
      <c r="E16" s="1263"/>
      <c r="F16" s="1263"/>
      <c r="G16" s="1263"/>
      <c r="H16" s="1263"/>
      <c r="I16" s="1263"/>
      <c r="J16" s="1263"/>
      <c r="K16" s="1263"/>
      <c r="L16" s="1263"/>
      <c r="M16" s="1263"/>
      <c r="N16" s="1263"/>
      <c r="O16" s="1263"/>
      <c r="P16" s="1263"/>
      <c r="Q16" s="1263"/>
      <c r="R16" s="1263"/>
      <c r="S16" s="1263"/>
      <c r="T16" s="1263"/>
      <c r="U16" s="1263"/>
      <c r="V16" s="1263"/>
      <c r="W16" s="1263"/>
      <c r="X16" s="1263"/>
      <c r="Y16" s="1263"/>
      <c r="Z16" s="1263"/>
      <c r="AA16" s="1263"/>
      <c r="AB16" s="1263"/>
      <c r="AC16" s="1263"/>
      <c r="AD16" s="1263"/>
      <c r="AE16" s="1263"/>
      <c r="AF16" s="1263"/>
      <c r="AG16" s="1263"/>
      <c r="AH16" s="1263"/>
      <c r="AI16" s="1263"/>
      <c r="AJ16" s="1263"/>
      <c r="AK16" s="1263"/>
      <c r="AL16" s="1263"/>
      <c r="AM16" s="1263"/>
      <c r="AN16" s="1263"/>
      <c r="AO16" s="1263"/>
      <c r="AP16" s="1263"/>
      <c r="AQ16" s="1263"/>
      <c r="AR16" s="1263"/>
      <c r="AS16" s="1263"/>
      <c r="AT16" s="1263"/>
      <c r="AU16" s="1263"/>
      <c r="AV16" s="1263"/>
      <c r="AW16" s="1263"/>
      <c r="AX16" s="1263"/>
      <c r="AY16" s="1263"/>
      <c r="AZ16" s="1263"/>
      <c r="BA16" s="1263"/>
      <c r="BB16" s="1263"/>
      <c r="BC16" s="1263"/>
      <c r="BD16" s="1263"/>
      <c r="BE16" s="1263"/>
      <c r="BF16" s="1263"/>
      <c r="BG16" s="1263"/>
      <c r="BH16" s="1263"/>
      <c r="BI16" s="1263"/>
      <c r="BJ16" s="1263"/>
      <c r="BK16" s="1263"/>
      <c r="BL16" s="1263"/>
      <c r="BM16" s="1263"/>
      <c r="BN16" s="1263"/>
      <c r="BO16" s="1263"/>
      <c r="BP16" s="1263"/>
      <c r="BQ16" s="1263"/>
      <c r="BR16" s="1263"/>
      <c r="BS16" s="1263"/>
      <c r="BT16" s="1263"/>
      <c r="BU16" s="1263"/>
      <c r="BV16" s="1263"/>
      <c r="BW16" s="1263"/>
      <c r="BX16" s="1263"/>
      <c r="BY16" s="1263"/>
      <c r="BZ16" s="1263"/>
      <c r="CA16" s="1263"/>
      <c r="CB16" s="1263"/>
      <c r="CC16" s="1263"/>
      <c r="CD16" s="1263"/>
      <c r="CE16" s="1263"/>
      <c r="CF16" s="1263"/>
      <c r="CG16" s="1263"/>
      <c r="CH16" s="1263"/>
      <c r="CI16" s="1263"/>
      <c r="CJ16" s="1263"/>
      <c r="CK16" s="1263"/>
      <c r="CL16" s="1263"/>
      <c r="CM16" s="1263"/>
      <c r="CN16" s="1263"/>
      <c r="CO16" s="1263"/>
      <c r="CP16" s="1263"/>
      <c r="CQ16" s="1263"/>
      <c r="CR16" s="1263"/>
      <c r="CS16" s="1263"/>
      <c r="CT16" s="1263"/>
      <c r="CU16" s="1263"/>
      <c r="CV16" s="1263"/>
      <c r="CW16" s="1263"/>
      <c r="CX16" s="1263"/>
      <c r="CY16" s="1263"/>
      <c r="CZ16" s="1263"/>
      <c r="DA16" s="1263"/>
      <c r="DB16" s="1263"/>
      <c r="DC16" s="1263"/>
      <c r="DD16" s="1263"/>
      <c r="DE16" s="1263"/>
    </row>
    <row r="17" spans="1:109" s="250" customFormat="1" ht="13" x14ac:dyDescent="0.2">
      <c r="A17" s="1208"/>
      <c r="B17" s="1263"/>
      <c r="C17" s="1263"/>
      <c r="D17" s="1263"/>
      <c r="E17" s="1263"/>
      <c r="F17" s="1263"/>
      <c r="G17" s="1263"/>
      <c r="H17" s="1263"/>
      <c r="I17" s="1263"/>
      <c r="J17" s="1263"/>
      <c r="K17" s="1263"/>
      <c r="L17" s="1263"/>
      <c r="M17" s="1263"/>
      <c r="N17" s="1263"/>
      <c r="O17" s="1263"/>
      <c r="P17" s="1263"/>
      <c r="Q17" s="1263"/>
      <c r="R17" s="1263"/>
      <c r="S17" s="1263"/>
      <c r="T17" s="1263"/>
      <c r="U17" s="1263"/>
      <c r="V17" s="1263"/>
      <c r="W17" s="1263"/>
      <c r="X17" s="1263"/>
      <c r="Y17" s="1263"/>
      <c r="Z17" s="1263"/>
      <c r="AA17" s="1263"/>
      <c r="AB17" s="1263"/>
      <c r="AC17" s="1263"/>
      <c r="AD17" s="1263"/>
      <c r="AE17" s="1263"/>
      <c r="AF17" s="1263"/>
      <c r="AG17" s="1263"/>
      <c r="AH17" s="1263"/>
      <c r="AI17" s="1263"/>
      <c r="AJ17" s="1263"/>
      <c r="AK17" s="1263"/>
      <c r="AL17" s="1263"/>
      <c r="AM17" s="1263"/>
      <c r="AN17" s="1263"/>
      <c r="AO17" s="1263"/>
      <c r="AP17" s="1263"/>
      <c r="AQ17" s="1263"/>
      <c r="AR17" s="1263"/>
      <c r="AS17" s="1263"/>
      <c r="AT17" s="1263"/>
      <c r="AU17" s="1263"/>
      <c r="AV17" s="1263"/>
      <c r="AW17" s="1263"/>
      <c r="AX17" s="1263"/>
      <c r="AY17" s="1263"/>
      <c r="AZ17" s="1263"/>
      <c r="BA17" s="1263"/>
      <c r="BB17" s="1263"/>
      <c r="BC17" s="1263"/>
      <c r="BD17" s="1263"/>
      <c r="BE17" s="1263"/>
      <c r="BF17" s="1263"/>
      <c r="BG17" s="1263"/>
      <c r="BH17" s="1263"/>
      <c r="BI17" s="1263"/>
      <c r="BJ17" s="1263"/>
      <c r="BK17" s="1263"/>
      <c r="BL17" s="1263"/>
      <c r="BM17" s="1263"/>
      <c r="BN17" s="1263"/>
      <c r="BO17" s="1263"/>
      <c r="BP17" s="1263"/>
      <c r="BQ17" s="1263"/>
      <c r="BR17" s="1263"/>
      <c r="BS17" s="1263"/>
      <c r="BT17" s="1263"/>
      <c r="BU17" s="1263"/>
      <c r="BV17" s="1263"/>
      <c r="BW17" s="1263"/>
      <c r="BX17" s="1263"/>
      <c r="BY17" s="1263"/>
      <c r="BZ17" s="1263"/>
      <c r="CA17" s="1263"/>
      <c r="CB17" s="1263"/>
      <c r="CC17" s="1263"/>
      <c r="CD17" s="1263"/>
      <c r="CE17" s="1263"/>
      <c r="CF17" s="1263"/>
      <c r="CG17" s="1263"/>
      <c r="CH17" s="1263"/>
      <c r="CI17" s="1263"/>
      <c r="CJ17" s="1263"/>
      <c r="CK17" s="1263"/>
      <c r="CL17" s="1263"/>
      <c r="CM17" s="1263"/>
      <c r="CN17" s="1263"/>
      <c r="CO17" s="1263"/>
      <c r="CP17" s="1263"/>
      <c r="CQ17" s="1263"/>
      <c r="CR17" s="1263"/>
      <c r="CS17" s="1263"/>
      <c r="CT17" s="1263"/>
      <c r="CU17" s="1263"/>
      <c r="CV17" s="1263"/>
      <c r="CW17" s="1263"/>
      <c r="CX17" s="1263"/>
      <c r="CY17" s="1263"/>
      <c r="CZ17" s="1263"/>
      <c r="DA17" s="1263"/>
      <c r="DB17" s="1263"/>
      <c r="DC17" s="1263"/>
      <c r="DD17" s="1263"/>
      <c r="DE17" s="1263"/>
    </row>
    <row r="18" spans="1:109" s="250" customFormat="1" ht="13" x14ac:dyDescent="0.2">
      <c r="A18" s="1208"/>
      <c r="B18" s="1263"/>
      <c r="C18" s="1263"/>
      <c r="D18" s="1263"/>
      <c r="E18" s="1263"/>
      <c r="F18" s="1263"/>
      <c r="G18" s="1263"/>
      <c r="H18" s="1263"/>
      <c r="I18" s="1263"/>
      <c r="J18" s="1263"/>
      <c r="K18" s="1263"/>
      <c r="L18" s="1263"/>
      <c r="M18" s="1263"/>
      <c r="N18" s="1263"/>
      <c r="O18" s="1263"/>
      <c r="P18" s="1263"/>
      <c r="Q18" s="1263"/>
      <c r="R18" s="1263"/>
      <c r="S18" s="1263"/>
      <c r="T18" s="1263"/>
      <c r="U18" s="1263"/>
      <c r="V18" s="1263"/>
      <c r="W18" s="1263"/>
      <c r="X18" s="1263"/>
      <c r="Y18" s="1263"/>
      <c r="Z18" s="1263"/>
      <c r="AA18" s="1263"/>
      <c r="AB18" s="1263"/>
      <c r="AC18" s="1263"/>
      <c r="AD18" s="1263"/>
      <c r="AE18" s="1263"/>
      <c r="AF18" s="1263"/>
      <c r="AG18" s="1263"/>
      <c r="AH18" s="1263"/>
      <c r="AI18" s="1263"/>
      <c r="AJ18" s="1263"/>
      <c r="AK18" s="1263"/>
      <c r="AL18" s="1263"/>
      <c r="AM18" s="1263"/>
      <c r="AN18" s="1263"/>
      <c r="AO18" s="1263"/>
      <c r="AP18" s="1263"/>
      <c r="AQ18" s="1263"/>
      <c r="AR18" s="1263"/>
      <c r="AS18" s="1263"/>
      <c r="AT18" s="1263"/>
      <c r="AU18" s="1263"/>
      <c r="AV18" s="1263"/>
      <c r="AW18" s="1263"/>
      <c r="AX18" s="1263"/>
      <c r="AY18" s="1263"/>
      <c r="AZ18" s="1263"/>
      <c r="BA18" s="1263"/>
      <c r="BB18" s="1263"/>
      <c r="BC18" s="1263"/>
      <c r="BD18" s="1263"/>
      <c r="BE18" s="1263"/>
      <c r="BF18" s="1263"/>
      <c r="BG18" s="1263"/>
      <c r="BH18" s="1263"/>
      <c r="BI18" s="1263"/>
      <c r="BJ18" s="1263"/>
      <c r="BK18" s="1263"/>
      <c r="BL18" s="1263"/>
      <c r="BM18" s="1263"/>
      <c r="BN18" s="1263"/>
      <c r="BO18" s="1263"/>
      <c r="BP18" s="1263"/>
      <c r="BQ18" s="1263"/>
      <c r="BR18" s="1263"/>
      <c r="BS18" s="1263"/>
      <c r="BT18" s="1263"/>
      <c r="BU18" s="1263"/>
      <c r="BV18" s="1263"/>
      <c r="BW18" s="1263"/>
      <c r="BX18" s="1263"/>
      <c r="BY18" s="1263"/>
      <c r="BZ18" s="1263"/>
      <c r="CA18" s="1263"/>
      <c r="CB18" s="1263"/>
      <c r="CC18" s="1263"/>
      <c r="CD18" s="1263"/>
      <c r="CE18" s="1263"/>
      <c r="CF18" s="1263"/>
      <c r="CG18" s="1263"/>
      <c r="CH18" s="1263"/>
      <c r="CI18" s="1263"/>
      <c r="CJ18" s="1263"/>
      <c r="CK18" s="1263"/>
      <c r="CL18" s="1263"/>
      <c r="CM18" s="1263"/>
      <c r="CN18" s="1263"/>
      <c r="CO18" s="1263"/>
      <c r="CP18" s="1263"/>
      <c r="CQ18" s="1263"/>
      <c r="CR18" s="1263"/>
      <c r="CS18" s="1263"/>
      <c r="CT18" s="1263"/>
      <c r="CU18" s="1263"/>
      <c r="CV18" s="1263"/>
      <c r="CW18" s="1263"/>
      <c r="CX18" s="1263"/>
      <c r="CY18" s="1263"/>
      <c r="CZ18" s="1263"/>
      <c r="DA18" s="1263"/>
      <c r="DB18" s="1263"/>
      <c r="DC18" s="1263"/>
      <c r="DD18" s="1263"/>
      <c r="DE18" s="1263"/>
    </row>
    <row r="19" spans="1:109" ht="13" x14ac:dyDescent="0.2">
      <c r="DD19" s="1208"/>
      <c r="DE19" s="1208"/>
    </row>
    <row r="20" spans="1:109" ht="13" x14ac:dyDescent="0.2">
      <c r="DD20" s="1208"/>
      <c r="DE20" s="1208"/>
    </row>
    <row r="21" spans="1:109" ht="17.25" customHeight="1" x14ac:dyDescent="0.2">
      <c r="B21" s="1262"/>
      <c r="C21" s="1259"/>
      <c r="D21" s="1259"/>
      <c r="E21" s="1259"/>
      <c r="F21" s="1259"/>
      <c r="G21" s="1259"/>
      <c r="H21" s="1259"/>
      <c r="I21" s="1259"/>
      <c r="J21" s="1259"/>
      <c r="K21" s="1259"/>
      <c r="L21" s="1259"/>
      <c r="M21" s="1259"/>
      <c r="N21" s="1261"/>
      <c r="O21" s="1259"/>
      <c r="P21" s="1259"/>
      <c r="Q21" s="1259"/>
      <c r="R21" s="1259"/>
      <c r="S21" s="1259"/>
      <c r="T21" s="1259"/>
      <c r="U21" s="1259"/>
      <c r="V21" s="1259"/>
      <c r="W21" s="1259"/>
      <c r="X21" s="1259"/>
      <c r="Y21" s="1259"/>
      <c r="Z21" s="1259"/>
      <c r="AA21" s="1259"/>
      <c r="AB21" s="1259"/>
      <c r="AC21" s="1259"/>
      <c r="AD21" s="1259"/>
      <c r="AE21" s="1259"/>
      <c r="AF21" s="1259"/>
      <c r="AG21" s="1259"/>
      <c r="AH21" s="1259"/>
      <c r="AI21" s="1259"/>
      <c r="AJ21" s="1259"/>
      <c r="AK21" s="1259"/>
      <c r="AL21" s="1259"/>
      <c r="AM21" s="1259"/>
      <c r="AN21" s="1259"/>
      <c r="AO21" s="1259"/>
      <c r="AP21" s="1259"/>
      <c r="AQ21" s="1259"/>
      <c r="AR21" s="1259"/>
      <c r="AS21" s="1259"/>
      <c r="AT21" s="1261"/>
      <c r="AU21" s="1259"/>
      <c r="AV21" s="1259"/>
      <c r="AW21" s="1259"/>
      <c r="AX21" s="1259"/>
      <c r="AY21" s="1259"/>
      <c r="AZ21" s="1259"/>
      <c r="BA21" s="1259"/>
      <c r="BB21" s="1259"/>
      <c r="BC21" s="1259"/>
      <c r="BD21" s="1259"/>
      <c r="BE21" s="1259"/>
      <c r="BF21" s="1261"/>
      <c r="BG21" s="1259"/>
      <c r="BH21" s="1259"/>
      <c r="BI21" s="1259"/>
      <c r="BJ21" s="1259"/>
      <c r="BK21" s="1259"/>
      <c r="BL21" s="1259"/>
      <c r="BM21" s="1259"/>
      <c r="BN21" s="1259"/>
      <c r="BO21" s="1259"/>
      <c r="BP21" s="1259"/>
      <c r="BQ21" s="1259"/>
      <c r="BR21" s="1261"/>
      <c r="BS21" s="1259"/>
      <c r="BT21" s="1259"/>
      <c r="BU21" s="1259"/>
      <c r="BV21" s="1259"/>
      <c r="BW21" s="1259"/>
      <c r="BX21" s="1259"/>
      <c r="BY21" s="1259"/>
      <c r="BZ21" s="1259"/>
      <c r="CA21" s="1259"/>
      <c r="CB21" s="1259"/>
      <c r="CC21" s="1259"/>
      <c r="CD21" s="1261"/>
      <c r="CE21" s="1259"/>
      <c r="CF21" s="1259"/>
      <c r="CG21" s="1259"/>
      <c r="CH21" s="1259"/>
      <c r="CI21" s="1259"/>
      <c r="CJ21" s="1259"/>
      <c r="CK21" s="1259"/>
      <c r="CL21" s="1259"/>
      <c r="CM21" s="1259"/>
      <c r="CN21" s="1259"/>
      <c r="CO21" s="1259"/>
      <c r="CP21" s="1261"/>
      <c r="CQ21" s="1259"/>
      <c r="CR21" s="1259"/>
      <c r="CS21" s="1259"/>
      <c r="CT21" s="1259"/>
      <c r="CU21" s="1259"/>
      <c r="CV21" s="1259"/>
      <c r="CW21" s="1259"/>
      <c r="CX21" s="1259"/>
      <c r="CY21" s="1259"/>
      <c r="CZ21" s="1259"/>
      <c r="DA21" s="1259"/>
      <c r="DB21" s="1261"/>
      <c r="DC21" s="1259"/>
      <c r="DD21" s="1258"/>
      <c r="DE21" s="1208"/>
    </row>
    <row r="22" spans="1:109" ht="17.25" customHeight="1" x14ac:dyDescent="0.2">
      <c r="B22" s="1209"/>
    </row>
    <row r="23" spans="1:109" ht="13" x14ac:dyDescent="0.2">
      <c r="B23" s="1209"/>
    </row>
    <row r="24" spans="1:109" ht="13" x14ac:dyDescent="0.2">
      <c r="B24" s="1209"/>
    </row>
    <row r="25" spans="1:109" ht="13" x14ac:dyDescent="0.2">
      <c r="B25" s="1209"/>
    </row>
    <row r="26" spans="1:109" ht="13" x14ac:dyDescent="0.2">
      <c r="B26" s="1209"/>
    </row>
    <row r="27" spans="1:109" ht="13" x14ac:dyDescent="0.2">
      <c r="B27" s="1209"/>
    </row>
    <row r="28" spans="1:109" ht="13" x14ac:dyDescent="0.2">
      <c r="B28" s="1209"/>
    </row>
    <row r="29" spans="1:109" ht="13" x14ac:dyDescent="0.2">
      <c r="B29" s="1209"/>
    </row>
    <row r="30" spans="1:109" ht="13" x14ac:dyDescent="0.2">
      <c r="B30" s="1209"/>
    </row>
    <row r="31" spans="1:109" ht="13" x14ac:dyDescent="0.2">
      <c r="B31" s="1209"/>
    </row>
    <row r="32" spans="1:109" ht="13" x14ac:dyDescent="0.2">
      <c r="B32" s="1209"/>
    </row>
    <row r="33" spans="2:109" ht="13" x14ac:dyDescent="0.2">
      <c r="B33" s="1209"/>
    </row>
    <row r="34" spans="2:109" ht="13" x14ac:dyDescent="0.2">
      <c r="B34" s="1209"/>
    </row>
    <row r="35" spans="2:109" ht="13" x14ac:dyDescent="0.2">
      <c r="B35" s="1209"/>
    </row>
    <row r="36" spans="2:109" ht="13" x14ac:dyDescent="0.2">
      <c r="B36" s="1209"/>
    </row>
    <row r="37" spans="2:109" ht="13" x14ac:dyDescent="0.2">
      <c r="B37" s="1209"/>
    </row>
    <row r="38" spans="2:109" ht="13" x14ac:dyDescent="0.2">
      <c r="B38" s="1209"/>
    </row>
    <row r="39" spans="2:109" ht="13" x14ac:dyDescent="0.2">
      <c r="B39" s="1213"/>
      <c r="C39" s="1212"/>
      <c r="D39" s="1212"/>
      <c r="E39" s="1212"/>
      <c r="F39" s="1212"/>
      <c r="G39" s="1212"/>
      <c r="H39" s="1212"/>
      <c r="I39" s="1212"/>
      <c r="J39" s="1212"/>
      <c r="K39" s="1212"/>
      <c r="L39" s="1212"/>
      <c r="M39" s="1212"/>
      <c r="N39" s="1212"/>
      <c r="O39" s="1212"/>
      <c r="P39" s="1212"/>
      <c r="Q39" s="1212"/>
      <c r="R39" s="1212"/>
      <c r="S39" s="1212"/>
      <c r="T39" s="1212"/>
      <c r="U39" s="1212"/>
      <c r="V39" s="1212"/>
      <c r="W39" s="1212"/>
      <c r="X39" s="1212"/>
      <c r="Y39" s="1212"/>
      <c r="Z39" s="1212"/>
      <c r="AA39" s="1212"/>
      <c r="AB39" s="1212"/>
      <c r="AC39" s="1212"/>
      <c r="AD39" s="1212"/>
      <c r="AE39" s="1212"/>
      <c r="AF39" s="1212"/>
      <c r="AG39" s="1212"/>
      <c r="AH39" s="1212"/>
      <c r="AI39" s="1212"/>
      <c r="AJ39" s="1212"/>
      <c r="AK39" s="1212"/>
      <c r="AL39" s="1212"/>
      <c r="AM39" s="1212"/>
      <c r="AN39" s="1212"/>
      <c r="AO39" s="1212"/>
      <c r="AP39" s="1212"/>
      <c r="AQ39" s="1212"/>
      <c r="AR39" s="1212"/>
      <c r="AS39" s="1212"/>
      <c r="AT39" s="1212"/>
      <c r="AU39" s="1212"/>
      <c r="AV39" s="1212"/>
      <c r="AW39" s="1212"/>
      <c r="AX39" s="1212"/>
      <c r="AY39" s="1212"/>
      <c r="AZ39" s="1212"/>
      <c r="BA39" s="1212"/>
      <c r="BB39" s="1212"/>
      <c r="BC39" s="1212"/>
      <c r="BD39" s="1212"/>
      <c r="BE39" s="1212"/>
      <c r="BF39" s="1212"/>
      <c r="BG39" s="1212"/>
      <c r="BH39" s="1212"/>
      <c r="BI39" s="1212"/>
      <c r="BJ39" s="1212"/>
      <c r="BK39" s="1212"/>
      <c r="BL39" s="1212"/>
      <c r="BM39" s="1212"/>
      <c r="BN39" s="1212"/>
      <c r="BO39" s="1212"/>
      <c r="BP39" s="1212"/>
      <c r="BQ39" s="1212"/>
      <c r="BR39" s="1212"/>
      <c r="BS39" s="1212"/>
      <c r="BT39" s="1212"/>
      <c r="BU39" s="1212"/>
      <c r="BV39" s="1212"/>
      <c r="BW39" s="1212"/>
      <c r="BX39" s="1212"/>
      <c r="BY39" s="1212"/>
      <c r="BZ39" s="1212"/>
      <c r="CA39" s="1212"/>
      <c r="CB39" s="1212"/>
      <c r="CC39" s="1212"/>
      <c r="CD39" s="1212"/>
      <c r="CE39" s="1212"/>
      <c r="CF39" s="1212"/>
      <c r="CG39" s="1212"/>
      <c r="CH39" s="1212"/>
      <c r="CI39" s="1212"/>
      <c r="CJ39" s="1212"/>
      <c r="CK39" s="1212"/>
      <c r="CL39" s="1212"/>
      <c r="CM39" s="1212"/>
      <c r="CN39" s="1212"/>
      <c r="CO39" s="1212"/>
      <c r="CP39" s="1212"/>
      <c r="CQ39" s="1212"/>
      <c r="CR39" s="1212"/>
      <c r="CS39" s="1212"/>
      <c r="CT39" s="1212"/>
      <c r="CU39" s="1212"/>
      <c r="CV39" s="1212"/>
      <c r="CW39" s="1212"/>
      <c r="CX39" s="1212"/>
      <c r="CY39" s="1212"/>
      <c r="CZ39" s="1212"/>
      <c r="DA39" s="1212"/>
      <c r="DB39" s="1212"/>
      <c r="DC39" s="1212"/>
      <c r="DD39" s="1211"/>
    </row>
    <row r="40" spans="2:109" ht="13" x14ac:dyDescent="0.2">
      <c r="B40" s="1249"/>
      <c r="DD40" s="1249"/>
      <c r="DE40" s="1208"/>
    </row>
    <row r="41" spans="2:109" ht="16.5" x14ac:dyDescent="0.2">
      <c r="B41" s="1260" t="s">
        <v>621</v>
      </c>
      <c r="C41" s="1259"/>
      <c r="D41" s="1259"/>
      <c r="E41" s="1259"/>
      <c r="F41" s="1259"/>
      <c r="G41" s="1259"/>
      <c r="H41" s="1259"/>
      <c r="I41" s="1259"/>
      <c r="J41" s="1259"/>
      <c r="K41" s="1259"/>
      <c r="L41" s="1259"/>
      <c r="M41" s="1259"/>
      <c r="N41" s="1259"/>
      <c r="O41" s="1259"/>
      <c r="P41" s="1259"/>
      <c r="Q41" s="1259"/>
      <c r="R41" s="1259"/>
      <c r="S41" s="1259"/>
      <c r="T41" s="1259"/>
      <c r="U41" s="1259"/>
      <c r="V41" s="1259"/>
      <c r="W41" s="1259"/>
      <c r="X41" s="1259"/>
      <c r="Y41" s="1259"/>
      <c r="Z41" s="1259"/>
      <c r="AA41" s="1259"/>
      <c r="AB41" s="1259"/>
      <c r="AC41" s="1259"/>
      <c r="AD41" s="1259"/>
      <c r="AE41" s="1259"/>
      <c r="AF41" s="1259"/>
      <c r="AG41" s="1259"/>
      <c r="AH41" s="1259"/>
      <c r="AI41" s="1259"/>
      <c r="AJ41" s="1259"/>
      <c r="AK41" s="1259"/>
      <c r="AL41" s="1259"/>
      <c r="AM41" s="1259"/>
      <c r="AN41" s="1259"/>
      <c r="AO41" s="1259"/>
      <c r="AP41" s="1259"/>
      <c r="AQ41" s="1259"/>
      <c r="AR41" s="1259"/>
      <c r="AS41" s="1259"/>
      <c r="AT41" s="1259"/>
      <c r="AU41" s="1259"/>
      <c r="AV41" s="1259"/>
      <c r="AW41" s="1259"/>
      <c r="AX41" s="1259"/>
      <c r="AY41" s="1259"/>
      <c r="AZ41" s="1259"/>
      <c r="BA41" s="1259"/>
      <c r="BB41" s="1259"/>
      <c r="BC41" s="1259"/>
      <c r="BD41" s="1259"/>
      <c r="BE41" s="1259"/>
      <c r="BF41" s="1259"/>
      <c r="BG41" s="1259"/>
      <c r="BH41" s="1259"/>
      <c r="BI41" s="1259"/>
      <c r="BJ41" s="1259"/>
      <c r="BK41" s="1259"/>
      <c r="BL41" s="1259"/>
      <c r="BM41" s="1259"/>
      <c r="BN41" s="1259"/>
      <c r="BO41" s="1259"/>
      <c r="BP41" s="1259"/>
      <c r="BQ41" s="1259"/>
      <c r="BR41" s="1259"/>
      <c r="BS41" s="1259"/>
      <c r="BT41" s="1259"/>
      <c r="BU41" s="1259"/>
      <c r="BV41" s="1259"/>
      <c r="BW41" s="1259"/>
      <c r="BX41" s="1259"/>
      <c r="BY41" s="1259"/>
      <c r="BZ41" s="1259"/>
      <c r="CA41" s="1259"/>
      <c r="CB41" s="1259"/>
      <c r="CC41" s="1259"/>
      <c r="CD41" s="1259"/>
      <c r="CE41" s="1259"/>
      <c r="CF41" s="1259"/>
      <c r="CG41" s="1259"/>
      <c r="CH41" s="1259"/>
      <c r="CI41" s="1259"/>
      <c r="CJ41" s="1259"/>
      <c r="CK41" s="1259"/>
      <c r="CL41" s="1259"/>
      <c r="CM41" s="1259"/>
      <c r="CN41" s="1259"/>
      <c r="CO41" s="1259"/>
      <c r="CP41" s="1259"/>
      <c r="CQ41" s="1259"/>
      <c r="CR41" s="1259"/>
      <c r="CS41" s="1259"/>
      <c r="CT41" s="1259"/>
      <c r="CU41" s="1259"/>
      <c r="CV41" s="1259"/>
      <c r="CW41" s="1259"/>
      <c r="CX41" s="1259"/>
      <c r="CY41" s="1259"/>
      <c r="CZ41" s="1259"/>
      <c r="DA41" s="1259"/>
      <c r="DB41" s="1259"/>
      <c r="DC41" s="1259"/>
      <c r="DD41" s="1258"/>
    </row>
    <row r="42" spans="2:109" ht="13" x14ac:dyDescent="0.2">
      <c r="B42" s="1209"/>
      <c r="G42" s="1245"/>
      <c r="I42" s="1244"/>
      <c r="J42" s="1244"/>
      <c r="K42" s="1244"/>
      <c r="AM42" s="1245"/>
      <c r="AN42" s="1245" t="s">
        <v>617</v>
      </c>
      <c r="AP42" s="1244"/>
      <c r="AQ42" s="1244"/>
      <c r="AR42" s="1244"/>
      <c r="AY42" s="1245"/>
      <c r="BA42" s="1244"/>
      <c r="BB42" s="1244"/>
      <c r="BC42" s="1244"/>
      <c r="BK42" s="1245"/>
      <c r="BM42" s="1244"/>
      <c r="BN42" s="1244"/>
      <c r="BO42" s="1244"/>
      <c r="BW42" s="1245"/>
      <c r="BY42" s="1244"/>
      <c r="BZ42" s="1244"/>
      <c r="CA42" s="1244"/>
      <c r="CI42" s="1245"/>
      <c r="CK42" s="1244"/>
      <c r="CL42" s="1244"/>
      <c r="CM42" s="1244"/>
      <c r="CU42" s="1245"/>
      <c r="CW42" s="1244"/>
      <c r="CX42" s="1244"/>
      <c r="CY42" s="1244"/>
    </row>
    <row r="43" spans="2:109" ht="13.5" customHeight="1" x14ac:dyDescent="0.2">
      <c r="B43" s="1209"/>
      <c r="AN43" s="1243" t="s">
        <v>620</v>
      </c>
      <c r="AO43" s="1242"/>
      <c r="AP43" s="1242"/>
      <c r="AQ43" s="1242"/>
      <c r="AR43" s="1242"/>
      <c r="AS43" s="1242"/>
      <c r="AT43" s="1242"/>
      <c r="AU43" s="1242"/>
      <c r="AV43" s="1242"/>
      <c r="AW43" s="1242"/>
      <c r="AX43" s="1242"/>
      <c r="AY43" s="1242"/>
      <c r="AZ43" s="1242"/>
      <c r="BA43" s="1242"/>
      <c r="BB43" s="1242"/>
      <c r="BC43" s="1242"/>
      <c r="BD43" s="1242"/>
      <c r="BE43" s="1242"/>
      <c r="BF43" s="1242"/>
      <c r="BG43" s="1242"/>
      <c r="BH43" s="1242"/>
      <c r="BI43" s="1242"/>
      <c r="BJ43" s="1242"/>
      <c r="BK43" s="1242"/>
      <c r="BL43" s="1242"/>
      <c r="BM43" s="1242"/>
      <c r="BN43" s="1242"/>
      <c r="BO43" s="1242"/>
      <c r="BP43" s="1242"/>
      <c r="BQ43" s="1242"/>
      <c r="BR43" s="1242"/>
      <c r="BS43" s="1242"/>
      <c r="BT43" s="1242"/>
      <c r="BU43" s="1242"/>
      <c r="BV43" s="1242"/>
      <c r="BW43" s="1242"/>
      <c r="BX43" s="1242"/>
      <c r="BY43" s="1242"/>
      <c r="BZ43" s="1242"/>
      <c r="CA43" s="1242"/>
      <c r="CB43" s="1242"/>
      <c r="CC43" s="1242"/>
      <c r="CD43" s="1242"/>
      <c r="CE43" s="1242"/>
      <c r="CF43" s="1242"/>
      <c r="CG43" s="1242"/>
      <c r="CH43" s="1242"/>
      <c r="CI43" s="1242"/>
      <c r="CJ43" s="1242"/>
      <c r="CK43" s="1242"/>
      <c r="CL43" s="1242"/>
      <c r="CM43" s="1242"/>
      <c r="CN43" s="1242"/>
      <c r="CO43" s="1242"/>
      <c r="CP43" s="1242"/>
      <c r="CQ43" s="1242"/>
      <c r="CR43" s="1242"/>
      <c r="CS43" s="1242"/>
      <c r="CT43" s="1242"/>
      <c r="CU43" s="1242"/>
      <c r="CV43" s="1242"/>
      <c r="CW43" s="1242"/>
      <c r="CX43" s="1242"/>
      <c r="CY43" s="1242"/>
      <c r="CZ43" s="1242"/>
      <c r="DA43" s="1242"/>
      <c r="DB43" s="1242"/>
      <c r="DC43" s="1241"/>
    </row>
    <row r="44" spans="2:109" ht="13" x14ac:dyDescent="0.2">
      <c r="B44" s="1209"/>
      <c r="AN44" s="1240"/>
      <c r="AO44" s="1239"/>
      <c r="AP44" s="1239"/>
      <c r="AQ44" s="1239"/>
      <c r="AR44" s="1239"/>
      <c r="AS44" s="1239"/>
      <c r="AT44" s="1239"/>
      <c r="AU44" s="1239"/>
      <c r="AV44" s="1239"/>
      <c r="AW44" s="1239"/>
      <c r="AX44" s="1239"/>
      <c r="AY44" s="1239"/>
      <c r="AZ44" s="1239"/>
      <c r="BA44" s="1239"/>
      <c r="BB44" s="1239"/>
      <c r="BC44" s="1239"/>
      <c r="BD44" s="1239"/>
      <c r="BE44" s="1239"/>
      <c r="BF44" s="1239"/>
      <c r="BG44" s="1239"/>
      <c r="BH44" s="1239"/>
      <c r="BI44" s="1239"/>
      <c r="BJ44" s="1239"/>
      <c r="BK44" s="1239"/>
      <c r="BL44" s="1239"/>
      <c r="BM44" s="1239"/>
      <c r="BN44" s="1239"/>
      <c r="BO44" s="1239"/>
      <c r="BP44" s="1239"/>
      <c r="BQ44" s="1239"/>
      <c r="BR44" s="1239"/>
      <c r="BS44" s="1239"/>
      <c r="BT44" s="1239"/>
      <c r="BU44" s="1239"/>
      <c r="BV44" s="1239"/>
      <c r="BW44" s="1239"/>
      <c r="BX44" s="1239"/>
      <c r="BY44" s="1239"/>
      <c r="BZ44" s="1239"/>
      <c r="CA44" s="1239"/>
      <c r="CB44" s="1239"/>
      <c r="CC44" s="1239"/>
      <c r="CD44" s="1239"/>
      <c r="CE44" s="1239"/>
      <c r="CF44" s="1239"/>
      <c r="CG44" s="1239"/>
      <c r="CH44" s="1239"/>
      <c r="CI44" s="1239"/>
      <c r="CJ44" s="1239"/>
      <c r="CK44" s="1239"/>
      <c r="CL44" s="1239"/>
      <c r="CM44" s="1239"/>
      <c r="CN44" s="1239"/>
      <c r="CO44" s="1239"/>
      <c r="CP44" s="1239"/>
      <c r="CQ44" s="1239"/>
      <c r="CR44" s="1239"/>
      <c r="CS44" s="1239"/>
      <c r="CT44" s="1239"/>
      <c r="CU44" s="1239"/>
      <c r="CV44" s="1239"/>
      <c r="CW44" s="1239"/>
      <c r="CX44" s="1239"/>
      <c r="CY44" s="1239"/>
      <c r="CZ44" s="1239"/>
      <c r="DA44" s="1239"/>
      <c r="DB44" s="1239"/>
      <c r="DC44" s="1238"/>
    </row>
    <row r="45" spans="2:109" ht="13" x14ac:dyDescent="0.2">
      <c r="B45" s="1209"/>
      <c r="AN45" s="1240"/>
      <c r="AO45" s="1239"/>
      <c r="AP45" s="1239"/>
      <c r="AQ45" s="1239"/>
      <c r="AR45" s="1239"/>
      <c r="AS45" s="1239"/>
      <c r="AT45" s="1239"/>
      <c r="AU45" s="1239"/>
      <c r="AV45" s="1239"/>
      <c r="AW45" s="1239"/>
      <c r="AX45" s="1239"/>
      <c r="AY45" s="1239"/>
      <c r="AZ45" s="1239"/>
      <c r="BA45" s="1239"/>
      <c r="BB45" s="1239"/>
      <c r="BC45" s="1239"/>
      <c r="BD45" s="1239"/>
      <c r="BE45" s="1239"/>
      <c r="BF45" s="1239"/>
      <c r="BG45" s="1239"/>
      <c r="BH45" s="1239"/>
      <c r="BI45" s="1239"/>
      <c r="BJ45" s="1239"/>
      <c r="BK45" s="1239"/>
      <c r="BL45" s="1239"/>
      <c r="BM45" s="1239"/>
      <c r="BN45" s="1239"/>
      <c r="BO45" s="1239"/>
      <c r="BP45" s="1239"/>
      <c r="BQ45" s="1239"/>
      <c r="BR45" s="1239"/>
      <c r="BS45" s="1239"/>
      <c r="BT45" s="1239"/>
      <c r="BU45" s="1239"/>
      <c r="BV45" s="1239"/>
      <c r="BW45" s="1239"/>
      <c r="BX45" s="1239"/>
      <c r="BY45" s="1239"/>
      <c r="BZ45" s="1239"/>
      <c r="CA45" s="1239"/>
      <c r="CB45" s="1239"/>
      <c r="CC45" s="1239"/>
      <c r="CD45" s="1239"/>
      <c r="CE45" s="1239"/>
      <c r="CF45" s="1239"/>
      <c r="CG45" s="1239"/>
      <c r="CH45" s="1239"/>
      <c r="CI45" s="1239"/>
      <c r="CJ45" s="1239"/>
      <c r="CK45" s="1239"/>
      <c r="CL45" s="1239"/>
      <c r="CM45" s="1239"/>
      <c r="CN45" s="1239"/>
      <c r="CO45" s="1239"/>
      <c r="CP45" s="1239"/>
      <c r="CQ45" s="1239"/>
      <c r="CR45" s="1239"/>
      <c r="CS45" s="1239"/>
      <c r="CT45" s="1239"/>
      <c r="CU45" s="1239"/>
      <c r="CV45" s="1239"/>
      <c r="CW45" s="1239"/>
      <c r="CX45" s="1239"/>
      <c r="CY45" s="1239"/>
      <c r="CZ45" s="1239"/>
      <c r="DA45" s="1239"/>
      <c r="DB45" s="1239"/>
      <c r="DC45" s="1238"/>
    </row>
    <row r="46" spans="2:109" ht="13" x14ac:dyDescent="0.2">
      <c r="B46" s="1209"/>
      <c r="AN46" s="1240"/>
      <c r="AO46" s="1239"/>
      <c r="AP46" s="1239"/>
      <c r="AQ46" s="1239"/>
      <c r="AR46" s="1239"/>
      <c r="AS46" s="1239"/>
      <c r="AT46" s="1239"/>
      <c r="AU46" s="1239"/>
      <c r="AV46" s="1239"/>
      <c r="AW46" s="1239"/>
      <c r="AX46" s="1239"/>
      <c r="AY46" s="1239"/>
      <c r="AZ46" s="1239"/>
      <c r="BA46" s="1239"/>
      <c r="BB46" s="1239"/>
      <c r="BC46" s="1239"/>
      <c r="BD46" s="1239"/>
      <c r="BE46" s="1239"/>
      <c r="BF46" s="1239"/>
      <c r="BG46" s="1239"/>
      <c r="BH46" s="1239"/>
      <c r="BI46" s="1239"/>
      <c r="BJ46" s="1239"/>
      <c r="BK46" s="1239"/>
      <c r="BL46" s="1239"/>
      <c r="BM46" s="1239"/>
      <c r="BN46" s="1239"/>
      <c r="BO46" s="1239"/>
      <c r="BP46" s="1239"/>
      <c r="BQ46" s="1239"/>
      <c r="BR46" s="1239"/>
      <c r="BS46" s="1239"/>
      <c r="BT46" s="1239"/>
      <c r="BU46" s="1239"/>
      <c r="BV46" s="1239"/>
      <c r="BW46" s="1239"/>
      <c r="BX46" s="1239"/>
      <c r="BY46" s="1239"/>
      <c r="BZ46" s="1239"/>
      <c r="CA46" s="1239"/>
      <c r="CB46" s="1239"/>
      <c r="CC46" s="1239"/>
      <c r="CD46" s="1239"/>
      <c r="CE46" s="1239"/>
      <c r="CF46" s="1239"/>
      <c r="CG46" s="1239"/>
      <c r="CH46" s="1239"/>
      <c r="CI46" s="1239"/>
      <c r="CJ46" s="1239"/>
      <c r="CK46" s="1239"/>
      <c r="CL46" s="1239"/>
      <c r="CM46" s="1239"/>
      <c r="CN46" s="1239"/>
      <c r="CO46" s="1239"/>
      <c r="CP46" s="1239"/>
      <c r="CQ46" s="1239"/>
      <c r="CR46" s="1239"/>
      <c r="CS46" s="1239"/>
      <c r="CT46" s="1239"/>
      <c r="CU46" s="1239"/>
      <c r="CV46" s="1239"/>
      <c r="CW46" s="1239"/>
      <c r="CX46" s="1239"/>
      <c r="CY46" s="1239"/>
      <c r="CZ46" s="1239"/>
      <c r="DA46" s="1239"/>
      <c r="DB46" s="1239"/>
      <c r="DC46" s="1238"/>
    </row>
    <row r="47" spans="2:109" ht="13" x14ac:dyDescent="0.2">
      <c r="B47" s="1209"/>
      <c r="AN47" s="1237"/>
      <c r="AO47" s="1236"/>
      <c r="AP47" s="1236"/>
      <c r="AQ47" s="1236"/>
      <c r="AR47" s="1236"/>
      <c r="AS47" s="1236"/>
      <c r="AT47" s="1236"/>
      <c r="AU47" s="1236"/>
      <c r="AV47" s="1236"/>
      <c r="AW47" s="1236"/>
      <c r="AX47" s="1236"/>
      <c r="AY47" s="1236"/>
      <c r="AZ47" s="1236"/>
      <c r="BA47" s="1236"/>
      <c r="BB47" s="1236"/>
      <c r="BC47" s="1236"/>
      <c r="BD47" s="1236"/>
      <c r="BE47" s="1236"/>
      <c r="BF47" s="1236"/>
      <c r="BG47" s="1236"/>
      <c r="BH47" s="1236"/>
      <c r="BI47" s="1236"/>
      <c r="BJ47" s="1236"/>
      <c r="BK47" s="1236"/>
      <c r="BL47" s="1236"/>
      <c r="BM47" s="1236"/>
      <c r="BN47" s="1236"/>
      <c r="BO47" s="1236"/>
      <c r="BP47" s="1236"/>
      <c r="BQ47" s="1236"/>
      <c r="BR47" s="1236"/>
      <c r="BS47" s="1236"/>
      <c r="BT47" s="1236"/>
      <c r="BU47" s="1236"/>
      <c r="BV47" s="1236"/>
      <c r="BW47" s="1236"/>
      <c r="BX47" s="1236"/>
      <c r="BY47" s="1236"/>
      <c r="BZ47" s="1236"/>
      <c r="CA47" s="1236"/>
      <c r="CB47" s="1236"/>
      <c r="CC47" s="1236"/>
      <c r="CD47" s="1236"/>
      <c r="CE47" s="1236"/>
      <c r="CF47" s="1236"/>
      <c r="CG47" s="1236"/>
      <c r="CH47" s="1236"/>
      <c r="CI47" s="1236"/>
      <c r="CJ47" s="1236"/>
      <c r="CK47" s="1236"/>
      <c r="CL47" s="1236"/>
      <c r="CM47" s="1236"/>
      <c r="CN47" s="1236"/>
      <c r="CO47" s="1236"/>
      <c r="CP47" s="1236"/>
      <c r="CQ47" s="1236"/>
      <c r="CR47" s="1236"/>
      <c r="CS47" s="1236"/>
      <c r="CT47" s="1236"/>
      <c r="CU47" s="1236"/>
      <c r="CV47" s="1236"/>
      <c r="CW47" s="1236"/>
      <c r="CX47" s="1236"/>
      <c r="CY47" s="1236"/>
      <c r="CZ47" s="1236"/>
      <c r="DA47" s="1236"/>
      <c r="DB47" s="1236"/>
      <c r="DC47" s="1235"/>
    </row>
    <row r="48" spans="2:109" ht="13" x14ac:dyDescent="0.2">
      <c r="B48" s="1209"/>
      <c r="H48" s="1222"/>
      <c r="I48" s="1222"/>
      <c r="J48" s="1222"/>
      <c r="AN48" s="1222"/>
      <c r="AO48" s="1222"/>
      <c r="AP48" s="1222"/>
      <c r="AZ48" s="1222"/>
      <c r="BA48" s="1222"/>
      <c r="BB48" s="1222"/>
      <c r="BL48" s="1222"/>
      <c r="BM48" s="1222"/>
      <c r="BN48" s="1222"/>
      <c r="BX48" s="1222"/>
      <c r="BY48" s="1222"/>
      <c r="BZ48" s="1222"/>
      <c r="CJ48" s="1222"/>
      <c r="CK48" s="1222"/>
      <c r="CL48" s="1222"/>
      <c r="CV48" s="1222"/>
      <c r="CW48" s="1222"/>
      <c r="CX48" s="1222"/>
    </row>
    <row r="49" spans="1:109" ht="13" x14ac:dyDescent="0.2">
      <c r="B49" s="1209"/>
      <c r="AN49" s="1208" t="s">
        <v>615</v>
      </c>
    </row>
    <row r="50" spans="1:109" ht="13" x14ac:dyDescent="0.2">
      <c r="B50" s="1209"/>
      <c r="G50" s="1220"/>
      <c r="H50" s="1220"/>
      <c r="I50" s="1220"/>
      <c r="J50" s="1220"/>
      <c r="K50" s="1229"/>
      <c r="L50" s="1229"/>
      <c r="M50" s="1228"/>
      <c r="N50" s="1228"/>
      <c r="AN50" s="1227"/>
      <c r="AO50" s="1226"/>
      <c r="AP50" s="1226"/>
      <c r="AQ50" s="1226"/>
      <c r="AR50" s="1226"/>
      <c r="AS50" s="1226"/>
      <c r="AT50" s="1226"/>
      <c r="AU50" s="1226"/>
      <c r="AV50" s="1226"/>
      <c r="AW50" s="1226"/>
      <c r="AX50" s="1226"/>
      <c r="AY50" s="1226"/>
      <c r="AZ50" s="1226"/>
      <c r="BA50" s="1226"/>
      <c r="BB50" s="1226"/>
      <c r="BC50" s="1226"/>
      <c r="BD50" s="1226"/>
      <c r="BE50" s="1226"/>
      <c r="BF50" s="1226"/>
      <c r="BG50" s="1226"/>
      <c r="BH50" s="1226"/>
      <c r="BI50" s="1226"/>
      <c r="BJ50" s="1226"/>
      <c r="BK50" s="1226"/>
      <c r="BL50" s="1226"/>
      <c r="BM50" s="1226"/>
      <c r="BN50" s="1226"/>
      <c r="BO50" s="1225"/>
      <c r="BP50" s="1217" t="s">
        <v>570</v>
      </c>
      <c r="BQ50" s="1217"/>
      <c r="BR50" s="1217"/>
      <c r="BS50" s="1217"/>
      <c r="BT50" s="1217"/>
      <c r="BU50" s="1217"/>
      <c r="BV50" s="1217"/>
      <c r="BW50" s="1217"/>
      <c r="BX50" s="1217" t="s">
        <v>571</v>
      </c>
      <c r="BY50" s="1217"/>
      <c r="BZ50" s="1217"/>
      <c r="CA50" s="1217"/>
      <c r="CB50" s="1217"/>
      <c r="CC50" s="1217"/>
      <c r="CD50" s="1217"/>
      <c r="CE50" s="1217"/>
      <c r="CF50" s="1217" t="s">
        <v>572</v>
      </c>
      <c r="CG50" s="1217"/>
      <c r="CH50" s="1217"/>
      <c r="CI50" s="1217"/>
      <c r="CJ50" s="1217"/>
      <c r="CK50" s="1217"/>
      <c r="CL50" s="1217"/>
      <c r="CM50" s="1217"/>
      <c r="CN50" s="1217" t="s">
        <v>573</v>
      </c>
      <c r="CO50" s="1217"/>
      <c r="CP50" s="1217"/>
      <c r="CQ50" s="1217"/>
      <c r="CR50" s="1217"/>
      <c r="CS50" s="1217"/>
      <c r="CT50" s="1217"/>
      <c r="CU50" s="1217"/>
      <c r="CV50" s="1217" t="s">
        <v>574</v>
      </c>
      <c r="CW50" s="1217"/>
      <c r="CX50" s="1217"/>
      <c r="CY50" s="1217"/>
      <c r="CZ50" s="1217"/>
      <c r="DA50" s="1217"/>
      <c r="DB50" s="1217"/>
      <c r="DC50" s="1217"/>
    </row>
    <row r="51" spans="1:109" ht="13.5" customHeight="1" x14ac:dyDescent="0.2">
      <c r="B51" s="1209"/>
      <c r="G51" s="1224"/>
      <c r="H51" s="1224"/>
      <c r="I51" s="1257"/>
      <c r="J51" s="1257"/>
      <c r="K51" s="1223"/>
      <c r="L51" s="1223"/>
      <c r="M51" s="1223"/>
      <c r="N51" s="1223"/>
      <c r="AM51" s="1222"/>
      <c r="AN51" s="1216" t="s">
        <v>614</v>
      </c>
      <c r="AO51" s="1216"/>
      <c r="AP51" s="1216"/>
      <c r="AQ51" s="1216"/>
      <c r="AR51" s="1216"/>
      <c r="AS51" s="1216"/>
      <c r="AT51" s="1216"/>
      <c r="AU51" s="1216"/>
      <c r="AV51" s="1216"/>
      <c r="AW51" s="1216"/>
      <c r="AX51" s="1216"/>
      <c r="AY51" s="1216"/>
      <c r="AZ51" s="1216"/>
      <c r="BA51" s="1216"/>
      <c r="BB51" s="1216" t="s">
        <v>612</v>
      </c>
      <c r="BC51" s="1216"/>
      <c r="BD51" s="1216"/>
      <c r="BE51" s="1216"/>
      <c r="BF51" s="1216"/>
      <c r="BG51" s="1216"/>
      <c r="BH51" s="1216"/>
      <c r="BI51" s="1216"/>
      <c r="BJ51" s="1216"/>
      <c r="BK51" s="1216"/>
      <c r="BL51" s="1216"/>
      <c r="BM51" s="1216"/>
      <c r="BN51" s="1216"/>
      <c r="BO51" s="1216"/>
      <c r="BP51" s="1215"/>
      <c r="BQ51" s="1215"/>
      <c r="BR51" s="1215"/>
      <c r="BS51" s="1215"/>
      <c r="BT51" s="1215"/>
      <c r="BU51" s="1215"/>
      <c r="BV51" s="1215"/>
      <c r="BW51" s="1215"/>
      <c r="BX51" s="1215"/>
      <c r="BY51" s="1215"/>
      <c r="BZ51" s="1215"/>
      <c r="CA51" s="1215"/>
      <c r="CB51" s="1215"/>
      <c r="CC51" s="1215"/>
      <c r="CD51" s="1215"/>
      <c r="CE51" s="1215"/>
      <c r="CF51" s="1215"/>
      <c r="CG51" s="1215"/>
      <c r="CH51" s="1215"/>
      <c r="CI51" s="1215"/>
      <c r="CJ51" s="1215"/>
      <c r="CK51" s="1215"/>
      <c r="CL51" s="1215"/>
      <c r="CM51" s="1215"/>
      <c r="CN51" s="1215"/>
      <c r="CO51" s="1215"/>
      <c r="CP51" s="1215"/>
      <c r="CQ51" s="1215"/>
      <c r="CR51" s="1215"/>
      <c r="CS51" s="1215"/>
      <c r="CT51" s="1215"/>
      <c r="CU51" s="1215"/>
      <c r="CV51" s="1215"/>
      <c r="CW51" s="1215"/>
      <c r="CX51" s="1215"/>
      <c r="CY51" s="1215"/>
      <c r="CZ51" s="1215"/>
      <c r="DA51" s="1215"/>
      <c r="DB51" s="1215"/>
      <c r="DC51" s="1215"/>
    </row>
    <row r="52" spans="1:109" ht="13" x14ac:dyDescent="0.2">
      <c r="B52" s="1209"/>
      <c r="G52" s="1224"/>
      <c r="H52" s="1224"/>
      <c r="I52" s="1257"/>
      <c r="J52" s="1257"/>
      <c r="K52" s="1223"/>
      <c r="L52" s="1223"/>
      <c r="M52" s="1223"/>
      <c r="N52" s="1223"/>
      <c r="AM52" s="1222"/>
      <c r="AN52" s="1216"/>
      <c r="AO52" s="1216"/>
      <c r="AP52" s="1216"/>
      <c r="AQ52" s="1216"/>
      <c r="AR52" s="1216"/>
      <c r="AS52" s="1216"/>
      <c r="AT52" s="1216"/>
      <c r="AU52" s="1216"/>
      <c r="AV52" s="1216"/>
      <c r="AW52" s="1216"/>
      <c r="AX52" s="1216"/>
      <c r="AY52" s="1216"/>
      <c r="AZ52" s="1216"/>
      <c r="BA52" s="1216"/>
      <c r="BB52" s="1216"/>
      <c r="BC52" s="1216"/>
      <c r="BD52" s="1216"/>
      <c r="BE52" s="1216"/>
      <c r="BF52" s="1216"/>
      <c r="BG52" s="1216"/>
      <c r="BH52" s="1216"/>
      <c r="BI52" s="1216"/>
      <c r="BJ52" s="1216"/>
      <c r="BK52" s="1216"/>
      <c r="BL52" s="1216"/>
      <c r="BM52" s="1216"/>
      <c r="BN52" s="1216"/>
      <c r="BO52" s="1216"/>
      <c r="BP52" s="1215"/>
      <c r="BQ52" s="1215"/>
      <c r="BR52" s="1215"/>
      <c r="BS52" s="1215"/>
      <c r="BT52" s="1215"/>
      <c r="BU52" s="1215"/>
      <c r="BV52" s="1215"/>
      <c r="BW52" s="1215"/>
      <c r="BX52" s="1215"/>
      <c r="BY52" s="1215"/>
      <c r="BZ52" s="1215"/>
      <c r="CA52" s="1215"/>
      <c r="CB52" s="1215"/>
      <c r="CC52" s="1215"/>
      <c r="CD52" s="1215"/>
      <c r="CE52" s="1215"/>
      <c r="CF52" s="1215"/>
      <c r="CG52" s="1215"/>
      <c r="CH52" s="1215"/>
      <c r="CI52" s="1215"/>
      <c r="CJ52" s="1215"/>
      <c r="CK52" s="1215"/>
      <c r="CL52" s="1215"/>
      <c r="CM52" s="1215"/>
      <c r="CN52" s="1215"/>
      <c r="CO52" s="1215"/>
      <c r="CP52" s="1215"/>
      <c r="CQ52" s="1215"/>
      <c r="CR52" s="1215"/>
      <c r="CS52" s="1215"/>
      <c r="CT52" s="1215"/>
      <c r="CU52" s="1215"/>
      <c r="CV52" s="1215"/>
      <c r="CW52" s="1215"/>
      <c r="CX52" s="1215"/>
      <c r="CY52" s="1215"/>
      <c r="CZ52" s="1215"/>
      <c r="DA52" s="1215"/>
      <c r="DB52" s="1215"/>
      <c r="DC52" s="1215"/>
    </row>
    <row r="53" spans="1:109" ht="13" x14ac:dyDescent="0.2">
      <c r="A53" s="1244"/>
      <c r="B53" s="1209"/>
      <c r="G53" s="1224"/>
      <c r="H53" s="1224"/>
      <c r="I53" s="1220"/>
      <c r="J53" s="1220"/>
      <c r="K53" s="1223"/>
      <c r="L53" s="1223"/>
      <c r="M53" s="1223"/>
      <c r="N53" s="1223"/>
      <c r="AM53" s="1222"/>
      <c r="AN53" s="1216"/>
      <c r="AO53" s="1216"/>
      <c r="AP53" s="1216"/>
      <c r="AQ53" s="1216"/>
      <c r="AR53" s="1216"/>
      <c r="AS53" s="1216"/>
      <c r="AT53" s="1216"/>
      <c r="AU53" s="1216"/>
      <c r="AV53" s="1216"/>
      <c r="AW53" s="1216"/>
      <c r="AX53" s="1216"/>
      <c r="AY53" s="1216"/>
      <c r="AZ53" s="1216"/>
      <c r="BA53" s="1216"/>
      <c r="BB53" s="1216" t="s">
        <v>619</v>
      </c>
      <c r="BC53" s="1216"/>
      <c r="BD53" s="1216"/>
      <c r="BE53" s="1216"/>
      <c r="BF53" s="1216"/>
      <c r="BG53" s="1216"/>
      <c r="BH53" s="1216"/>
      <c r="BI53" s="1216"/>
      <c r="BJ53" s="1216"/>
      <c r="BK53" s="1216"/>
      <c r="BL53" s="1216"/>
      <c r="BM53" s="1216"/>
      <c r="BN53" s="1216"/>
      <c r="BO53" s="1216"/>
      <c r="BP53" s="1215">
        <v>53.6</v>
      </c>
      <c r="BQ53" s="1215"/>
      <c r="BR53" s="1215"/>
      <c r="BS53" s="1215"/>
      <c r="BT53" s="1215"/>
      <c r="BU53" s="1215"/>
      <c r="BV53" s="1215"/>
      <c r="BW53" s="1215"/>
      <c r="BX53" s="1215">
        <v>55.4</v>
      </c>
      <c r="BY53" s="1215"/>
      <c r="BZ53" s="1215"/>
      <c r="CA53" s="1215"/>
      <c r="CB53" s="1215"/>
      <c r="CC53" s="1215"/>
      <c r="CD53" s="1215"/>
      <c r="CE53" s="1215"/>
      <c r="CF53" s="1215">
        <v>55.1</v>
      </c>
      <c r="CG53" s="1215"/>
      <c r="CH53" s="1215"/>
      <c r="CI53" s="1215"/>
      <c r="CJ53" s="1215"/>
      <c r="CK53" s="1215"/>
      <c r="CL53" s="1215"/>
      <c r="CM53" s="1215"/>
      <c r="CN53" s="1215">
        <v>54</v>
      </c>
      <c r="CO53" s="1215"/>
      <c r="CP53" s="1215"/>
      <c r="CQ53" s="1215"/>
      <c r="CR53" s="1215"/>
      <c r="CS53" s="1215"/>
      <c r="CT53" s="1215"/>
      <c r="CU53" s="1215"/>
      <c r="CV53" s="1215">
        <v>56.2</v>
      </c>
      <c r="CW53" s="1215"/>
      <c r="CX53" s="1215"/>
      <c r="CY53" s="1215"/>
      <c r="CZ53" s="1215"/>
      <c r="DA53" s="1215"/>
      <c r="DB53" s="1215"/>
      <c r="DC53" s="1215"/>
    </row>
    <row r="54" spans="1:109" ht="13" x14ac:dyDescent="0.2">
      <c r="A54" s="1244"/>
      <c r="B54" s="1209"/>
      <c r="G54" s="1224"/>
      <c r="H54" s="1224"/>
      <c r="I54" s="1220"/>
      <c r="J54" s="1220"/>
      <c r="K54" s="1223"/>
      <c r="L54" s="1223"/>
      <c r="M54" s="1223"/>
      <c r="N54" s="1223"/>
      <c r="AM54" s="1222"/>
      <c r="AN54" s="1216"/>
      <c r="AO54" s="1216"/>
      <c r="AP54" s="1216"/>
      <c r="AQ54" s="1216"/>
      <c r="AR54" s="1216"/>
      <c r="AS54" s="1216"/>
      <c r="AT54" s="1216"/>
      <c r="AU54" s="1216"/>
      <c r="AV54" s="1216"/>
      <c r="AW54" s="1216"/>
      <c r="AX54" s="1216"/>
      <c r="AY54" s="1216"/>
      <c r="AZ54" s="1216"/>
      <c r="BA54" s="1216"/>
      <c r="BB54" s="1216"/>
      <c r="BC54" s="1216"/>
      <c r="BD54" s="1216"/>
      <c r="BE54" s="1216"/>
      <c r="BF54" s="1216"/>
      <c r="BG54" s="1216"/>
      <c r="BH54" s="1216"/>
      <c r="BI54" s="1216"/>
      <c r="BJ54" s="1216"/>
      <c r="BK54" s="1216"/>
      <c r="BL54" s="1216"/>
      <c r="BM54" s="1216"/>
      <c r="BN54" s="1216"/>
      <c r="BO54" s="1216"/>
      <c r="BP54" s="1215"/>
      <c r="BQ54" s="1215"/>
      <c r="BR54" s="1215"/>
      <c r="BS54" s="1215"/>
      <c r="BT54" s="1215"/>
      <c r="BU54" s="1215"/>
      <c r="BV54" s="1215"/>
      <c r="BW54" s="1215"/>
      <c r="BX54" s="1215"/>
      <c r="BY54" s="1215"/>
      <c r="BZ54" s="1215"/>
      <c r="CA54" s="1215"/>
      <c r="CB54" s="1215"/>
      <c r="CC54" s="1215"/>
      <c r="CD54" s="1215"/>
      <c r="CE54" s="1215"/>
      <c r="CF54" s="1215"/>
      <c r="CG54" s="1215"/>
      <c r="CH54" s="1215"/>
      <c r="CI54" s="1215"/>
      <c r="CJ54" s="1215"/>
      <c r="CK54" s="1215"/>
      <c r="CL54" s="1215"/>
      <c r="CM54" s="1215"/>
      <c r="CN54" s="1215"/>
      <c r="CO54" s="1215"/>
      <c r="CP54" s="1215"/>
      <c r="CQ54" s="1215"/>
      <c r="CR54" s="1215"/>
      <c r="CS54" s="1215"/>
      <c r="CT54" s="1215"/>
      <c r="CU54" s="1215"/>
      <c r="CV54" s="1215"/>
      <c r="CW54" s="1215"/>
      <c r="CX54" s="1215"/>
      <c r="CY54" s="1215"/>
      <c r="CZ54" s="1215"/>
      <c r="DA54" s="1215"/>
      <c r="DB54" s="1215"/>
      <c r="DC54" s="1215"/>
    </row>
    <row r="55" spans="1:109" ht="13" x14ac:dyDescent="0.2">
      <c r="A55" s="1244"/>
      <c r="B55" s="1209"/>
      <c r="G55" s="1220"/>
      <c r="H55" s="1220"/>
      <c r="I55" s="1220"/>
      <c r="J55" s="1220"/>
      <c r="K55" s="1223"/>
      <c r="L55" s="1223"/>
      <c r="M55" s="1223"/>
      <c r="N55" s="1223"/>
      <c r="AN55" s="1217" t="s">
        <v>613</v>
      </c>
      <c r="AO55" s="1217"/>
      <c r="AP55" s="1217"/>
      <c r="AQ55" s="1217"/>
      <c r="AR55" s="1217"/>
      <c r="AS55" s="1217"/>
      <c r="AT55" s="1217"/>
      <c r="AU55" s="1217"/>
      <c r="AV55" s="1217"/>
      <c r="AW55" s="1217"/>
      <c r="AX55" s="1217"/>
      <c r="AY55" s="1217"/>
      <c r="AZ55" s="1217"/>
      <c r="BA55" s="1217"/>
      <c r="BB55" s="1216" t="s">
        <v>612</v>
      </c>
      <c r="BC55" s="1216"/>
      <c r="BD55" s="1216"/>
      <c r="BE55" s="1216"/>
      <c r="BF55" s="1216"/>
      <c r="BG55" s="1216"/>
      <c r="BH55" s="1216"/>
      <c r="BI55" s="1216"/>
      <c r="BJ55" s="1216"/>
      <c r="BK55" s="1216"/>
      <c r="BL55" s="1216"/>
      <c r="BM55" s="1216"/>
      <c r="BN55" s="1216"/>
      <c r="BO55" s="1216"/>
      <c r="BP55" s="1215">
        <v>40.799999999999997</v>
      </c>
      <c r="BQ55" s="1215"/>
      <c r="BR55" s="1215"/>
      <c r="BS55" s="1215"/>
      <c r="BT55" s="1215"/>
      <c r="BU55" s="1215"/>
      <c r="BV55" s="1215"/>
      <c r="BW55" s="1215"/>
      <c r="BX55" s="1215">
        <v>38.5</v>
      </c>
      <c r="BY55" s="1215"/>
      <c r="BZ55" s="1215"/>
      <c r="CA55" s="1215"/>
      <c r="CB55" s="1215"/>
      <c r="CC55" s="1215"/>
      <c r="CD55" s="1215"/>
      <c r="CE55" s="1215"/>
      <c r="CF55" s="1215">
        <v>35.5</v>
      </c>
      <c r="CG55" s="1215"/>
      <c r="CH55" s="1215"/>
      <c r="CI55" s="1215"/>
      <c r="CJ55" s="1215"/>
      <c r="CK55" s="1215"/>
      <c r="CL55" s="1215"/>
      <c r="CM55" s="1215"/>
      <c r="CN55" s="1215">
        <v>13.5</v>
      </c>
      <c r="CO55" s="1215"/>
      <c r="CP55" s="1215"/>
      <c r="CQ55" s="1215"/>
      <c r="CR55" s="1215"/>
      <c r="CS55" s="1215"/>
      <c r="CT55" s="1215"/>
      <c r="CU55" s="1215"/>
      <c r="CV55" s="1215">
        <v>0</v>
      </c>
      <c r="CW55" s="1215"/>
      <c r="CX55" s="1215"/>
      <c r="CY55" s="1215"/>
      <c r="CZ55" s="1215"/>
      <c r="DA55" s="1215"/>
      <c r="DB55" s="1215"/>
      <c r="DC55" s="1215"/>
    </row>
    <row r="56" spans="1:109" ht="13" x14ac:dyDescent="0.2">
      <c r="A56" s="1244"/>
      <c r="B56" s="1209"/>
      <c r="G56" s="1220"/>
      <c r="H56" s="1220"/>
      <c r="I56" s="1220"/>
      <c r="J56" s="1220"/>
      <c r="K56" s="1223"/>
      <c r="L56" s="1223"/>
      <c r="M56" s="1223"/>
      <c r="N56" s="1223"/>
      <c r="AN56" s="1217"/>
      <c r="AO56" s="1217"/>
      <c r="AP56" s="1217"/>
      <c r="AQ56" s="1217"/>
      <c r="AR56" s="1217"/>
      <c r="AS56" s="1217"/>
      <c r="AT56" s="1217"/>
      <c r="AU56" s="1217"/>
      <c r="AV56" s="1217"/>
      <c r="AW56" s="1217"/>
      <c r="AX56" s="1217"/>
      <c r="AY56" s="1217"/>
      <c r="AZ56" s="1217"/>
      <c r="BA56" s="1217"/>
      <c r="BB56" s="1216"/>
      <c r="BC56" s="1216"/>
      <c r="BD56" s="1216"/>
      <c r="BE56" s="1216"/>
      <c r="BF56" s="1216"/>
      <c r="BG56" s="1216"/>
      <c r="BH56" s="1216"/>
      <c r="BI56" s="1216"/>
      <c r="BJ56" s="1216"/>
      <c r="BK56" s="1216"/>
      <c r="BL56" s="1216"/>
      <c r="BM56" s="1216"/>
      <c r="BN56" s="1216"/>
      <c r="BO56" s="1216"/>
      <c r="BP56" s="1215"/>
      <c r="BQ56" s="1215"/>
      <c r="BR56" s="1215"/>
      <c r="BS56" s="1215"/>
      <c r="BT56" s="1215"/>
      <c r="BU56" s="1215"/>
      <c r="BV56" s="1215"/>
      <c r="BW56" s="1215"/>
      <c r="BX56" s="1215"/>
      <c r="BY56" s="1215"/>
      <c r="BZ56" s="1215"/>
      <c r="CA56" s="1215"/>
      <c r="CB56" s="1215"/>
      <c r="CC56" s="1215"/>
      <c r="CD56" s="1215"/>
      <c r="CE56" s="1215"/>
      <c r="CF56" s="1215"/>
      <c r="CG56" s="1215"/>
      <c r="CH56" s="1215"/>
      <c r="CI56" s="1215"/>
      <c r="CJ56" s="1215"/>
      <c r="CK56" s="1215"/>
      <c r="CL56" s="1215"/>
      <c r="CM56" s="1215"/>
      <c r="CN56" s="1215"/>
      <c r="CO56" s="1215"/>
      <c r="CP56" s="1215"/>
      <c r="CQ56" s="1215"/>
      <c r="CR56" s="1215"/>
      <c r="CS56" s="1215"/>
      <c r="CT56" s="1215"/>
      <c r="CU56" s="1215"/>
      <c r="CV56" s="1215"/>
      <c r="CW56" s="1215"/>
      <c r="CX56" s="1215"/>
      <c r="CY56" s="1215"/>
      <c r="CZ56" s="1215"/>
      <c r="DA56" s="1215"/>
      <c r="DB56" s="1215"/>
      <c r="DC56" s="1215"/>
    </row>
    <row r="57" spans="1:109" s="1244" customFormat="1" ht="13" x14ac:dyDescent="0.2">
      <c r="B57" s="1250"/>
      <c r="G57" s="1220"/>
      <c r="H57" s="1220"/>
      <c r="I57" s="1219"/>
      <c r="J57" s="1219"/>
      <c r="K57" s="1223"/>
      <c r="L57" s="1223"/>
      <c r="M57" s="1223"/>
      <c r="N57" s="1223"/>
      <c r="AM57" s="1208"/>
      <c r="AN57" s="1217"/>
      <c r="AO57" s="1217"/>
      <c r="AP57" s="1217"/>
      <c r="AQ57" s="1217"/>
      <c r="AR57" s="1217"/>
      <c r="AS57" s="1217"/>
      <c r="AT57" s="1217"/>
      <c r="AU57" s="1217"/>
      <c r="AV57" s="1217"/>
      <c r="AW57" s="1217"/>
      <c r="AX57" s="1217"/>
      <c r="AY57" s="1217"/>
      <c r="AZ57" s="1217"/>
      <c r="BA57" s="1217"/>
      <c r="BB57" s="1216" t="s">
        <v>619</v>
      </c>
      <c r="BC57" s="1216"/>
      <c r="BD57" s="1216"/>
      <c r="BE57" s="1216"/>
      <c r="BF57" s="1216"/>
      <c r="BG57" s="1216"/>
      <c r="BH57" s="1216"/>
      <c r="BI57" s="1216"/>
      <c r="BJ57" s="1216"/>
      <c r="BK57" s="1216"/>
      <c r="BL57" s="1216"/>
      <c r="BM57" s="1216"/>
      <c r="BN57" s="1216"/>
      <c r="BO57" s="1216"/>
      <c r="BP57" s="1215">
        <v>63.5</v>
      </c>
      <c r="BQ57" s="1215"/>
      <c r="BR57" s="1215"/>
      <c r="BS57" s="1215"/>
      <c r="BT57" s="1215"/>
      <c r="BU57" s="1215"/>
      <c r="BV57" s="1215"/>
      <c r="BW57" s="1215"/>
      <c r="BX57" s="1215">
        <v>65.3</v>
      </c>
      <c r="BY57" s="1215"/>
      <c r="BZ57" s="1215"/>
      <c r="CA57" s="1215"/>
      <c r="CB57" s="1215"/>
      <c r="CC57" s="1215"/>
      <c r="CD57" s="1215"/>
      <c r="CE57" s="1215"/>
      <c r="CF57" s="1215">
        <v>66</v>
      </c>
      <c r="CG57" s="1215"/>
      <c r="CH57" s="1215"/>
      <c r="CI57" s="1215"/>
      <c r="CJ57" s="1215"/>
      <c r="CK57" s="1215"/>
      <c r="CL57" s="1215"/>
      <c r="CM57" s="1215"/>
      <c r="CN57" s="1215">
        <v>65.099999999999994</v>
      </c>
      <c r="CO57" s="1215"/>
      <c r="CP57" s="1215"/>
      <c r="CQ57" s="1215"/>
      <c r="CR57" s="1215"/>
      <c r="CS57" s="1215"/>
      <c r="CT57" s="1215"/>
      <c r="CU57" s="1215"/>
      <c r="CV57" s="1215">
        <v>64.3</v>
      </c>
      <c r="CW57" s="1215"/>
      <c r="CX57" s="1215"/>
      <c r="CY57" s="1215"/>
      <c r="CZ57" s="1215"/>
      <c r="DA57" s="1215"/>
      <c r="DB57" s="1215"/>
      <c r="DC57" s="1215"/>
      <c r="DD57" s="1255"/>
      <c r="DE57" s="1250"/>
    </row>
    <row r="58" spans="1:109" s="1244" customFormat="1" ht="13" x14ac:dyDescent="0.2">
      <c r="A58" s="1208"/>
      <c r="B58" s="1250"/>
      <c r="G58" s="1220"/>
      <c r="H58" s="1220"/>
      <c r="I58" s="1219"/>
      <c r="J58" s="1219"/>
      <c r="K58" s="1223"/>
      <c r="L58" s="1223"/>
      <c r="M58" s="1223"/>
      <c r="N58" s="1223"/>
      <c r="AM58" s="1208"/>
      <c r="AN58" s="1217"/>
      <c r="AO58" s="1217"/>
      <c r="AP58" s="1217"/>
      <c r="AQ58" s="1217"/>
      <c r="AR58" s="1217"/>
      <c r="AS58" s="1217"/>
      <c r="AT58" s="1217"/>
      <c r="AU58" s="1217"/>
      <c r="AV58" s="1217"/>
      <c r="AW58" s="1217"/>
      <c r="AX58" s="1217"/>
      <c r="AY58" s="1217"/>
      <c r="AZ58" s="1217"/>
      <c r="BA58" s="1217"/>
      <c r="BB58" s="1216"/>
      <c r="BC58" s="1216"/>
      <c r="BD58" s="1216"/>
      <c r="BE58" s="1216"/>
      <c r="BF58" s="1216"/>
      <c r="BG58" s="1216"/>
      <c r="BH58" s="1216"/>
      <c r="BI58" s="1216"/>
      <c r="BJ58" s="1216"/>
      <c r="BK58" s="1216"/>
      <c r="BL58" s="1216"/>
      <c r="BM58" s="1216"/>
      <c r="BN58" s="1216"/>
      <c r="BO58" s="1216"/>
      <c r="BP58" s="1215"/>
      <c r="BQ58" s="1215"/>
      <c r="BR58" s="1215"/>
      <c r="BS58" s="1215"/>
      <c r="BT58" s="1215"/>
      <c r="BU58" s="1215"/>
      <c r="BV58" s="1215"/>
      <c r="BW58" s="1215"/>
      <c r="BX58" s="1215"/>
      <c r="BY58" s="1215"/>
      <c r="BZ58" s="1215"/>
      <c r="CA58" s="1215"/>
      <c r="CB58" s="1215"/>
      <c r="CC58" s="1215"/>
      <c r="CD58" s="1215"/>
      <c r="CE58" s="1215"/>
      <c r="CF58" s="1215"/>
      <c r="CG58" s="1215"/>
      <c r="CH58" s="1215"/>
      <c r="CI58" s="1215"/>
      <c r="CJ58" s="1215"/>
      <c r="CK58" s="1215"/>
      <c r="CL58" s="1215"/>
      <c r="CM58" s="1215"/>
      <c r="CN58" s="1215"/>
      <c r="CO58" s="1215"/>
      <c r="CP58" s="1215"/>
      <c r="CQ58" s="1215"/>
      <c r="CR58" s="1215"/>
      <c r="CS58" s="1215"/>
      <c r="CT58" s="1215"/>
      <c r="CU58" s="1215"/>
      <c r="CV58" s="1215"/>
      <c r="CW58" s="1215"/>
      <c r="CX58" s="1215"/>
      <c r="CY58" s="1215"/>
      <c r="CZ58" s="1215"/>
      <c r="DA58" s="1215"/>
      <c r="DB58" s="1215"/>
      <c r="DC58" s="1215"/>
      <c r="DD58" s="1255"/>
      <c r="DE58" s="1250"/>
    </row>
    <row r="59" spans="1:109" s="1244" customFormat="1" ht="13" x14ac:dyDescent="0.2">
      <c r="A59" s="1208"/>
      <c r="B59" s="1250"/>
      <c r="K59" s="1256"/>
      <c r="L59" s="1256"/>
      <c r="M59" s="1256"/>
      <c r="N59" s="1256"/>
      <c r="AQ59" s="1256"/>
      <c r="AR59" s="1256"/>
      <c r="AS59" s="1256"/>
      <c r="AT59" s="1256"/>
      <c r="BC59" s="1256"/>
      <c r="BD59" s="1256"/>
      <c r="BE59" s="1256"/>
      <c r="BF59" s="1256"/>
      <c r="BO59" s="1256"/>
      <c r="BP59" s="1256"/>
      <c r="BQ59" s="1256"/>
      <c r="BR59" s="1256"/>
      <c r="CA59" s="1256"/>
      <c r="CB59" s="1256"/>
      <c r="CC59" s="1256"/>
      <c r="CD59" s="1256"/>
      <c r="CM59" s="1256"/>
      <c r="CN59" s="1256"/>
      <c r="CO59" s="1256"/>
      <c r="CP59" s="1256"/>
      <c r="CY59" s="1256"/>
      <c r="CZ59" s="1256"/>
      <c r="DA59" s="1256"/>
      <c r="DB59" s="1256"/>
      <c r="DC59" s="1256"/>
      <c r="DD59" s="1255"/>
      <c r="DE59" s="1250"/>
    </row>
    <row r="60" spans="1:109" s="1244" customFormat="1" ht="13" x14ac:dyDescent="0.2">
      <c r="A60" s="1208"/>
      <c r="B60" s="1250"/>
      <c r="K60" s="1256"/>
      <c r="L60" s="1256"/>
      <c r="M60" s="1256"/>
      <c r="N60" s="1256"/>
      <c r="AQ60" s="1256"/>
      <c r="AR60" s="1256"/>
      <c r="AS60" s="1256"/>
      <c r="AT60" s="1256"/>
      <c r="BC60" s="1256"/>
      <c r="BD60" s="1256"/>
      <c r="BE60" s="1256"/>
      <c r="BF60" s="1256"/>
      <c r="BO60" s="1256"/>
      <c r="BP60" s="1256"/>
      <c r="BQ60" s="1256"/>
      <c r="BR60" s="1256"/>
      <c r="CA60" s="1256"/>
      <c r="CB60" s="1256"/>
      <c r="CC60" s="1256"/>
      <c r="CD60" s="1256"/>
      <c r="CM60" s="1256"/>
      <c r="CN60" s="1256"/>
      <c r="CO60" s="1256"/>
      <c r="CP60" s="1256"/>
      <c r="CY60" s="1256"/>
      <c r="CZ60" s="1256"/>
      <c r="DA60" s="1256"/>
      <c r="DB60" s="1256"/>
      <c r="DC60" s="1256"/>
      <c r="DD60" s="1255"/>
      <c r="DE60" s="1250"/>
    </row>
    <row r="61" spans="1:109" s="1244" customFormat="1" ht="13" x14ac:dyDescent="0.2">
      <c r="A61" s="1208"/>
      <c r="B61" s="1254"/>
      <c r="C61" s="1253"/>
      <c r="D61" s="1253"/>
      <c r="E61" s="1253"/>
      <c r="F61" s="1253"/>
      <c r="G61" s="1253"/>
      <c r="H61" s="1253"/>
      <c r="I61" s="1253"/>
      <c r="J61" s="1253"/>
      <c r="K61" s="1253"/>
      <c r="L61" s="1253"/>
      <c r="M61" s="1252"/>
      <c r="N61" s="1252"/>
      <c r="O61" s="1253"/>
      <c r="P61" s="1253"/>
      <c r="Q61" s="1253"/>
      <c r="R61" s="1253"/>
      <c r="S61" s="1253"/>
      <c r="T61" s="1253"/>
      <c r="U61" s="1253"/>
      <c r="V61" s="1253"/>
      <c r="W61" s="1253"/>
      <c r="X61" s="1253"/>
      <c r="Y61" s="1253"/>
      <c r="Z61" s="1253"/>
      <c r="AA61" s="1253"/>
      <c r="AB61" s="1253"/>
      <c r="AC61" s="1253"/>
      <c r="AD61" s="1253"/>
      <c r="AE61" s="1253"/>
      <c r="AF61" s="1253"/>
      <c r="AG61" s="1253"/>
      <c r="AH61" s="1253"/>
      <c r="AI61" s="1253"/>
      <c r="AJ61" s="1253"/>
      <c r="AK61" s="1253"/>
      <c r="AL61" s="1253"/>
      <c r="AM61" s="1253"/>
      <c r="AN61" s="1253"/>
      <c r="AO61" s="1253"/>
      <c r="AP61" s="1253"/>
      <c r="AQ61" s="1253"/>
      <c r="AR61" s="1253"/>
      <c r="AS61" s="1252"/>
      <c r="AT61" s="1252"/>
      <c r="AU61" s="1253"/>
      <c r="AV61" s="1253"/>
      <c r="AW61" s="1253"/>
      <c r="AX61" s="1253"/>
      <c r="AY61" s="1253"/>
      <c r="AZ61" s="1253"/>
      <c r="BA61" s="1253"/>
      <c r="BB61" s="1253"/>
      <c r="BC61" s="1253"/>
      <c r="BD61" s="1253"/>
      <c r="BE61" s="1252"/>
      <c r="BF61" s="1252"/>
      <c r="BG61" s="1253"/>
      <c r="BH61" s="1253"/>
      <c r="BI61" s="1253"/>
      <c r="BJ61" s="1253"/>
      <c r="BK61" s="1253"/>
      <c r="BL61" s="1253"/>
      <c r="BM61" s="1253"/>
      <c r="BN61" s="1253"/>
      <c r="BO61" s="1253"/>
      <c r="BP61" s="1253"/>
      <c r="BQ61" s="1252"/>
      <c r="BR61" s="1252"/>
      <c r="BS61" s="1253"/>
      <c r="BT61" s="1253"/>
      <c r="BU61" s="1253"/>
      <c r="BV61" s="1253"/>
      <c r="BW61" s="1253"/>
      <c r="BX61" s="1253"/>
      <c r="BY61" s="1253"/>
      <c r="BZ61" s="1253"/>
      <c r="CA61" s="1253"/>
      <c r="CB61" s="1253"/>
      <c r="CC61" s="1252"/>
      <c r="CD61" s="1252"/>
      <c r="CE61" s="1253"/>
      <c r="CF61" s="1253"/>
      <c r="CG61" s="1253"/>
      <c r="CH61" s="1253"/>
      <c r="CI61" s="1253"/>
      <c r="CJ61" s="1253"/>
      <c r="CK61" s="1253"/>
      <c r="CL61" s="1253"/>
      <c r="CM61" s="1253"/>
      <c r="CN61" s="1253"/>
      <c r="CO61" s="1252"/>
      <c r="CP61" s="1252"/>
      <c r="CQ61" s="1253"/>
      <c r="CR61" s="1253"/>
      <c r="CS61" s="1253"/>
      <c r="CT61" s="1253"/>
      <c r="CU61" s="1253"/>
      <c r="CV61" s="1253"/>
      <c r="CW61" s="1253"/>
      <c r="CX61" s="1253"/>
      <c r="CY61" s="1253"/>
      <c r="CZ61" s="1253"/>
      <c r="DA61" s="1252"/>
      <c r="DB61" s="1252"/>
      <c r="DC61" s="1252"/>
      <c r="DD61" s="1251"/>
      <c r="DE61" s="1250"/>
    </row>
    <row r="62" spans="1:109" ht="13" x14ac:dyDescent="0.2">
      <c r="B62" s="1249"/>
      <c r="C62" s="1249"/>
      <c r="D62" s="1249"/>
      <c r="E62" s="1249"/>
      <c r="F62" s="1249"/>
      <c r="G62" s="1249"/>
      <c r="H62" s="1249"/>
      <c r="I62" s="1249"/>
      <c r="J62" s="1249"/>
      <c r="K62" s="1249"/>
      <c r="L62" s="1249"/>
      <c r="M62" s="1249"/>
      <c r="N62" s="1249"/>
      <c r="O62" s="1249"/>
      <c r="P62" s="1249"/>
      <c r="Q62" s="1249"/>
      <c r="R62" s="1249"/>
      <c r="S62" s="1249"/>
      <c r="T62" s="1249"/>
      <c r="U62" s="1249"/>
      <c r="V62" s="1249"/>
      <c r="W62" s="1249"/>
      <c r="X62" s="1249"/>
      <c r="Y62" s="1249"/>
      <c r="Z62" s="1249"/>
      <c r="AA62" s="1249"/>
      <c r="AB62" s="1249"/>
      <c r="AC62" s="1249"/>
      <c r="AD62" s="1249"/>
      <c r="AE62" s="1249"/>
      <c r="AF62" s="1249"/>
      <c r="AG62" s="1249"/>
      <c r="AH62" s="1249"/>
      <c r="AI62" s="1249"/>
      <c r="AJ62" s="1249"/>
      <c r="AK62" s="1249"/>
      <c r="AL62" s="1249"/>
      <c r="AM62" s="1249"/>
      <c r="AN62" s="1249"/>
      <c r="AO62" s="1249"/>
      <c r="AP62" s="1249"/>
      <c r="AQ62" s="1249"/>
      <c r="AR62" s="1249"/>
      <c r="AS62" s="1249"/>
      <c r="AT62" s="1249"/>
      <c r="AU62" s="1249"/>
      <c r="AV62" s="1249"/>
      <c r="AW62" s="1249"/>
      <c r="AX62" s="1249"/>
      <c r="AY62" s="1249"/>
      <c r="AZ62" s="1249"/>
      <c r="BA62" s="1249"/>
      <c r="BB62" s="1249"/>
      <c r="BC62" s="1249"/>
      <c r="BD62" s="1249"/>
      <c r="BE62" s="1249"/>
      <c r="BF62" s="1249"/>
      <c r="BG62" s="1249"/>
      <c r="BH62" s="1249"/>
      <c r="BI62" s="1249"/>
      <c r="BJ62" s="1249"/>
      <c r="BK62" s="1249"/>
      <c r="BL62" s="1249"/>
      <c r="BM62" s="1249"/>
      <c r="BN62" s="1249"/>
      <c r="BO62" s="1249"/>
      <c r="BP62" s="1249"/>
      <c r="BQ62" s="1249"/>
      <c r="BR62" s="1249"/>
      <c r="BS62" s="1249"/>
      <c r="BT62" s="1249"/>
      <c r="BU62" s="1249"/>
      <c r="BV62" s="1249"/>
      <c r="BW62" s="1249"/>
      <c r="BX62" s="1249"/>
      <c r="BY62" s="1249"/>
      <c r="BZ62" s="1249"/>
      <c r="CA62" s="1249"/>
      <c r="CB62" s="1249"/>
      <c r="CC62" s="1249"/>
      <c r="CD62" s="1249"/>
      <c r="CE62" s="1249"/>
      <c r="CF62" s="1249"/>
      <c r="CG62" s="1249"/>
      <c r="CH62" s="1249"/>
      <c r="CI62" s="1249"/>
      <c r="CJ62" s="1249"/>
      <c r="CK62" s="1249"/>
      <c r="CL62" s="1249"/>
      <c r="CM62" s="1249"/>
      <c r="CN62" s="1249"/>
      <c r="CO62" s="1249"/>
      <c r="CP62" s="1249"/>
      <c r="CQ62" s="1249"/>
      <c r="CR62" s="1249"/>
      <c r="CS62" s="1249"/>
      <c r="CT62" s="1249"/>
      <c r="CU62" s="1249"/>
      <c r="CV62" s="1249"/>
      <c r="CW62" s="1249"/>
      <c r="CX62" s="1249"/>
      <c r="CY62" s="1249"/>
      <c r="CZ62" s="1249"/>
      <c r="DA62" s="1249"/>
      <c r="DB62" s="1249"/>
      <c r="DC62" s="1249"/>
      <c r="DD62" s="1249"/>
      <c r="DE62" s="1208"/>
    </row>
    <row r="63" spans="1:109" ht="16.5" x14ac:dyDescent="0.2">
      <c r="B63" s="1248" t="s">
        <v>618</v>
      </c>
    </row>
    <row r="64" spans="1:109" ht="13" x14ac:dyDescent="0.2">
      <c r="B64" s="1209"/>
      <c r="G64" s="1245"/>
      <c r="I64" s="1247"/>
      <c r="J64" s="1247"/>
      <c r="K64" s="1247"/>
      <c r="L64" s="1247"/>
      <c r="M64" s="1247"/>
      <c r="N64" s="1246"/>
      <c r="AM64" s="1245"/>
      <c r="AN64" s="1245" t="s">
        <v>617</v>
      </c>
      <c r="AP64" s="1244"/>
      <c r="AQ64" s="1244"/>
      <c r="AR64" s="1244"/>
      <c r="AY64" s="1245"/>
      <c r="BA64" s="1244"/>
      <c r="BB64" s="1244"/>
      <c r="BC64" s="1244"/>
      <c r="BK64" s="1245"/>
      <c r="BM64" s="1244"/>
      <c r="BN64" s="1244"/>
      <c r="BO64" s="1244"/>
      <c r="BW64" s="1245"/>
      <c r="BY64" s="1244"/>
      <c r="BZ64" s="1244"/>
      <c r="CA64" s="1244"/>
      <c r="CI64" s="1245"/>
      <c r="CK64" s="1244"/>
      <c r="CL64" s="1244"/>
      <c r="CM64" s="1244"/>
      <c r="CU64" s="1245"/>
      <c r="CW64" s="1244"/>
      <c r="CX64" s="1244"/>
      <c r="CY64" s="1244"/>
    </row>
    <row r="65" spans="2:107" ht="13" x14ac:dyDescent="0.2">
      <c r="B65" s="1209"/>
      <c r="AN65" s="1243" t="s">
        <v>616</v>
      </c>
      <c r="AO65" s="1242"/>
      <c r="AP65" s="1242"/>
      <c r="AQ65" s="1242"/>
      <c r="AR65" s="1242"/>
      <c r="AS65" s="1242"/>
      <c r="AT65" s="1242"/>
      <c r="AU65" s="1242"/>
      <c r="AV65" s="1242"/>
      <c r="AW65" s="1242"/>
      <c r="AX65" s="1242"/>
      <c r="AY65" s="1242"/>
      <c r="AZ65" s="1242"/>
      <c r="BA65" s="1242"/>
      <c r="BB65" s="1242"/>
      <c r="BC65" s="1242"/>
      <c r="BD65" s="1242"/>
      <c r="BE65" s="1242"/>
      <c r="BF65" s="1242"/>
      <c r="BG65" s="1242"/>
      <c r="BH65" s="1242"/>
      <c r="BI65" s="1242"/>
      <c r="BJ65" s="1242"/>
      <c r="BK65" s="1242"/>
      <c r="BL65" s="1242"/>
      <c r="BM65" s="1242"/>
      <c r="BN65" s="1242"/>
      <c r="BO65" s="1242"/>
      <c r="BP65" s="1242"/>
      <c r="BQ65" s="1242"/>
      <c r="BR65" s="1242"/>
      <c r="BS65" s="1242"/>
      <c r="BT65" s="1242"/>
      <c r="BU65" s="1242"/>
      <c r="BV65" s="1242"/>
      <c r="BW65" s="1242"/>
      <c r="BX65" s="1242"/>
      <c r="BY65" s="1242"/>
      <c r="BZ65" s="1242"/>
      <c r="CA65" s="1242"/>
      <c r="CB65" s="1242"/>
      <c r="CC65" s="1242"/>
      <c r="CD65" s="1242"/>
      <c r="CE65" s="1242"/>
      <c r="CF65" s="1242"/>
      <c r="CG65" s="1242"/>
      <c r="CH65" s="1242"/>
      <c r="CI65" s="1242"/>
      <c r="CJ65" s="1242"/>
      <c r="CK65" s="1242"/>
      <c r="CL65" s="1242"/>
      <c r="CM65" s="1242"/>
      <c r="CN65" s="1242"/>
      <c r="CO65" s="1242"/>
      <c r="CP65" s="1242"/>
      <c r="CQ65" s="1242"/>
      <c r="CR65" s="1242"/>
      <c r="CS65" s="1242"/>
      <c r="CT65" s="1242"/>
      <c r="CU65" s="1242"/>
      <c r="CV65" s="1242"/>
      <c r="CW65" s="1242"/>
      <c r="CX65" s="1242"/>
      <c r="CY65" s="1242"/>
      <c r="CZ65" s="1242"/>
      <c r="DA65" s="1242"/>
      <c r="DB65" s="1242"/>
      <c r="DC65" s="1241"/>
    </row>
    <row r="66" spans="2:107" ht="13" x14ac:dyDescent="0.2">
      <c r="B66" s="1209"/>
      <c r="AN66" s="1240"/>
      <c r="AO66" s="1239"/>
      <c r="AP66" s="1239"/>
      <c r="AQ66" s="1239"/>
      <c r="AR66" s="1239"/>
      <c r="AS66" s="1239"/>
      <c r="AT66" s="1239"/>
      <c r="AU66" s="1239"/>
      <c r="AV66" s="1239"/>
      <c r="AW66" s="1239"/>
      <c r="AX66" s="1239"/>
      <c r="AY66" s="1239"/>
      <c r="AZ66" s="1239"/>
      <c r="BA66" s="1239"/>
      <c r="BB66" s="1239"/>
      <c r="BC66" s="1239"/>
      <c r="BD66" s="1239"/>
      <c r="BE66" s="1239"/>
      <c r="BF66" s="1239"/>
      <c r="BG66" s="1239"/>
      <c r="BH66" s="1239"/>
      <c r="BI66" s="1239"/>
      <c r="BJ66" s="1239"/>
      <c r="BK66" s="1239"/>
      <c r="BL66" s="1239"/>
      <c r="BM66" s="1239"/>
      <c r="BN66" s="1239"/>
      <c r="BO66" s="1239"/>
      <c r="BP66" s="1239"/>
      <c r="BQ66" s="1239"/>
      <c r="BR66" s="1239"/>
      <c r="BS66" s="1239"/>
      <c r="BT66" s="1239"/>
      <c r="BU66" s="1239"/>
      <c r="BV66" s="1239"/>
      <c r="BW66" s="1239"/>
      <c r="BX66" s="1239"/>
      <c r="BY66" s="1239"/>
      <c r="BZ66" s="1239"/>
      <c r="CA66" s="1239"/>
      <c r="CB66" s="1239"/>
      <c r="CC66" s="1239"/>
      <c r="CD66" s="1239"/>
      <c r="CE66" s="1239"/>
      <c r="CF66" s="1239"/>
      <c r="CG66" s="1239"/>
      <c r="CH66" s="1239"/>
      <c r="CI66" s="1239"/>
      <c r="CJ66" s="1239"/>
      <c r="CK66" s="1239"/>
      <c r="CL66" s="1239"/>
      <c r="CM66" s="1239"/>
      <c r="CN66" s="1239"/>
      <c r="CO66" s="1239"/>
      <c r="CP66" s="1239"/>
      <c r="CQ66" s="1239"/>
      <c r="CR66" s="1239"/>
      <c r="CS66" s="1239"/>
      <c r="CT66" s="1239"/>
      <c r="CU66" s="1239"/>
      <c r="CV66" s="1239"/>
      <c r="CW66" s="1239"/>
      <c r="CX66" s="1239"/>
      <c r="CY66" s="1239"/>
      <c r="CZ66" s="1239"/>
      <c r="DA66" s="1239"/>
      <c r="DB66" s="1239"/>
      <c r="DC66" s="1238"/>
    </row>
    <row r="67" spans="2:107" ht="13" x14ac:dyDescent="0.2">
      <c r="B67" s="1209"/>
      <c r="AN67" s="1240"/>
      <c r="AO67" s="1239"/>
      <c r="AP67" s="1239"/>
      <c r="AQ67" s="1239"/>
      <c r="AR67" s="1239"/>
      <c r="AS67" s="1239"/>
      <c r="AT67" s="1239"/>
      <c r="AU67" s="1239"/>
      <c r="AV67" s="1239"/>
      <c r="AW67" s="1239"/>
      <c r="AX67" s="1239"/>
      <c r="AY67" s="1239"/>
      <c r="AZ67" s="1239"/>
      <c r="BA67" s="1239"/>
      <c r="BB67" s="1239"/>
      <c r="BC67" s="1239"/>
      <c r="BD67" s="1239"/>
      <c r="BE67" s="1239"/>
      <c r="BF67" s="1239"/>
      <c r="BG67" s="1239"/>
      <c r="BH67" s="1239"/>
      <c r="BI67" s="1239"/>
      <c r="BJ67" s="1239"/>
      <c r="BK67" s="1239"/>
      <c r="BL67" s="1239"/>
      <c r="BM67" s="1239"/>
      <c r="BN67" s="1239"/>
      <c r="BO67" s="1239"/>
      <c r="BP67" s="1239"/>
      <c r="BQ67" s="1239"/>
      <c r="BR67" s="1239"/>
      <c r="BS67" s="1239"/>
      <c r="BT67" s="1239"/>
      <c r="BU67" s="1239"/>
      <c r="BV67" s="1239"/>
      <c r="BW67" s="1239"/>
      <c r="BX67" s="1239"/>
      <c r="BY67" s="1239"/>
      <c r="BZ67" s="1239"/>
      <c r="CA67" s="1239"/>
      <c r="CB67" s="1239"/>
      <c r="CC67" s="1239"/>
      <c r="CD67" s="1239"/>
      <c r="CE67" s="1239"/>
      <c r="CF67" s="1239"/>
      <c r="CG67" s="1239"/>
      <c r="CH67" s="1239"/>
      <c r="CI67" s="1239"/>
      <c r="CJ67" s="1239"/>
      <c r="CK67" s="1239"/>
      <c r="CL67" s="1239"/>
      <c r="CM67" s="1239"/>
      <c r="CN67" s="1239"/>
      <c r="CO67" s="1239"/>
      <c r="CP67" s="1239"/>
      <c r="CQ67" s="1239"/>
      <c r="CR67" s="1239"/>
      <c r="CS67" s="1239"/>
      <c r="CT67" s="1239"/>
      <c r="CU67" s="1239"/>
      <c r="CV67" s="1239"/>
      <c r="CW67" s="1239"/>
      <c r="CX67" s="1239"/>
      <c r="CY67" s="1239"/>
      <c r="CZ67" s="1239"/>
      <c r="DA67" s="1239"/>
      <c r="DB67" s="1239"/>
      <c r="DC67" s="1238"/>
    </row>
    <row r="68" spans="2:107" ht="13" x14ac:dyDescent="0.2">
      <c r="B68" s="1209"/>
      <c r="AN68" s="1240"/>
      <c r="AO68" s="1239"/>
      <c r="AP68" s="1239"/>
      <c r="AQ68" s="1239"/>
      <c r="AR68" s="1239"/>
      <c r="AS68" s="1239"/>
      <c r="AT68" s="1239"/>
      <c r="AU68" s="1239"/>
      <c r="AV68" s="1239"/>
      <c r="AW68" s="1239"/>
      <c r="AX68" s="1239"/>
      <c r="AY68" s="1239"/>
      <c r="AZ68" s="1239"/>
      <c r="BA68" s="1239"/>
      <c r="BB68" s="1239"/>
      <c r="BC68" s="1239"/>
      <c r="BD68" s="1239"/>
      <c r="BE68" s="1239"/>
      <c r="BF68" s="1239"/>
      <c r="BG68" s="1239"/>
      <c r="BH68" s="1239"/>
      <c r="BI68" s="1239"/>
      <c r="BJ68" s="1239"/>
      <c r="BK68" s="1239"/>
      <c r="BL68" s="1239"/>
      <c r="BM68" s="1239"/>
      <c r="BN68" s="1239"/>
      <c r="BO68" s="1239"/>
      <c r="BP68" s="1239"/>
      <c r="BQ68" s="1239"/>
      <c r="BR68" s="1239"/>
      <c r="BS68" s="1239"/>
      <c r="BT68" s="1239"/>
      <c r="BU68" s="1239"/>
      <c r="BV68" s="1239"/>
      <c r="BW68" s="1239"/>
      <c r="BX68" s="1239"/>
      <c r="BY68" s="1239"/>
      <c r="BZ68" s="1239"/>
      <c r="CA68" s="1239"/>
      <c r="CB68" s="1239"/>
      <c r="CC68" s="1239"/>
      <c r="CD68" s="1239"/>
      <c r="CE68" s="1239"/>
      <c r="CF68" s="1239"/>
      <c r="CG68" s="1239"/>
      <c r="CH68" s="1239"/>
      <c r="CI68" s="1239"/>
      <c r="CJ68" s="1239"/>
      <c r="CK68" s="1239"/>
      <c r="CL68" s="1239"/>
      <c r="CM68" s="1239"/>
      <c r="CN68" s="1239"/>
      <c r="CO68" s="1239"/>
      <c r="CP68" s="1239"/>
      <c r="CQ68" s="1239"/>
      <c r="CR68" s="1239"/>
      <c r="CS68" s="1239"/>
      <c r="CT68" s="1239"/>
      <c r="CU68" s="1239"/>
      <c r="CV68" s="1239"/>
      <c r="CW68" s="1239"/>
      <c r="CX68" s="1239"/>
      <c r="CY68" s="1239"/>
      <c r="CZ68" s="1239"/>
      <c r="DA68" s="1239"/>
      <c r="DB68" s="1239"/>
      <c r="DC68" s="1238"/>
    </row>
    <row r="69" spans="2:107" ht="13" x14ac:dyDescent="0.2">
      <c r="B69" s="1209"/>
      <c r="AN69" s="1237"/>
      <c r="AO69" s="1236"/>
      <c r="AP69" s="1236"/>
      <c r="AQ69" s="1236"/>
      <c r="AR69" s="1236"/>
      <c r="AS69" s="1236"/>
      <c r="AT69" s="1236"/>
      <c r="AU69" s="1236"/>
      <c r="AV69" s="1236"/>
      <c r="AW69" s="1236"/>
      <c r="AX69" s="1236"/>
      <c r="AY69" s="1236"/>
      <c r="AZ69" s="1236"/>
      <c r="BA69" s="1236"/>
      <c r="BB69" s="1236"/>
      <c r="BC69" s="1236"/>
      <c r="BD69" s="1236"/>
      <c r="BE69" s="1236"/>
      <c r="BF69" s="1236"/>
      <c r="BG69" s="1236"/>
      <c r="BH69" s="1236"/>
      <c r="BI69" s="1236"/>
      <c r="BJ69" s="1236"/>
      <c r="BK69" s="1236"/>
      <c r="BL69" s="1236"/>
      <c r="BM69" s="1236"/>
      <c r="BN69" s="1236"/>
      <c r="BO69" s="1236"/>
      <c r="BP69" s="1236"/>
      <c r="BQ69" s="1236"/>
      <c r="BR69" s="1236"/>
      <c r="BS69" s="1236"/>
      <c r="BT69" s="1236"/>
      <c r="BU69" s="1236"/>
      <c r="BV69" s="1236"/>
      <c r="BW69" s="1236"/>
      <c r="BX69" s="1236"/>
      <c r="BY69" s="1236"/>
      <c r="BZ69" s="1236"/>
      <c r="CA69" s="1236"/>
      <c r="CB69" s="1236"/>
      <c r="CC69" s="1236"/>
      <c r="CD69" s="1236"/>
      <c r="CE69" s="1236"/>
      <c r="CF69" s="1236"/>
      <c r="CG69" s="1236"/>
      <c r="CH69" s="1236"/>
      <c r="CI69" s="1236"/>
      <c r="CJ69" s="1236"/>
      <c r="CK69" s="1236"/>
      <c r="CL69" s="1236"/>
      <c r="CM69" s="1236"/>
      <c r="CN69" s="1236"/>
      <c r="CO69" s="1236"/>
      <c r="CP69" s="1236"/>
      <c r="CQ69" s="1236"/>
      <c r="CR69" s="1236"/>
      <c r="CS69" s="1236"/>
      <c r="CT69" s="1236"/>
      <c r="CU69" s="1236"/>
      <c r="CV69" s="1236"/>
      <c r="CW69" s="1236"/>
      <c r="CX69" s="1236"/>
      <c r="CY69" s="1236"/>
      <c r="CZ69" s="1236"/>
      <c r="DA69" s="1236"/>
      <c r="DB69" s="1236"/>
      <c r="DC69" s="1235"/>
    </row>
    <row r="70" spans="2:107" ht="13" x14ac:dyDescent="0.2">
      <c r="B70" s="1209"/>
      <c r="H70" s="1234"/>
      <c r="I70" s="1234"/>
      <c r="J70" s="1232"/>
      <c r="K70" s="1232"/>
      <c r="L70" s="1231"/>
      <c r="M70" s="1232"/>
      <c r="N70" s="1231"/>
      <c r="AN70" s="1222"/>
      <c r="AO70" s="1222"/>
      <c r="AP70" s="1222"/>
      <c r="AZ70" s="1222"/>
      <c r="BA70" s="1222"/>
      <c r="BB70" s="1222"/>
      <c r="BL70" s="1222"/>
      <c r="BM70" s="1222"/>
      <c r="BN70" s="1222"/>
      <c r="BX70" s="1222"/>
      <c r="BY70" s="1222"/>
      <c r="BZ70" s="1222"/>
      <c r="CJ70" s="1222"/>
      <c r="CK70" s="1222"/>
      <c r="CL70" s="1222"/>
      <c r="CV70" s="1222"/>
      <c r="CW70" s="1222"/>
      <c r="CX70" s="1222"/>
    </row>
    <row r="71" spans="2:107" ht="13" x14ac:dyDescent="0.2">
      <c r="B71" s="1209"/>
      <c r="G71" s="1230"/>
      <c r="I71" s="1233"/>
      <c r="J71" s="1232"/>
      <c r="K71" s="1232"/>
      <c r="L71" s="1231"/>
      <c r="M71" s="1232"/>
      <c r="N71" s="1231"/>
      <c r="AM71" s="1230"/>
      <c r="AN71" s="1208" t="s">
        <v>615</v>
      </c>
    </row>
    <row r="72" spans="2:107" ht="13" x14ac:dyDescent="0.2">
      <c r="B72" s="1209"/>
      <c r="G72" s="1220"/>
      <c r="H72" s="1220"/>
      <c r="I72" s="1220"/>
      <c r="J72" s="1220"/>
      <c r="K72" s="1229"/>
      <c r="L72" s="1229"/>
      <c r="M72" s="1228"/>
      <c r="N72" s="1228"/>
      <c r="AN72" s="1227"/>
      <c r="AO72" s="1226"/>
      <c r="AP72" s="1226"/>
      <c r="AQ72" s="1226"/>
      <c r="AR72" s="1226"/>
      <c r="AS72" s="1226"/>
      <c r="AT72" s="1226"/>
      <c r="AU72" s="1226"/>
      <c r="AV72" s="1226"/>
      <c r="AW72" s="1226"/>
      <c r="AX72" s="1226"/>
      <c r="AY72" s="1226"/>
      <c r="AZ72" s="1226"/>
      <c r="BA72" s="1226"/>
      <c r="BB72" s="1226"/>
      <c r="BC72" s="1226"/>
      <c r="BD72" s="1226"/>
      <c r="BE72" s="1226"/>
      <c r="BF72" s="1226"/>
      <c r="BG72" s="1226"/>
      <c r="BH72" s="1226"/>
      <c r="BI72" s="1226"/>
      <c r="BJ72" s="1226"/>
      <c r="BK72" s="1226"/>
      <c r="BL72" s="1226"/>
      <c r="BM72" s="1226"/>
      <c r="BN72" s="1226"/>
      <c r="BO72" s="1225"/>
      <c r="BP72" s="1217" t="s">
        <v>570</v>
      </c>
      <c r="BQ72" s="1217"/>
      <c r="BR72" s="1217"/>
      <c r="BS72" s="1217"/>
      <c r="BT72" s="1217"/>
      <c r="BU72" s="1217"/>
      <c r="BV72" s="1217"/>
      <c r="BW72" s="1217"/>
      <c r="BX72" s="1217" t="s">
        <v>571</v>
      </c>
      <c r="BY72" s="1217"/>
      <c r="BZ72" s="1217"/>
      <c r="CA72" s="1217"/>
      <c r="CB72" s="1217"/>
      <c r="CC72" s="1217"/>
      <c r="CD72" s="1217"/>
      <c r="CE72" s="1217"/>
      <c r="CF72" s="1217" t="s">
        <v>572</v>
      </c>
      <c r="CG72" s="1217"/>
      <c r="CH72" s="1217"/>
      <c r="CI72" s="1217"/>
      <c r="CJ72" s="1217"/>
      <c r="CK72" s="1217"/>
      <c r="CL72" s="1217"/>
      <c r="CM72" s="1217"/>
      <c r="CN72" s="1217" t="s">
        <v>573</v>
      </c>
      <c r="CO72" s="1217"/>
      <c r="CP72" s="1217"/>
      <c r="CQ72" s="1217"/>
      <c r="CR72" s="1217"/>
      <c r="CS72" s="1217"/>
      <c r="CT72" s="1217"/>
      <c r="CU72" s="1217"/>
      <c r="CV72" s="1217" t="s">
        <v>574</v>
      </c>
      <c r="CW72" s="1217"/>
      <c r="CX72" s="1217"/>
      <c r="CY72" s="1217"/>
      <c r="CZ72" s="1217"/>
      <c r="DA72" s="1217"/>
      <c r="DB72" s="1217"/>
      <c r="DC72" s="1217"/>
    </row>
    <row r="73" spans="2:107" ht="13" x14ac:dyDescent="0.2">
      <c r="B73" s="1209"/>
      <c r="G73" s="1224"/>
      <c r="H73" s="1224"/>
      <c r="I73" s="1224"/>
      <c r="J73" s="1224"/>
      <c r="K73" s="1221"/>
      <c r="L73" s="1221"/>
      <c r="M73" s="1221"/>
      <c r="N73" s="1221"/>
      <c r="AM73" s="1222"/>
      <c r="AN73" s="1216" t="s">
        <v>614</v>
      </c>
      <c r="AO73" s="1216"/>
      <c r="AP73" s="1216"/>
      <c r="AQ73" s="1216"/>
      <c r="AR73" s="1216"/>
      <c r="AS73" s="1216"/>
      <c r="AT73" s="1216"/>
      <c r="AU73" s="1216"/>
      <c r="AV73" s="1216"/>
      <c r="AW73" s="1216"/>
      <c r="AX73" s="1216"/>
      <c r="AY73" s="1216"/>
      <c r="AZ73" s="1216"/>
      <c r="BA73" s="1216"/>
      <c r="BB73" s="1216" t="s">
        <v>612</v>
      </c>
      <c r="BC73" s="1216"/>
      <c r="BD73" s="1216"/>
      <c r="BE73" s="1216"/>
      <c r="BF73" s="1216"/>
      <c r="BG73" s="1216"/>
      <c r="BH73" s="1216"/>
      <c r="BI73" s="1216"/>
      <c r="BJ73" s="1216"/>
      <c r="BK73" s="1216"/>
      <c r="BL73" s="1216"/>
      <c r="BM73" s="1216"/>
      <c r="BN73" s="1216"/>
      <c r="BO73" s="1216"/>
      <c r="BP73" s="1215"/>
      <c r="BQ73" s="1215"/>
      <c r="BR73" s="1215"/>
      <c r="BS73" s="1215"/>
      <c r="BT73" s="1215"/>
      <c r="BU73" s="1215"/>
      <c r="BV73" s="1215"/>
      <c r="BW73" s="1215"/>
      <c r="BX73" s="1215"/>
      <c r="BY73" s="1215"/>
      <c r="BZ73" s="1215"/>
      <c r="CA73" s="1215"/>
      <c r="CB73" s="1215"/>
      <c r="CC73" s="1215"/>
      <c r="CD73" s="1215"/>
      <c r="CE73" s="1215"/>
      <c r="CF73" s="1215"/>
      <c r="CG73" s="1215"/>
      <c r="CH73" s="1215"/>
      <c r="CI73" s="1215"/>
      <c r="CJ73" s="1215"/>
      <c r="CK73" s="1215"/>
      <c r="CL73" s="1215"/>
      <c r="CM73" s="1215"/>
      <c r="CN73" s="1215"/>
      <c r="CO73" s="1215"/>
      <c r="CP73" s="1215"/>
      <c r="CQ73" s="1215"/>
      <c r="CR73" s="1215"/>
      <c r="CS73" s="1215"/>
      <c r="CT73" s="1215"/>
      <c r="CU73" s="1215"/>
      <c r="CV73" s="1215"/>
      <c r="CW73" s="1215"/>
      <c r="CX73" s="1215"/>
      <c r="CY73" s="1215"/>
      <c r="CZ73" s="1215"/>
      <c r="DA73" s="1215"/>
      <c r="DB73" s="1215"/>
      <c r="DC73" s="1215"/>
    </row>
    <row r="74" spans="2:107" ht="13" x14ac:dyDescent="0.2">
      <c r="B74" s="1209"/>
      <c r="G74" s="1224"/>
      <c r="H74" s="1224"/>
      <c r="I74" s="1224"/>
      <c r="J74" s="1224"/>
      <c r="K74" s="1221"/>
      <c r="L74" s="1221"/>
      <c r="M74" s="1221"/>
      <c r="N74" s="1221"/>
      <c r="AM74" s="1222"/>
      <c r="AN74" s="1216"/>
      <c r="AO74" s="1216"/>
      <c r="AP74" s="1216"/>
      <c r="AQ74" s="1216"/>
      <c r="AR74" s="1216"/>
      <c r="AS74" s="1216"/>
      <c r="AT74" s="1216"/>
      <c r="AU74" s="1216"/>
      <c r="AV74" s="1216"/>
      <c r="AW74" s="1216"/>
      <c r="AX74" s="1216"/>
      <c r="AY74" s="1216"/>
      <c r="AZ74" s="1216"/>
      <c r="BA74" s="1216"/>
      <c r="BB74" s="1216"/>
      <c r="BC74" s="1216"/>
      <c r="BD74" s="1216"/>
      <c r="BE74" s="1216"/>
      <c r="BF74" s="1216"/>
      <c r="BG74" s="1216"/>
      <c r="BH74" s="1216"/>
      <c r="BI74" s="1216"/>
      <c r="BJ74" s="1216"/>
      <c r="BK74" s="1216"/>
      <c r="BL74" s="1216"/>
      <c r="BM74" s="1216"/>
      <c r="BN74" s="1216"/>
      <c r="BO74" s="1216"/>
      <c r="BP74" s="1215"/>
      <c r="BQ74" s="1215"/>
      <c r="BR74" s="1215"/>
      <c r="BS74" s="1215"/>
      <c r="BT74" s="1215"/>
      <c r="BU74" s="1215"/>
      <c r="BV74" s="1215"/>
      <c r="BW74" s="1215"/>
      <c r="BX74" s="1215"/>
      <c r="BY74" s="1215"/>
      <c r="BZ74" s="1215"/>
      <c r="CA74" s="1215"/>
      <c r="CB74" s="1215"/>
      <c r="CC74" s="1215"/>
      <c r="CD74" s="1215"/>
      <c r="CE74" s="1215"/>
      <c r="CF74" s="1215"/>
      <c r="CG74" s="1215"/>
      <c r="CH74" s="1215"/>
      <c r="CI74" s="1215"/>
      <c r="CJ74" s="1215"/>
      <c r="CK74" s="1215"/>
      <c r="CL74" s="1215"/>
      <c r="CM74" s="1215"/>
      <c r="CN74" s="1215"/>
      <c r="CO74" s="1215"/>
      <c r="CP74" s="1215"/>
      <c r="CQ74" s="1215"/>
      <c r="CR74" s="1215"/>
      <c r="CS74" s="1215"/>
      <c r="CT74" s="1215"/>
      <c r="CU74" s="1215"/>
      <c r="CV74" s="1215"/>
      <c r="CW74" s="1215"/>
      <c r="CX74" s="1215"/>
      <c r="CY74" s="1215"/>
      <c r="CZ74" s="1215"/>
      <c r="DA74" s="1215"/>
      <c r="DB74" s="1215"/>
      <c r="DC74" s="1215"/>
    </row>
    <row r="75" spans="2:107" ht="13" x14ac:dyDescent="0.2">
      <c r="B75" s="1209"/>
      <c r="G75" s="1224"/>
      <c r="H75" s="1224"/>
      <c r="I75" s="1220"/>
      <c r="J75" s="1220"/>
      <c r="K75" s="1223"/>
      <c r="L75" s="1223"/>
      <c r="M75" s="1223"/>
      <c r="N75" s="1223"/>
      <c r="AM75" s="1222"/>
      <c r="AN75" s="1216"/>
      <c r="AO75" s="1216"/>
      <c r="AP75" s="1216"/>
      <c r="AQ75" s="1216"/>
      <c r="AR75" s="1216"/>
      <c r="AS75" s="1216"/>
      <c r="AT75" s="1216"/>
      <c r="AU75" s="1216"/>
      <c r="AV75" s="1216"/>
      <c r="AW75" s="1216"/>
      <c r="AX75" s="1216"/>
      <c r="AY75" s="1216"/>
      <c r="AZ75" s="1216"/>
      <c r="BA75" s="1216"/>
      <c r="BB75" s="1216" t="s">
        <v>611</v>
      </c>
      <c r="BC75" s="1216"/>
      <c r="BD75" s="1216"/>
      <c r="BE75" s="1216"/>
      <c r="BF75" s="1216"/>
      <c r="BG75" s="1216"/>
      <c r="BH75" s="1216"/>
      <c r="BI75" s="1216"/>
      <c r="BJ75" s="1216"/>
      <c r="BK75" s="1216"/>
      <c r="BL75" s="1216"/>
      <c r="BM75" s="1216"/>
      <c r="BN75" s="1216"/>
      <c r="BO75" s="1216"/>
      <c r="BP75" s="1215">
        <v>7.9</v>
      </c>
      <c r="BQ75" s="1215"/>
      <c r="BR75" s="1215"/>
      <c r="BS75" s="1215"/>
      <c r="BT75" s="1215"/>
      <c r="BU75" s="1215"/>
      <c r="BV75" s="1215"/>
      <c r="BW75" s="1215"/>
      <c r="BX75" s="1215">
        <v>7.7</v>
      </c>
      <c r="BY75" s="1215"/>
      <c r="BZ75" s="1215"/>
      <c r="CA75" s="1215"/>
      <c r="CB75" s="1215"/>
      <c r="CC75" s="1215"/>
      <c r="CD75" s="1215"/>
      <c r="CE75" s="1215"/>
      <c r="CF75" s="1215">
        <v>7.9</v>
      </c>
      <c r="CG75" s="1215"/>
      <c r="CH75" s="1215"/>
      <c r="CI75" s="1215"/>
      <c r="CJ75" s="1215"/>
      <c r="CK75" s="1215"/>
      <c r="CL75" s="1215"/>
      <c r="CM75" s="1215"/>
      <c r="CN75" s="1215">
        <v>8.1</v>
      </c>
      <c r="CO75" s="1215"/>
      <c r="CP75" s="1215"/>
      <c r="CQ75" s="1215"/>
      <c r="CR75" s="1215"/>
      <c r="CS75" s="1215"/>
      <c r="CT75" s="1215"/>
      <c r="CU75" s="1215"/>
      <c r="CV75" s="1215">
        <v>8.3000000000000007</v>
      </c>
      <c r="CW75" s="1215"/>
      <c r="CX75" s="1215"/>
      <c r="CY75" s="1215"/>
      <c r="CZ75" s="1215"/>
      <c r="DA75" s="1215"/>
      <c r="DB75" s="1215"/>
      <c r="DC75" s="1215"/>
    </row>
    <row r="76" spans="2:107" ht="13" x14ac:dyDescent="0.2">
      <c r="B76" s="1209"/>
      <c r="G76" s="1224"/>
      <c r="H76" s="1224"/>
      <c r="I76" s="1220"/>
      <c r="J76" s="1220"/>
      <c r="K76" s="1223"/>
      <c r="L76" s="1223"/>
      <c r="M76" s="1223"/>
      <c r="N76" s="1223"/>
      <c r="AM76" s="1222"/>
      <c r="AN76" s="1216"/>
      <c r="AO76" s="1216"/>
      <c r="AP76" s="1216"/>
      <c r="AQ76" s="1216"/>
      <c r="AR76" s="1216"/>
      <c r="AS76" s="1216"/>
      <c r="AT76" s="1216"/>
      <c r="AU76" s="1216"/>
      <c r="AV76" s="1216"/>
      <c r="AW76" s="1216"/>
      <c r="AX76" s="1216"/>
      <c r="AY76" s="1216"/>
      <c r="AZ76" s="1216"/>
      <c r="BA76" s="1216"/>
      <c r="BB76" s="1216"/>
      <c r="BC76" s="1216"/>
      <c r="BD76" s="1216"/>
      <c r="BE76" s="1216"/>
      <c r="BF76" s="1216"/>
      <c r="BG76" s="1216"/>
      <c r="BH76" s="1216"/>
      <c r="BI76" s="1216"/>
      <c r="BJ76" s="1216"/>
      <c r="BK76" s="1216"/>
      <c r="BL76" s="1216"/>
      <c r="BM76" s="1216"/>
      <c r="BN76" s="1216"/>
      <c r="BO76" s="1216"/>
      <c r="BP76" s="1215"/>
      <c r="BQ76" s="1215"/>
      <c r="BR76" s="1215"/>
      <c r="BS76" s="1215"/>
      <c r="BT76" s="1215"/>
      <c r="BU76" s="1215"/>
      <c r="BV76" s="1215"/>
      <c r="BW76" s="1215"/>
      <c r="BX76" s="1215"/>
      <c r="BY76" s="1215"/>
      <c r="BZ76" s="1215"/>
      <c r="CA76" s="1215"/>
      <c r="CB76" s="1215"/>
      <c r="CC76" s="1215"/>
      <c r="CD76" s="1215"/>
      <c r="CE76" s="1215"/>
      <c r="CF76" s="1215"/>
      <c r="CG76" s="1215"/>
      <c r="CH76" s="1215"/>
      <c r="CI76" s="1215"/>
      <c r="CJ76" s="1215"/>
      <c r="CK76" s="1215"/>
      <c r="CL76" s="1215"/>
      <c r="CM76" s="1215"/>
      <c r="CN76" s="1215"/>
      <c r="CO76" s="1215"/>
      <c r="CP76" s="1215"/>
      <c r="CQ76" s="1215"/>
      <c r="CR76" s="1215"/>
      <c r="CS76" s="1215"/>
      <c r="CT76" s="1215"/>
      <c r="CU76" s="1215"/>
      <c r="CV76" s="1215"/>
      <c r="CW76" s="1215"/>
      <c r="CX76" s="1215"/>
      <c r="CY76" s="1215"/>
      <c r="CZ76" s="1215"/>
      <c r="DA76" s="1215"/>
      <c r="DB76" s="1215"/>
      <c r="DC76" s="1215"/>
    </row>
    <row r="77" spans="2:107" ht="13" x14ac:dyDescent="0.2">
      <c r="B77" s="1209"/>
      <c r="G77" s="1220"/>
      <c r="H77" s="1220"/>
      <c r="I77" s="1220"/>
      <c r="J77" s="1220"/>
      <c r="K77" s="1221"/>
      <c r="L77" s="1221"/>
      <c r="M77" s="1221"/>
      <c r="N77" s="1221"/>
      <c r="AN77" s="1217" t="s">
        <v>613</v>
      </c>
      <c r="AO77" s="1217"/>
      <c r="AP77" s="1217"/>
      <c r="AQ77" s="1217"/>
      <c r="AR77" s="1217"/>
      <c r="AS77" s="1217"/>
      <c r="AT77" s="1217"/>
      <c r="AU77" s="1217"/>
      <c r="AV77" s="1217"/>
      <c r="AW77" s="1217"/>
      <c r="AX77" s="1217"/>
      <c r="AY77" s="1217"/>
      <c r="AZ77" s="1217"/>
      <c r="BA77" s="1217"/>
      <c r="BB77" s="1216" t="s">
        <v>612</v>
      </c>
      <c r="BC77" s="1216"/>
      <c r="BD77" s="1216"/>
      <c r="BE77" s="1216"/>
      <c r="BF77" s="1216"/>
      <c r="BG77" s="1216"/>
      <c r="BH77" s="1216"/>
      <c r="BI77" s="1216"/>
      <c r="BJ77" s="1216"/>
      <c r="BK77" s="1216"/>
      <c r="BL77" s="1216"/>
      <c r="BM77" s="1216"/>
      <c r="BN77" s="1216"/>
      <c r="BO77" s="1216"/>
      <c r="BP77" s="1215">
        <v>40.799999999999997</v>
      </c>
      <c r="BQ77" s="1215"/>
      <c r="BR77" s="1215"/>
      <c r="BS77" s="1215"/>
      <c r="BT77" s="1215"/>
      <c r="BU77" s="1215"/>
      <c r="BV77" s="1215"/>
      <c r="BW77" s="1215"/>
      <c r="BX77" s="1215">
        <v>38.5</v>
      </c>
      <c r="BY77" s="1215"/>
      <c r="BZ77" s="1215"/>
      <c r="CA77" s="1215"/>
      <c r="CB77" s="1215"/>
      <c r="CC77" s="1215"/>
      <c r="CD77" s="1215"/>
      <c r="CE77" s="1215"/>
      <c r="CF77" s="1215">
        <v>35.5</v>
      </c>
      <c r="CG77" s="1215"/>
      <c r="CH77" s="1215"/>
      <c r="CI77" s="1215"/>
      <c r="CJ77" s="1215"/>
      <c r="CK77" s="1215"/>
      <c r="CL77" s="1215"/>
      <c r="CM77" s="1215"/>
      <c r="CN77" s="1215">
        <v>13.5</v>
      </c>
      <c r="CO77" s="1215"/>
      <c r="CP77" s="1215"/>
      <c r="CQ77" s="1215"/>
      <c r="CR77" s="1215"/>
      <c r="CS77" s="1215"/>
      <c r="CT77" s="1215"/>
      <c r="CU77" s="1215"/>
      <c r="CV77" s="1215">
        <v>0</v>
      </c>
      <c r="CW77" s="1215"/>
      <c r="CX77" s="1215"/>
      <c r="CY77" s="1215"/>
      <c r="CZ77" s="1215"/>
      <c r="DA77" s="1215"/>
      <c r="DB77" s="1215"/>
      <c r="DC77" s="1215"/>
    </row>
    <row r="78" spans="2:107" ht="13" x14ac:dyDescent="0.2">
      <c r="B78" s="1209"/>
      <c r="G78" s="1220"/>
      <c r="H78" s="1220"/>
      <c r="I78" s="1220"/>
      <c r="J78" s="1220"/>
      <c r="K78" s="1221"/>
      <c r="L78" s="1221"/>
      <c r="M78" s="1221"/>
      <c r="N78" s="1221"/>
      <c r="AN78" s="1217"/>
      <c r="AO78" s="1217"/>
      <c r="AP78" s="1217"/>
      <c r="AQ78" s="1217"/>
      <c r="AR78" s="1217"/>
      <c r="AS78" s="1217"/>
      <c r="AT78" s="1217"/>
      <c r="AU78" s="1217"/>
      <c r="AV78" s="1217"/>
      <c r="AW78" s="1217"/>
      <c r="AX78" s="1217"/>
      <c r="AY78" s="1217"/>
      <c r="AZ78" s="1217"/>
      <c r="BA78" s="1217"/>
      <c r="BB78" s="1216"/>
      <c r="BC78" s="1216"/>
      <c r="BD78" s="1216"/>
      <c r="BE78" s="1216"/>
      <c r="BF78" s="1216"/>
      <c r="BG78" s="1216"/>
      <c r="BH78" s="1216"/>
      <c r="BI78" s="1216"/>
      <c r="BJ78" s="1216"/>
      <c r="BK78" s="1216"/>
      <c r="BL78" s="1216"/>
      <c r="BM78" s="1216"/>
      <c r="BN78" s="1216"/>
      <c r="BO78" s="1216"/>
      <c r="BP78" s="1215"/>
      <c r="BQ78" s="1215"/>
      <c r="BR78" s="1215"/>
      <c r="BS78" s="1215"/>
      <c r="BT78" s="1215"/>
      <c r="BU78" s="1215"/>
      <c r="BV78" s="1215"/>
      <c r="BW78" s="1215"/>
      <c r="BX78" s="1215"/>
      <c r="BY78" s="1215"/>
      <c r="BZ78" s="1215"/>
      <c r="CA78" s="1215"/>
      <c r="CB78" s="1215"/>
      <c r="CC78" s="1215"/>
      <c r="CD78" s="1215"/>
      <c r="CE78" s="1215"/>
      <c r="CF78" s="1215"/>
      <c r="CG78" s="1215"/>
      <c r="CH78" s="1215"/>
      <c r="CI78" s="1215"/>
      <c r="CJ78" s="1215"/>
      <c r="CK78" s="1215"/>
      <c r="CL78" s="1215"/>
      <c r="CM78" s="1215"/>
      <c r="CN78" s="1215"/>
      <c r="CO78" s="1215"/>
      <c r="CP78" s="1215"/>
      <c r="CQ78" s="1215"/>
      <c r="CR78" s="1215"/>
      <c r="CS78" s="1215"/>
      <c r="CT78" s="1215"/>
      <c r="CU78" s="1215"/>
      <c r="CV78" s="1215"/>
      <c r="CW78" s="1215"/>
      <c r="CX78" s="1215"/>
      <c r="CY78" s="1215"/>
      <c r="CZ78" s="1215"/>
      <c r="DA78" s="1215"/>
      <c r="DB78" s="1215"/>
      <c r="DC78" s="1215"/>
    </row>
    <row r="79" spans="2:107" ht="13" x14ac:dyDescent="0.2">
      <c r="B79" s="1209"/>
      <c r="G79" s="1220"/>
      <c r="H79" s="1220"/>
      <c r="I79" s="1219"/>
      <c r="J79" s="1219"/>
      <c r="K79" s="1218"/>
      <c r="L79" s="1218"/>
      <c r="M79" s="1218"/>
      <c r="N79" s="1218"/>
      <c r="AN79" s="1217"/>
      <c r="AO79" s="1217"/>
      <c r="AP79" s="1217"/>
      <c r="AQ79" s="1217"/>
      <c r="AR79" s="1217"/>
      <c r="AS79" s="1217"/>
      <c r="AT79" s="1217"/>
      <c r="AU79" s="1217"/>
      <c r="AV79" s="1217"/>
      <c r="AW79" s="1217"/>
      <c r="AX79" s="1217"/>
      <c r="AY79" s="1217"/>
      <c r="AZ79" s="1217"/>
      <c r="BA79" s="1217"/>
      <c r="BB79" s="1216" t="s">
        <v>611</v>
      </c>
      <c r="BC79" s="1216"/>
      <c r="BD79" s="1216"/>
      <c r="BE79" s="1216"/>
      <c r="BF79" s="1216"/>
      <c r="BG79" s="1216"/>
      <c r="BH79" s="1216"/>
      <c r="BI79" s="1216"/>
      <c r="BJ79" s="1216"/>
      <c r="BK79" s="1216"/>
      <c r="BL79" s="1216"/>
      <c r="BM79" s="1216"/>
      <c r="BN79" s="1216"/>
      <c r="BO79" s="1216"/>
      <c r="BP79" s="1215">
        <v>8.9</v>
      </c>
      <c r="BQ79" s="1215"/>
      <c r="BR79" s="1215"/>
      <c r="BS79" s="1215"/>
      <c r="BT79" s="1215"/>
      <c r="BU79" s="1215"/>
      <c r="BV79" s="1215"/>
      <c r="BW79" s="1215"/>
      <c r="BX79" s="1215">
        <v>8.9</v>
      </c>
      <c r="BY79" s="1215"/>
      <c r="BZ79" s="1215"/>
      <c r="CA79" s="1215"/>
      <c r="CB79" s="1215"/>
      <c r="CC79" s="1215"/>
      <c r="CD79" s="1215"/>
      <c r="CE79" s="1215"/>
      <c r="CF79" s="1215">
        <v>8.8000000000000007</v>
      </c>
      <c r="CG79" s="1215"/>
      <c r="CH79" s="1215"/>
      <c r="CI79" s="1215"/>
      <c r="CJ79" s="1215"/>
      <c r="CK79" s="1215"/>
      <c r="CL79" s="1215"/>
      <c r="CM79" s="1215"/>
      <c r="CN79" s="1215">
        <v>8.3000000000000007</v>
      </c>
      <c r="CO79" s="1215"/>
      <c r="CP79" s="1215"/>
      <c r="CQ79" s="1215"/>
      <c r="CR79" s="1215"/>
      <c r="CS79" s="1215"/>
      <c r="CT79" s="1215"/>
      <c r="CU79" s="1215"/>
      <c r="CV79" s="1215">
        <v>8</v>
      </c>
      <c r="CW79" s="1215"/>
      <c r="CX79" s="1215"/>
      <c r="CY79" s="1215"/>
      <c r="CZ79" s="1215"/>
      <c r="DA79" s="1215"/>
      <c r="DB79" s="1215"/>
      <c r="DC79" s="1215"/>
    </row>
    <row r="80" spans="2:107" ht="13" x14ac:dyDescent="0.2">
      <c r="B80" s="1209"/>
      <c r="G80" s="1220"/>
      <c r="H80" s="1220"/>
      <c r="I80" s="1219"/>
      <c r="J80" s="1219"/>
      <c r="K80" s="1218"/>
      <c r="L80" s="1218"/>
      <c r="M80" s="1218"/>
      <c r="N80" s="1218"/>
      <c r="AN80" s="1217"/>
      <c r="AO80" s="1217"/>
      <c r="AP80" s="1217"/>
      <c r="AQ80" s="1217"/>
      <c r="AR80" s="1217"/>
      <c r="AS80" s="1217"/>
      <c r="AT80" s="1217"/>
      <c r="AU80" s="1217"/>
      <c r="AV80" s="1217"/>
      <c r="AW80" s="1217"/>
      <c r="AX80" s="1217"/>
      <c r="AY80" s="1217"/>
      <c r="AZ80" s="1217"/>
      <c r="BA80" s="1217"/>
      <c r="BB80" s="1216"/>
      <c r="BC80" s="1216"/>
      <c r="BD80" s="1216"/>
      <c r="BE80" s="1216"/>
      <c r="BF80" s="1216"/>
      <c r="BG80" s="1216"/>
      <c r="BH80" s="1216"/>
      <c r="BI80" s="1216"/>
      <c r="BJ80" s="1216"/>
      <c r="BK80" s="1216"/>
      <c r="BL80" s="1216"/>
      <c r="BM80" s="1216"/>
      <c r="BN80" s="1216"/>
      <c r="BO80" s="1216"/>
      <c r="BP80" s="1215"/>
      <c r="BQ80" s="1215"/>
      <c r="BR80" s="1215"/>
      <c r="BS80" s="1215"/>
      <c r="BT80" s="1215"/>
      <c r="BU80" s="1215"/>
      <c r="BV80" s="1215"/>
      <c r="BW80" s="1215"/>
      <c r="BX80" s="1215"/>
      <c r="BY80" s="1215"/>
      <c r="BZ80" s="1215"/>
      <c r="CA80" s="1215"/>
      <c r="CB80" s="1215"/>
      <c r="CC80" s="1215"/>
      <c r="CD80" s="1215"/>
      <c r="CE80" s="1215"/>
      <c r="CF80" s="1215"/>
      <c r="CG80" s="1215"/>
      <c r="CH80" s="1215"/>
      <c r="CI80" s="1215"/>
      <c r="CJ80" s="1215"/>
      <c r="CK80" s="1215"/>
      <c r="CL80" s="1215"/>
      <c r="CM80" s="1215"/>
      <c r="CN80" s="1215"/>
      <c r="CO80" s="1215"/>
      <c r="CP80" s="1215"/>
      <c r="CQ80" s="1215"/>
      <c r="CR80" s="1215"/>
      <c r="CS80" s="1215"/>
      <c r="CT80" s="1215"/>
      <c r="CU80" s="1215"/>
      <c r="CV80" s="1215"/>
      <c r="CW80" s="1215"/>
      <c r="CX80" s="1215"/>
      <c r="CY80" s="1215"/>
      <c r="CZ80" s="1215"/>
      <c r="DA80" s="1215"/>
      <c r="DB80" s="1215"/>
      <c r="DC80" s="1215"/>
    </row>
    <row r="81" spans="2:109" ht="13" x14ac:dyDescent="0.2">
      <c r="B81" s="1209"/>
    </row>
    <row r="82" spans="2:109" ht="16.5" x14ac:dyDescent="0.2">
      <c r="B82" s="1209"/>
      <c r="K82" s="1214"/>
      <c r="L82" s="1214"/>
      <c r="M82" s="1214"/>
      <c r="N82" s="1214"/>
      <c r="AQ82" s="1214"/>
      <c r="AR82" s="1214"/>
      <c r="AS82" s="1214"/>
      <c r="AT82" s="1214"/>
      <c r="BC82" s="1214"/>
      <c r="BD82" s="1214"/>
      <c r="BE82" s="1214"/>
      <c r="BF82" s="1214"/>
      <c r="BO82" s="1214"/>
      <c r="BP82" s="1214"/>
      <c r="BQ82" s="1214"/>
      <c r="BR82" s="1214"/>
      <c r="CA82" s="1214"/>
      <c r="CB82" s="1214"/>
      <c r="CC82" s="1214"/>
      <c r="CD82" s="1214"/>
      <c r="CM82" s="1214"/>
      <c r="CN82" s="1214"/>
      <c r="CO82" s="1214"/>
      <c r="CP82" s="1214"/>
      <c r="CY82" s="1214"/>
      <c r="CZ82" s="1214"/>
      <c r="DA82" s="1214"/>
      <c r="DB82" s="1214"/>
      <c r="DC82" s="1214"/>
    </row>
    <row r="83" spans="2:109" ht="13" x14ac:dyDescent="0.2">
      <c r="B83" s="1213"/>
      <c r="C83" s="1212"/>
      <c r="D83" s="1212"/>
      <c r="E83" s="1212"/>
      <c r="F83" s="1212"/>
      <c r="G83" s="1212"/>
      <c r="H83" s="1212"/>
      <c r="I83" s="1212"/>
      <c r="J83" s="1212"/>
      <c r="K83" s="1212"/>
      <c r="L83" s="1212"/>
      <c r="M83" s="1212"/>
      <c r="N83" s="1212"/>
      <c r="O83" s="1212"/>
      <c r="P83" s="1212"/>
      <c r="Q83" s="1212"/>
      <c r="R83" s="1212"/>
      <c r="S83" s="1212"/>
      <c r="T83" s="1212"/>
      <c r="U83" s="1212"/>
      <c r="V83" s="1212"/>
      <c r="W83" s="1212"/>
      <c r="X83" s="1212"/>
      <c r="Y83" s="1212"/>
      <c r="Z83" s="1212"/>
      <c r="AA83" s="1212"/>
      <c r="AB83" s="1212"/>
      <c r="AC83" s="1212"/>
      <c r="AD83" s="1212"/>
      <c r="AE83" s="1212"/>
      <c r="AF83" s="1212"/>
      <c r="AG83" s="1212"/>
      <c r="AH83" s="1212"/>
      <c r="AI83" s="1212"/>
      <c r="AJ83" s="1212"/>
      <c r="AK83" s="1212"/>
      <c r="AL83" s="1212"/>
      <c r="AM83" s="1212"/>
      <c r="AN83" s="1212"/>
      <c r="AO83" s="1212"/>
      <c r="AP83" s="1212"/>
      <c r="AQ83" s="1212"/>
      <c r="AR83" s="1212"/>
      <c r="AS83" s="1212"/>
      <c r="AT83" s="1212"/>
      <c r="AU83" s="1212"/>
      <c r="AV83" s="1212"/>
      <c r="AW83" s="1212"/>
      <c r="AX83" s="1212"/>
      <c r="AY83" s="1212"/>
      <c r="AZ83" s="1212"/>
      <c r="BA83" s="1212"/>
      <c r="BB83" s="1212"/>
      <c r="BC83" s="1212"/>
      <c r="BD83" s="1212"/>
      <c r="BE83" s="1212"/>
      <c r="BF83" s="1212"/>
      <c r="BG83" s="1212"/>
      <c r="BH83" s="1212"/>
      <c r="BI83" s="1212"/>
      <c r="BJ83" s="1212"/>
      <c r="BK83" s="1212"/>
      <c r="BL83" s="1212"/>
      <c r="BM83" s="1212"/>
      <c r="BN83" s="1212"/>
      <c r="BO83" s="1212"/>
      <c r="BP83" s="1212"/>
      <c r="BQ83" s="1212"/>
      <c r="BR83" s="1212"/>
      <c r="BS83" s="1212"/>
      <c r="BT83" s="1212"/>
      <c r="BU83" s="1212"/>
      <c r="BV83" s="1212"/>
      <c r="BW83" s="1212"/>
      <c r="BX83" s="1212"/>
      <c r="BY83" s="1212"/>
      <c r="BZ83" s="1212"/>
      <c r="CA83" s="1212"/>
      <c r="CB83" s="1212"/>
      <c r="CC83" s="1212"/>
      <c r="CD83" s="1212"/>
      <c r="CE83" s="1212"/>
      <c r="CF83" s="1212"/>
      <c r="CG83" s="1212"/>
      <c r="CH83" s="1212"/>
      <c r="CI83" s="1212"/>
      <c r="CJ83" s="1212"/>
      <c r="CK83" s="1212"/>
      <c r="CL83" s="1212"/>
      <c r="CM83" s="1212"/>
      <c r="CN83" s="1212"/>
      <c r="CO83" s="1212"/>
      <c r="CP83" s="1212"/>
      <c r="CQ83" s="1212"/>
      <c r="CR83" s="1212"/>
      <c r="CS83" s="1212"/>
      <c r="CT83" s="1212"/>
      <c r="CU83" s="1212"/>
      <c r="CV83" s="1212"/>
      <c r="CW83" s="1212"/>
      <c r="CX83" s="1212"/>
      <c r="CY83" s="1212"/>
      <c r="CZ83" s="1212"/>
      <c r="DA83" s="1212"/>
      <c r="DB83" s="1212"/>
      <c r="DC83" s="1212"/>
      <c r="DD83" s="1211"/>
    </row>
    <row r="84" spans="2:109" ht="13" x14ac:dyDescent="0.2">
      <c r="DD84" s="1208"/>
      <c r="DE84" s="1208"/>
    </row>
    <row r="85" spans="2:109" ht="13" x14ac:dyDescent="0.2">
      <c r="DD85" s="1208"/>
      <c r="DE85" s="1208"/>
    </row>
  </sheetData>
  <sheetProtection algorithmName="SHA-512" hashValue="eUTedqFieCk+8KSwihpnZw2UAI2J+Hm1dOYnxddOA6te3aMZQkDq+6wrtcOfitsEb/y3gye4fS7O49weeCeq3g==" saltValue="UMstC0A/ypb9sOd30HdOJ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4BDB6-09CA-4411-ABCD-7237C2CB12EF}">
  <sheetPr>
    <pageSetUpPr fitToPage="1"/>
  </sheetPr>
  <dimension ref="A1:DR125"/>
  <sheetViews>
    <sheetView showGridLines="0" topLeftCell="A92" zoomScaleNormal="100" zoomScaleSheetLayoutView="70"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 x14ac:dyDescent="0.2">
      <c r="S2" s="250"/>
      <c r="AH2" s="250"/>
    </row>
    <row r="3" spans="1: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 x14ac:dyDescent="0.2"/>
    <row r="5" spans="1:34" ht="13" x14ac:dyDescent="0.2"/>
    <row r="6" spans="1:34" ht="13" x14ac:dyDescent="0.2"/>
    <row r="7" spans="1:34" ht="13" x14ac:dyDescent="0.2"/>
    <row r="8" spans="1:34" ht="13" x14ac:dyDescent="0.2"/>
    <row r="9" spans="1:34" ht="13" x14ac:dyDescent="0.2">
      <c r="AH9" s="25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517</v>
      </c>
    </row>
  </sheetData>
  <sheetProtection algorithmName="SHA-512" hashValue="whJ2dhy26yIuRd0iQg1lKt7ql+PUulYZDkbP/QPQzVIREq/t2CwF+P9Frdb4eZ+aVTAIWfWQ0W6vN9xAYPe5yA==" saltValue="Tmp9ThT4pYvrVRHhQaZK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8DF79-4FD3-4D0D-BC08-DA8D68507A63}">
  <sheetPr>
    <pageSetUpPr fitToPage="1"/>
  </sheetPr>
  <dimension ref="A1:DR125"/>
  <sheetViews>
    <sheetView showGridLines="0" topLeftCell="A106" zoomScaleNormal="100" zoomScaleSheetLayoutView="55"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 x14ac:dyDescent="0.2">
      <c r="S2" s="250"/>
      <c r="AH2" s="250"/>
    </row>
    <row r="3" spans="2: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 x14ac:dyDescent="0.2"/>
    <row r="5" spans="2:34" ht="13" x14ac:dyDescent="0.2"/>
    <row r="6" spans="2:34" ht="13" x14ac:dyDescent="0.2"/>
    <row r="7" spans="2:34" ht="13" x14ac:dyDescent="0.2"/>
    <row r="8" spans="2:34" ht="13" x14ac:dyDescent="0.2"/>
    <row r="9" spans="2:34" ht="13" x14ac:dyDescent="0.2">
      <c r="AH9" s="25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c r="AG59" s="250"/>
      <c r="AH59" s="250"/>
    </row>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517</v>
      </c>
    </row>
  </sheetData>
  <sheetProtection algorithmName="SHA-512" hashValue="+UXwL2zEAuwhvFPc1PA1gDQpel7lYmhF1y142vcQnwORV9QlOyGZ1jpBdmouesSXxg2eVnOdLrtUrC7ct/JbwQ==" saltValue="lKgAj4dI5oRtAgaNZu4j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567</v>
      </c>
      <c r="G2" s="148"/>
      <c r="H2" s="149"/>
    </row>
    <row r="3" spans="1:8" x14ac:dyDescent="0.2">
      <c r="A3" s="145" t="s">
        <v>560</v>
      </c>
      <c r="B3" s="150"/>
      <c r="C3" s="151"/>
      <c r="D3" s="152">
        <v>71953</v>
      </c>
      <c r="E3" s="153"/>
      <c r="F3" s="154">
        <v>98899</v>
      </c>
      <c r="G3" s="155"/>
      <c r="H3" s="156"/>
    </row>
    <row r="4" spans="1:8" x14ac:dyDescent="0.2">
      <c r="A4" s="157"/>
      <c r="B4" s="158"/>
      <c r="C4" s="159"/>
      <c r="D4" s="160">
        <v>33715</v>
      </c>
      <c r="E4" s="161"/>
      <c r="F4" s="162">
        <v>43734</v>
      </c>
      <c r="G4" s="163"/>
      <c r="H4" s="164"/>
    </row>
    <row r="5" spans="1:8" x14ac:dyDescent="0.2">
      <c r="A5" s="145" t="s">
        <v>562</v>
      </c>
      <c r="B5" s="150"/>
      <c r="C5" s="151"/>
      <c r="D5" s="152">
        <v>85757</v>
      </c>
      <c r="E5" s="153"/>
      <c r="F5" s="154">
        <v>96462</v>
      </c>
      <c r="G5" s="155"/>
      <c r="H5" s="156"/>
    </row>
    <row r="6" spans="1:8" x14ac:dyDescent="0.2">
      <c r="A6" s="157"/>
      <c r="B6" s="158"/>
      <c r="C6" s="159"/>
      <c r="D6" s="160">
        <v>48305</v>
      </c>
      <c r="E6" s="161"/>
      <c r="F6" s="162">
        <v>39886</v>
      </c>
      <c r="G6" s="163"/>
      <c r="H6" s="164"/>
    </row>
    <row r="7" spans="1:8" x14ac:dyDescent="0.2">
      <c r="A7" s="145" t="s">
        <v>563</v>
      </c>
      <c r="B7" s="150"/>
      <c r="C7" s="151"/>
      <c r="D7" s="152">
        <v>54831</v>
      </c>
      <c r="E7" s="153"/>
      <c r="F7" s="154">
        <v>83103</v>
      </c>
      <c r="G7" s="155"/>
      <c r="H7" s="156"/>
    </row>
    <row r="8" spans="1:8" x14ac:dyDescent="0.2">
      <c r="A8" s="157"/>
      <c r="B8" s="158"/>
      <c r="C8" s="159"/>
      <c r="D8" s="160">
        <v>36531</v>
      </c>
      <c r="E8" s="161"/>
      <c r="F8" s="162">
        <v>41378</v>
      </c>
      <c r="G8" s="163"/>
      <c r="H8" s="164"/>
    </row>
    <row r="9" spans="1:8" x14ac:dyDescent="0.2">
      <c r="A9" s="145" t="s">
        <v>564</v>
      </c>
      <c r="B9" s="150"/>
      <c r="C9" s="151"/>
      <c r="D9" s="152">
        <v>69695</v>
      </c>
      <c r="E9" s="153"/>
      <c r="F9" s="154">
        <v>84459</v>
      </c>
      <c r="G9" s="155"/>
      <c r="H9" s="156"/>
    </row>
    <row r="10" spans="1:8" x14ac:dyDescent="0.2">
      <c r="A10" s="157"/>
      <c r="B10" s="158"/>
      <c r="C10" s="159"/>
      <c r="D10" s="160">
        <v>27489</v>
      </c>
      <c r="E10" s="161"/>
      <c r="F10" s="162">
        <v>47314</v>
      </c>
      <c r="G10" s="163"/>
      <c r="H10" s="164"/>
    </row>
    <row r="11" spans="1:8" x14ac:dyDescent="0.2">
      <c r="A11" s="145" t="s">
        <v>565</v>
      </c>
      <c r="B11" s="150"/>
      <c r="C11" s="151"/>
      <c r="D11" s="152">
        <v>125488</v>
      </c>
      <c r="E11" s="153"/>
      <c r="F11" s="154">
        <v>74568</v>
      </c>
      <c r="G11" s="155"/>
      <c r="H11" s="156"/>
    </row>
    <row r="12" spans="1:8" x14ac:dyDescent="0.2">
      <c r="A12" s="157"/>
      <c r="B12" s="158"/>
      <c r="C12" s="165"/>
      <c r="D12" s="160">
        <v>20310</v>
      </c>
      <c r="E12" s="161"/>
      <c r="F12" s="162">
        <v>42558</v>
      </c>
      <c r="G12" s="163"/>
      <c r="H12" s="164"/>
    </row>
    <row r="13" spans="1:8" x14ac:dyDescent="0.2">
      <c r="A13" s="145"/>
      <c r="B13" s="150"/>
      <c r="C13" s="166"/>
      <c r="D13" s="167">
        <v>81545</v>
      </c>
      <c r="E13" s="168"/>
      <c r="F13" s="169">
        <v>87498</v>
      </c>
      <c r="G13" s="170"/>
      <c r="H13" s="156"/>
    </row>
    <row r="14" spans="1:8" x14ac:dyDescent="0.2">
      <c r="A14" s="157"/>
      <c r="B14" s="158"/>
      <c r="C14" s="159"/>
      <c r="D14" s="160">
        <v>33270</v>
      </c>
      <c r="E14" s="161"/>
      <c r="F14" s="162">
        <v>42974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10.53</v>
      </c>
      <c r="C19" s="171">
        <f>ROUND(VALUE(SUBSTITUTE(実質収支比率等に係る経年分析!G$48,"▲","-")),2)</f>
        <v>11.59</v>
      </c>
      <c r="D19" s="171">
        <f>ROUND(VALUE(SUBSTITUTE(実質収支比率等に係る経年分析!H$48,"▲","-")),2)</f>
        <v>13.42</v>
      </c>
      <c r="E19" s="171">
        <f>ROUND(VALUE(SUBSTITUTE(実質収支比率等に係る経年分析!I$48,"▲","-")),2)</f>
        <v>13.24</v>
      </c>
      <c r="F19" s="171">
        <f>ROUND(VALUE(SUBSTITUTE(実質収支比率等に係る経年分析!J$48,"▲","-")),2)</f>
        <v>15.67</v>
      </c>
    </row>
    <row r="20" spans="1:11" x14ac:dyDescent="0.2">
      <c r="A20" s="171" t="s">
        <v>55</v>
      </c>
      <c r="B20" s="171">
        <f>ROUND(VALUE(SUBSTITUTE(実質収支比率等に係る経年分析!F$47,"▲","-")),2)</f>
        <v>49.9</v>
      </c>
      <c r="C20" s="171">
        <f>ROUND(VALUE(SUBSTITUTE(実質収支比率等に係る経年分析!G$47,"▲","-")),2)</f>
        <v>45.37</v>
      </c>
      <c r="D20" s="171">
        <f>ROUND(VALUE(SUBSTITUTE(実質収支比率等に係る経年分析!H$47,"▲","-")),2)</f>
        <v>45.44</v>
      </c>
      <c r="E20" s="171">
        <f>ROUND(VALUE(SUBSTITUTE(実質収支比率等に係る経年分析!I$47,"▲","-")),2)</f>
        <v>49.7</v>
      </c>
      <c r="F20" s="171">
        <f>ROUND(VALUE(SUBSTITUTE(実質収支比率等に係る経年分析!J$47,"▲","-")),2)</f>
        <v>53.34</v>
      </c>
    </row>
    <row r="21" spans="1:11" x14ac:dyDescent="0.2">
      <c r="A21" s="171" t="s">
        <v>56</v>
      </c>
      <c r="B21" s="171">
        <f>IF(ISNUMBER(VALUE(SUBSTITUTE(実質収支比率等に係る経年分析!F$49,"▲","-"))),ROUND(VALUE(SUBSTITUTE(実質収支比率等に係る経年分析!F$49,"▲","-")),2),NA())</f>
        <v>-5.56</v>
      </c>
      <c r="C21" s="171">
        <f>IF(ISNUMBER(VALUE(SUBSTITUTE(実質収支比率等に係る経年分析!G$49,"▲","-"))),ROUND(VALUE(SUBSTITUTE(実質収支比率等に係る経年分析!G$49,"▲","-")),2),NA())</f>
        <v>-6.01</v>
      </c>
      <c r="D21" s="171">
        <f>IF(ISNUMBER(VALUE(SUBSTITUTE(実質収支比率等に係る経年分析!H$49,"▲","-"))),ROUND(VALUE(SUBSTITUTE(実質収支比率等に係る経年分析!H$49,"▲","-")),2),NA())</f>
        <v>-3.5</v>
      </c>
      <c r="E21" s="171">
        <f>IF(ISNUMBER(VALUE(SUBSTITUTE(実質収支比率等に係る経年分析!I$49,"▲","-"))),ROUND(VALUE(SUBSTITUTE(実質収支比率等に係る経年分析!I$49,"▲","-")),2),NA())</f>
        <v>0.42</v>
      </c>
      <c r="F21" s="171">
        <f>IF(ISNUMBER(VALUE(SUBSTITUTE(実質収支比率等に係る経年分析!J$49,"▲","-"))),ROUND(VALUE(SUBSTITUTE(実質収支比率等に係る経年分析!J$49,"▲","-")),2),NA())</f>
        <v>2.34</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0.16</v>
      </c>
    </row>
    <row r="31" spans="1:11" x14ac:dyDescent="0.2">
      <c r="A31" s="172" t="str">
        <f>IF(連結実質赤字比率に係る赤字・黒字の構成分析!C$39="",NA(),連結実質赤字比率に係る赤字・黒字の構成分析!C$39)</f>
        <v>ケーブルテレビ事業特別会計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0.22</v>
      </c>
    </row>
    <row r="32" spans="1:11" x14ac:dyDescent="0.2">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0.24</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1.94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0.56999999999999995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0.98</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1.29</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4.38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5.31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6.78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7.88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8.6</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10.39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11.46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13.12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15.45</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926</v>
      </c>
      <c r="E42" s="173"/>
      <c r="F42" s="173"/>
      <c r="G42" s="173">
        <f>'実質公債費比率（分子）の構造'!L$52</f>
        <v>883</v>
      </c>
      <c r="H42" s="173"/>
      <c r="I42" s="173"/>
      <c r="J42" s="173">
        <f>'実質公債費比率（分子）の構造'!M$52</f>
        <v>926</v>
      </c>
      <c r="K42" s="173"/>
      <c r="L42" s="173"/>
      <c r="M42" s="173">
        <f>'実質公債費比率（分子）の構造'!N$52</f>
        <v>935</v>
      </c>
      <c r="N42" s="173"/>
      <c r="O42" s="173"/>
      <c r="P42" s="173">
        <f>'実質公債費比率（分子）の構造'!O$52</f>
        <v>945</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60</v>
      </c>
      <c r="C45" s="173"/>
      <c r="D45" s="173"/>
      <c r="E45" s="173">
        <f>'実質公債費比率（分子）の構造'!L$49</f>
        <v>64</v>
      </c>
      <c r="F45" s="173"/>
      <c r="G45" s="173"/>
      <c r="H45" s="173">
        <f>'実質公債費比率（分子）の構造'!M$49</f>
        <v>60</v>
      </c>
      <c r="I45" s="173"/>
      <c r="J45" s="173"/>
      <c r="K45" s="173">
        <f>'実質公債費比率（分子）の構造'!N$49</f>
        <v>78</v>
      </c>
      <c r="L45" s="173"/>
      <c r="M45" s="173"/>
      <c r="N45" s="173">
        <f>'実質公債費比率（分子）の構造'!O$49</f>
        <v>57</v>
      </c>
      <c r="O45" s="173"/>
      <c r="P45" s="173"/>
    </row>
    <row r="46" spans="1:16" x14ac:dyDescent="0.2">
      <c r="A46" s="173" t="s">
        <v>67</v>
      </c>
      <c r="B46" s="173">
        <f>'実質公債費比率（分子）の構造'!K$48</f>
        <v>231</v>
      </c>
      <c r="C46" s="173"/>
      <c r="D46" s="173"/>
      <c r="E46" s="173">
        <f>'実質公債費比率（分子）の構造'!L$48</f>
        <v>227</v>
      </c>
      <c r="F46" s="173"/>
      <c r="G46" s="173"/>
      <c r="H46" s="173">
        <f>'実質公債費比率（分子）の構造'!M$48</f>
        <v>229</v>
      </c>
      <c r="I46" s="173"/>
      <c r="J46" s="173"/>
      <c r="K46" s="173">
        <f>'実質公債費比率（分子）の構造'!N$48</f>
        <v>214</v>
      </c>
      <c r="L46" s="173"/>
      <c r="M46" s="173"/>
      <c r="N46" s="173">
        <f>'実質公債費比率（分子）の構造'!O$48</f>
        <v>209</v>
      </c>
      <c r="O46" s="173"/>
      <c r="P46" s="173"/>
    </row>
    <row r="47" spans="1:16" x14ac:dyDescent="0.2">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1031</v>
      </c>
      <c r="C49" s="173"/>
      <c r="D49" s="173"/>
      <c r="E49" s="173">
        <f>'実質公債費比率（分子）の構造'!L$45</f>
        <v>964</v>
      </c>
      <c r="F49" s="173"/>
      <c r="G49" s="173"/>
      <c r="H49" s="173">
        <f>'実質公債費比率（分子）の構造'!M$45</f>
        <v>1037</v>
      </c>
      <c r="I49" s="173"/>
      <c r="J49" s="173"/>
      <c r="K49" s="173">
        <f>'実質公債費比率（分子）の構造'!N$45</f>
        <v>1079</v>
      </c>
      <c r="L49" s="173"/>
      <c r="M49" s="173"/>
      <c r="N49" s="173">
        <f>'実質公債費比率（分子）の構造'!O$45</f>
        <v>1110</v>
      </c>
      <c r="O49" s="173"/>
      <c r="P49" s="173"/>
    </row>
    <row r="50" spans="1:16" x14ac:dyDescent="0.2">
      <c r="A50" s="173" t="s">
        <v>70</v>
      </c>
      <c r="B50" s="173" t="e">
        <f>NA()</f>
        <v>#N/A</v>
      </c>
      <c r="C50" s="173">
        <f>IF(ISNUMBER('実質公債費比率（分子）の構造'!K$53),'実質公債費比率（分子）の構造'!K$53,NA())</f>
        <v>396</v>
      </c>
      <c r="D50" s="173" t="e">
        <f>NA()</f>
        <v>#N/A</v>
      </c>
      <c r="E50" s="173" t="e">
        <f>NA()</f>
        <v>#N/A</v>
      </c>
      <c r="F50" s="173">
        <f>IF(ISNUMBER('実質公債費比率（分子）の構造'!L$53),'実質公債費比率（分子）の構造'!L$53,NA())</f>
        <v>372</v>
      </c>
      <c r="G50" s="173" t="e">
        <f>NA()</f>
        <v>#N/A</v>
      </c>
      <c r="H50" s="173" t="e">
        <f>NA()</f>
        <v>#N/A</v>
      </c>
      <c r="I50" s="173">
        <f>IF(ISNUMBER('実質公債費比率（分子）の構造'!M$53),'実質公債費比率（分子）の構造'!M$53,NA())</f>
        <v>400</v>
      </c>
      <c r="J50" s="173" t="e">
        <f>NA()</f>
        <v>#N/A</v>
      </c>
      <c r="K50" s="173" t="e">
        <f>NA()</f>
        <v>#N/A</v>
      </c>
      <c r="L50" s="173">
        <f>IF(ISNUMBER('実質公債費比率（分子）の構造'!N$53),'実質公債費比率（分子）の構造'!N$53,NA())</f>
        <v>436</v>
      </c>
      <c r="M50" s="173" t="e">
        <f>NA()</f>
        <v>#N/A</v>
      </c>
      <c r="N50" s="173" t="e">
        <f>NA()</f>
        <v>#N/A</v>
      </c>
      <c r="O50" s="173">
        <f>IF(ISNUMBER('実質公債費比率（分子）の構造'!O$53),'実質公債費比率（分子）の構造'!O$53,NA())</f>
        <v>431</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8543</v>
      </c>
      <c r="E56" s="172"/>
      <c r="F56" s="172"/>
      <c r="G56" s="172">
        <f>'将来負担比率（分子）の構造'!J$52</f>
        <v>8501</v>
      </c>
      <c r="H56" s="172"/>
      <c r="I56" s="172"/>
      <c r="J56" s="172">
        <f>'将来負担比率（分子）の構造'!K$52</f>
        <v>8092</v>
      </c>
      <c r="K56" s="172"/>
      <c r="L56" s="172"/>
      <c r="M56" s="172">
        <f>'将来負担比率（分子）の構造'!L$52</f>
        <v>7751</v>
      </c>
      <c r="N56" s="172"/>
      <c r="O56" s="172"/>
      <c r="P56" s="172">
        <f>'将来負担比率（分子）の構造'!M$52</f>
        <v>7764</v>
      </c>
    </row>
    <row r="57" spans="1:16" x14ac:dyDescent="0.2">
      <c r="A57" s="172" t="s">
        <v>42</v>
      </c>
      <c r="B57" s="172"/>
      <c r="C57" s="172"/>
      <c r="D57" s="172">
        <f>'将来負担比率（分子）の構造'!I$51</f>
        <v>110</v>
      </c>
      <c r="E57" s="172"/>
      <c r="F57" s="172"/>
      <c r="G57" s="172">
        <f>'将来負担比率（分子）の構造'!J$51</f>
        <v>87</v>
      </c>
      <c r="H57" s="172"/>
      <c r="I57" s="172"/>
      <c r="J57" s="172">
        <f>'将来負担比率（分子）の構造'!K$51</f>
        <v>63</v>
      </c>
      <c r="K57" s="172"/>
      <c r="L57" s="172"/>
      <c r="M57" s="172">
        <f>'将来負担比率（分子）の構造'!L$51</f>
        <v>62</v>
      </c>
      <c r="N57" s="172"/>
      <c r="O57" s="172"/>
      <c r="P57" s="172">
        <f>'将来負担比率（分子）の構造'!M$51</f>
        <v>38</v>
      </c>
    </row>
    <row r="58" spans="1:16" x14ac:dyDescent="0.2">
      <c r="A58" s="172" t="s">
        <v>41</v>
      </c>
      <c r="B58" s="172"/>
      <c r="C58" s="172"/>
      <c r="D58" s="172">
        <f>'将来負担比率（分子）の構造'!I$50</f>
        <v>6355</v>
      </c>
      <c r="E58" s="172"/>
      <c r="F58" s="172"/>
      <c r="G58" s="172">
        <f>'将来負担比率（分子）の構造'!J$50</f>
        <v>6380</v>
      </c>
      <c r="H58" s="172"/>
      <c r="I58" s="172"/>
      <c r="J58" s="172">
        <f>'将来負担比率（分子）の構造'!K$50</f>
        <v>6317</v>
      </c>
      <c r="K58" s="172"/>
      <c r="L58" s="172"/>
      <c r="M58" s="172">
        <f>'将来負担比率（分子）の構造'!L$50</f>
        <v>6519</v>
      </c>
      <c r="N58" s="172"/>
      <c r="O58" s="172"/>
      <c r="P58" s="172">
        <f>'将来負担比率（分子）の構造'!M$50</f>
        <v>7189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2213</v>
      </c>
      <c r="C62" s="172"/>
      <c r="D62" s="172"/>
      <c r="E62" s="172">
        <f>'将来負担比率（分子）の構造'!J$45</f>
        <v>2104</v>
      </c>
      <c r="F62" s="172"/>
      <c r="G62" s="172"/>
      <c r="H62" s="172">
        <f>'将来負担比率（分子）の構造'!K$45</f>
        <v>2100</v>
      </c>
      <c r="I62" s="172"/>
      <c r="J62" s="172"/>
      <c r="K62" s="172">
        <f>'将来負担比率（分子）の構造'!L$45</f>
        <v>2089</v>
      </c>
      <c r="L62" s="172"/>
      <c r="M62" s="172"/>
      <c r="N62" s="172">
        <f>'将来負担比率（分子）の構造'!M$45</f>
        <v>2060</v>
      </c>
      <c r="O62" s="172"/>
      <c r="P62" s="172"/>
    </row>
    <row r="63" spans="1:16" x14ac:dyDescent="0.2">
      <c r="A63" s="172" t="s">
        <v>34</v>
      </c>
      <c r="B63" s="172">
        <f>'将来負担比率（分子）の構造'!I$44</f>
        <v>306</v>
      </c>
      <c r="C63" s="172"/>
      <c r="D63" s="172"/>
      <c r="E63" s="172">
        <f>'将来負担比率（分子）の構造'!J$44</f>
        <v>237</v>
      </c>
      <c r="F63" s="172"/>
      <c r="G63" s="172"/>
      <c r="H63" s="172">
        <f>'将来負担比率（分子）の構造'!K$44</f>
        <v>187</v>
      </c>
      <c r="I63" s="172"/>
      <c r="J63" s="172"/>
      <c r="K63" s="172">
        <f>'将来負担比率（分子）の構造'!L$44</f>
        <v>140</v>
      </c>
      <c r="L63" s="172"/>
      <c r="M63" s="172"/>
      <c r="N63" s="172">
        <f>'将来負担比率（分子）の構造'!M$44</f>
        <v>112</v>
      </c>
      <c r="O63" s="172"/>
      <c r="P63" s="172"/>
    </row>
    <row r="64" spans="1:16" x14ac:dyDescent="0.2">
      <c r="A64" s="172" t="s">
        <v>33</v>
      </c>
      <c r="B64" s="172">
        <f>'将来負担比率（分子）の構造'!I$43</f>
        <v>1933</v>
      </c>
      <c r="C64" s="172"/>
      <c r="D64" s="172"/>
      <c r="E64" s="172">
        <f>'将来負担比率（分子）の構造'!J$43</f>
        <v>2213</v>
      </c>
      <c r="F64" s="172"/>
      <c r="G64" s="172"/>
      <c r="H64" s="172">
        <f>'将来負担比率（分子）の構造'!K$43</f>
        <v>1715</v>
      </c>
      <c r="I64" s="172"/>
      <c r="J64" s="172"/>
      <c r="K64" s="172">
        <f>'将来負担比率（分子）の構造'!L$43</f>
        <v>1585</v>
      </c>
      <c r="L64" s="172"/>
      <c r="M64" s="172"/>
      <c r="N64" s="172">
        <f>'将来負担比率（分子）の構造'!M$43</f>
        <v>1220</v>
      </c>
      <c r="O64" s="172"/>
      <c r="P64" s="172"/>
    </row>
    <row r="65" spans="1:16" x14ac:dyDescent="0.2">
      <c r="A65" s="172" t="s">
        <v>32</v>
      </c>
      <c r="B65" s="172" t="str">
        <f>'将来負担比率（分子）の構造'!I$42</f>
        <v>-</v>
      </c>
      <c r="C65" s="172"/>
      <c r="D65" s="172"/>
      <c r="E65" s="172" t="str">
        <f>'将来負担比率（分子）の構造'!J$42</f>
        <v>-</v>
      </c>
      <c r="F65" s="172"/>
      <c r="G65" s="172"/>
      <c r="H65" s="172">
        <f>'将来負担比率（分子）の構造'!K$42</f>
        <v>900</v>
      </c>
      <c r="I65" s="172"/>
      <c r="J65" s="172"/>
      <c r="K65" s="172">
        <f>'将来負担比率（分子）の構造'!L$42</f>
        <v>873</v>
      </c>
      <c r="L65" s="172"/>
      <c r="M65" s="172"/>
      <c r="N65" s="172">
        <f>'将来負担比率（分子）の構造'!M$42</f>
        <v>843</v>
      </c>
      <c r="O65" s="172"/>
      <c r="P65" s="172"/>
    </row>
    <row r="66" spans="1:16" x14ac:dyDescent="0.2">
      <c r="A66" s="172" t="s">
        <v>31</v>
      </c>
      <c r="B66" s="172">
        <f>'将来負担比率（分子）の構造'!I$41</f>
        <v>9063</v>
      </c>
      <c r="C66" s="172"/>
      <c r="D66" s="172"/>
      <c r="E66" s="172">
        <f>'将来負担比率（分子）の構造'!J$41</f>
        <v>9112</v>
      </c>
      <c r="F66" s="172"/>
      <c r="G66" s="172"/>
      <c r="H66" s="172">
        <f>'将来負担比率（分子）の構造'!K$41</f>
        <v>8666</v>
      </c>
      <c r="I66" s="172"/>
      <c r="J66" s="172"/>
      <c r="K66" s="172">
        <f>'将来負担比率（分子）の構造'!L$41</f>
        <v>8264</v>
      </c>
      <c r="L66" s="172"/>
      <c r="M66" s="172"/>
      <c r="N66" s="172">
        <f>'将来負担比率（分子）の構造'!M$41</f>
        <v>8457</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2604</v>
      </c>
      <c r="C72" s="176">
        <f>基金残高に係る経年分析!G55</f>
        <v>2961</v>
      </c>
      <c r="D72" s="176">
        <f>基金残高に係る経年分析!H55</f>
        <v>3320</v>
      </c>
    </row>
    <row r="73" spans="1:16" x14ac:dyDescent="0.2">
      <c r="A73" s="175" t="s">
        <v>77</v>
      </c>
      <c r="B73" s="176">
        <f>基金残高に係る経年分析!F56</f>
        <v>808</v>
      </c>
      <c r="C73" s="176">
        <f>基金残高に係る経年分析!G56</f>
        <v>759</v>
      </c>
      <c r="D73" s="176">
        <f>基金残高に係る経年分析!H56</f>
        <v>982</v>
      </c>
    </row>
    <row r="74" spans="1:16" x14ac:dyDescent="0.2">
      <c r="A74" s="175" t="s">
        <v>78</v>
      </c>
      <c r="B74" s="176">
        <f>基金残高に係る経年分析!F57</f>
        <v>3767</v>
      </c>
      <c r="C74" s="176">
        <f>基金残高に係る経年分析!G57</f>
        <v>3723</v>
      </c>
      <c r="D74" s="176">
        <f>基金残高に係る経年分析!H57</f>
        <v>3704</v>
      </c>
    </row>
  </sheetData>
  <sheetProtection algorithmName="SHA-512" hashValue="kOjLOAs/eDJ8IOI8yZ2fBKCJ3ajDkIbua8mVLY0jvUzkQz+jKrUm+L2C3egdHYinXLUFmWdZXJ5r/hcCzfNMSg==" saltValue="AZisR8rJ9V/rim8+sgkL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B3A2A-717C-48AE-AF52-D1C836B4B8C4}">
  <sheetPr>
    <pageSetUpPr fitToPage="1"/>
  </sheetPr>
  <dimension ref="B1:EM50"/>
  <sheetViews>
    <sheetView showGridLines="0" workbookViewId="0"/>
  </sheetViews>
  <sheetFormatPr defaultColWidth="0" defaultRowHeight="11.25" customHeight="1" zeroHeight="1" x14ac:dyDescent="0.2"/>
  <cols>
    <col min="1" max="1" width="1.6328125" style="211" customWidth="1"/>
    <col min="2" max="2" width="2.36328125" style="211" customWidth="1"/>
    <col min="3" max="16" width="2.6328125" style="211" customWidth="1"/>
    <col min="17" max="17" width="2.36328125" style="211" customWidth="1"/>
    <col min="18" max="95" width="1.6328125" style="211" customWidth="1"/>
    <col min="96" max="133" width="1.6328125" style="217" customWidth="1"/>
    <col min="134" max="143" width="1.63281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3" t="s">
        <v>218</v>
      </c>
      <c r="DI1" s="714"/>
      <c r="DJ1" s="714"/>
      <c r="DK1" s="714"/>
      <c r="DL1" s="714"/>
      <c r="DM1" s="714"/>
      <c r="DN1" s="715"/>
      <c r="DO1" s="211"/>
      <c r="DP1" s="713" t="s">
        <v>219</v>
      </c>
      <c r="DQ1" s="714"/>
      <c r="DR1" s="714"/>
      <c r="DS1" s="714"/>
      <c r="DT1" s="714"/>
      <c r="DU1" s="714"/>
      <c r="DV1" s="714"/>
      <c r="DW1" s="714"/>
      <c r="DX1" s="714"/>
      <c r="DY1" s="714"/>
      <c r="DZ1" s="714"/>
      <c r="EA1" s="714"/>
      <c r="EB1" s="714"/>
      <c r="EC1" s="715"/>
      <c r="ED1" s="210"/>
      <c r="EE1" s="210"/>
      <c r="EF1" s="210"/>
      <c r="EG1" s="210"/>
      <c r="EH1" s="210"/>
      <c r="EI1" s="210"/>
      <c r="EJ1" s="210"/>
      <c r="EK1" s="210"/>
      <c r="EL1" s="210"/>
      <c r="EM1" s="210"/>
    </row>
    <row r="2" spans="2:143" ht="22.5" customHeight="1" x14ac:dyDescent="0.2">
      <c r="B2" s="212" t="s">
        <v>220</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675" t="s">
        <v>221</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222</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223</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2">
      <c r="B4" s="675" t="s">
        <v>1</v>
      </c>
      <c r="C4" s="676"/>
      <c r="D4" s="676"/>
      <c r="E4" s="676"/>
      <c r="F4" s="676"/>
      <c r="G4" s="676"/>
      <c r="H4" s="676"/>
      <c r="I4" s="676"/>
      <c r="J4" s="676"/>
      <c r="K4" s="676"/>
      <c r="L4" s="676"/>
      <c r="M4" s="676"/>
      <c r="N4" s="676"/>
      <c r="O4" s="676"/>
      <c r="P4" s="676"/>
      <c r="Q4" s="677"/>
      <c r="R4" s="675" t="s">
        <v>224</v>
      </c>
      <c r="S4" s="676"/>
      <c r="T4" s="676"/>
      <c r="U4" s="676"/>
      <c r="V4" s="676"/>
      <c r="W4" s="676"/>
      <c r="X4" s="676"/>
      <c r="Y4" s="677"/>
      <c r="Z4" s="675" t="s">
        <v>225</v>
      </c>
      <c r="AA4" s="676"/>
      <c r="AB4" s="676"/>
      <c r="AC4" s="677"/>
      <c r="AD4" s="675" t="s">
        <v>226</v>
      </c>
      <c r="AE4" s="676"/>
      <c r="AF4" s="676"/>
      <c r="AG4" s="676"/>
      <c r="AH4" s="676"/>
      <c r="AI4" s="676"/>
      <c r="AJ4" s="676"/>
      <c r="AK4" s="677"/>
      <c r="AL4" s="675" t="s">
        <v>225</v>
      </c>
      <c r="AM4" s="676"/>
      <c r="AN4" s="676"/>
      <c r="AO4" s="677"/>
      <c r="AP4" s="716" t="s">
        <v>227</v>
      </c>
      <c r="AQ4" s="716"/>
      <c r="AR4" s="716"/>
      <c r="AS4" s="716"/>
      <c r="AT4" s="716"/>
      <c r="AU4" s="716"/>
      <c r="AV4" s="716"/>
      <c r="AW4" s="716"/>
      <c r="AX4" s="716"/>
      <c r="AY4" s="716"/>
      <c r="AZ4" s="716"/>
      <c r="BA4" s="716"/>
      <c r="BB4" s="716"/>
      <c r="BC4" s="716"/>
      <c r="BD4" s="716"/>
      <c r="BE4" s="716"/>
      <c r="BF4" s="716"/>
      <c r="BG4" s="716" t="s">
        <v>228</v>
      </c>
      <c r="BH4" s="716"/>
      <c r="BI4" s="716"/>
      <c r="BJ4" s="716"/>
      <c r="BK4" s="716"/>
      <c r="BL4" s="716"/>
      <c r="BM4" s="716"/>
      <c r="BN4" s="716"/>
      <c r="BO4" s="716" t="s">
        <v>225</v>
      </c>
      <c r="BP4" s="716"/>
      <c r="BQ4" s="716"/>
      <c r="BR4" s="716"/>
      <c r="BS4" s="716" t="s">
        <v>229</v>
      </c>
      <c r="BT4" s="716"/>
      <c r="BU4" s="716"/>
      <c r="BV4" s="716"/>
      <c r="BW4" s="716"/>
      <c r="BX4" s="716"/>
      <c r="BY4" s="716"/>
      <c r="BZ4" s="716"/>
      <c r="CA4" s="716"/>
      <c r="CB4" s="716"/>
      <c r="CD4" s="675" t="s">
        <v>230</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2">
      <c r="B5" s="672" t="s">
        <v>231</v>
      </c>
      <c r="C5" s="673"/>
      <c r="D5" s="673"/>
      <c r="E5" s="673"/>
      <c r="F5" s="673"/>
      <c r="G5" s="673"/>
      <c r="H5" s="673"/>
      <c r="I5" s="673"/>
      <c r="J5" s="673"/>
      <c r="K5" s="673"/>
      <c r="L5" s="673"/>
      <c r="M5" s="673"/>
      <c r="N5" s="673"/>
      <c r="O5" s="673"/>
      <c r="P5" s="673"/>
      <c r="Q5" s="674"/>
      <c r="R5" s="669">
        <v>2008634</v>
      </c>
      <c r="S5" s="670"/>
      <c r="T5" s="670"/>
      <c r="U5" s="670"/>
      <c r="V5" s="670"/>
      <c r="W5" s="670"/>
      <c r="X5" s="670"/>
      <c r="Y5" s="698"/>
      <c r="Z5" s="711">
        <v>18.399999999999999</v>
      </c>
      <c r="AA5" s="711"/>
      <c r="AB5" s="711"/>
      <c r="AC5" s="711"/>
      <c r="AD5" s="712">
        <v>2008634</v>
      </c>
      <c r="AE5" s="712"/>
      <c r="AF5" s="712"/>
      <c r="AG5" s="712"/>
      <c r="AH5" s="712"/>
      <c r="AI5" s="712"/>
      <c r="AJ5" s="712"/>
      <c r="AK5" s="712"/>
      <c r="AL5" s="699">
        <v>32.9</v>
      </c>
      <c r="AM5" s="685"/>
      <c r="AN5" s="685"/>
      <c r="AO5" s="700"/>
      <c r="AP5" s="672" t="s">
        <v>232</v>
      </c>
      <c r="AQ5" s="673"/>
      <c r="AR5" s="673"/>
      <c r="AS5" s="673"/>
      <c r="AT5" s="673"/>
      <c r="AU5" s="673"/>
      <c r="AV5" s="673"/>
      <c r="AW5" s="673"/>
      <c r="AX5" s="673"/>
      <c r="AY5" s="673"/>
      <c r="AZ5" s="673"/>
      <c r="BA5" s="673"/>
      <c r="BB5" s="673"/>
      <c r="BC5" s="673"/>
      <c r="BD5" s="673"/>
      <c r="BE5" s="673"/>
      <c r="BF5" s="674"/>
      <c r="BG5" s="622">
        <v>1995701</v>
      </c>
      <c r="BH5" s="623"/>
      <c r="BI5" s="623"/>
      <c r="BJ5" s="623"/>
      <c r="BK5" s="623"/>
      <c r="BL5" s="623"/>
      <c r="BM5" s="623"/>
      <c r="BN5" s="624"/>
      <c r="BO5" s="648">
        <v>99.4</v>
      </c>
      <c r="BP5" s="648"/>
      <c r="BQ5" s="648"/>
      <c r="BR5" s="648"/>
      <c r="BS5" s="649">
        <v>40044</v>
      </c>
      <c r="BT5" s="649"/>
      <c r="BU5" s="649"/>
      <c r="BV5" s="649"/>
      <c r="BW5" s="649"/>
      <c r="BX5" s="649"/>
      <c r="BY5" s="649"/>
      <c r="BZ5" s="649"/>
      <c r="CA5" s="649"/>
      <c r="CB5" s="694"/>
      <c r="CD5" s="675" t="s">
        <v>227</v>
      </c>
      <c r="CE5" s="676"/>
      <c r="CF5" s="676"/>
      <c r="CG5" s="676"/>
      <c r="CH5" s="676"/>
      <c r="CI5" s="676"/>
      <c r="CJ5" s="676"/>
      <c r="CK5" s="676"/>
      <c r="CL5" s="676"/>
      <c r="CM5" s="676"/>
      <c r="CN5" s="676"/>
      <c r="CO5" s="676"/>
      <c r="CP5" s="676"/>
      <c r="CQ5" s="677"/>
      <c r="CR5" s="675" t="s">
        <v>233</v>
      </c>
      <c r="CS5" s="676"/>
      <c r="CT5" s="676"/>
      <c r="CU5" s="676"/>
      <c r="CV5" s="676"/>
      <c r="CW5" s="676"/>
      <c r="CX5" s="676"/>
      <c r="CY5" s="677"/>
      <c r="CZ5" s="675" t="s">
        <v>225</v>
      </c>
      <c r="DA5" s="676"/>
      <c r="DB5" s="676"/>
      <c r="DC5" s="677"/>
      <c r="DD5" s="675" t="s">
        <v>234</v>
      </c>
      <c r="DE5" s="676"/>
      <c r="DF5" s="676"/>
      <c r="DG5" s="676"/>
      <c r="DH5" s="676"/>
      <c r="DI5" s="676"/>
      <c r="DJ5" s="676"/>
      <c r="DK5" s="676"/>
      <c r="DL5" s="676"/>
      <c r="DM5" s="676"/>
      <c r="DN5" s="676"/>
      <c r="DO5" s="676"/>
      <c r="DP5" s="677"/>
      <c r="DQ5" s="675" t="s">
        <v>235</v>
      </c>
      <c r="DR5" s="676"/>
      <c r="DS5" s="676"/>
      <c r="DT5" s="676"/>
      <c r="DU5" s="676"/>
      <c r="DV5" s="676"/>
      <c r="DW5" s="676"/>
      <c r="DX5" s="676"/>
      <c r="DY5" s="676"/>
      <c r="DZ5" s="676"/>
      <c r="EA5" s="676"/>
      <c r="EB5" s="676"/>
      <c r="EC5" s="677"/>
    </row>
    <row r="6" spans="2:143" ht="11.25" customHeight="1" x14ac:dyDescent="0.2">
      <c r="B6" s="619" t="s">
        <v>236</v>
      </c>
      <c r="C6" s="620"/>
      <c r="D6" s="620"/>
      <c r="E6" s="620"/>
      <c r="F6" s="620"/>
      <c r="G6" s="620"/>
      <c r="H6" s="620"/>
      <c r="I6" s="620"/>
      <c r="J6" s="620"/>
      <c r="K6" s="620"/>
      <c r="L6" s="620"/>
      <c r="M6" s="620"/>
      <c r="N6" s="620"/>
      <c r="O6" s="620"/>
      <c r="P6" s="620"/>
      <c r="Q6" s="621"/>
      <c r="R6" s="622">
        <v>124072</v>
      </c>
      <c r="S6" s="623"/>
      <c r="T6" s="623"/>
      <c r="U6" s="623"/>
      <c r="V6" s="623"/>
      <c r="W6" s="623"/>
      <c r="X6" s="623"/>
      <c r="Y6" s="624"/>
      <c r="Z6" s="648">
        <v>1.1000000000000001</v>
      </c>
      <c r="AA6" s="648"/>
      <c r="AB6" s="648"/>
      <c r="AC6" s="648"/>
      <c r="AD6" s="649">
        <v>124072</v>
      </c>
      <c r="AE6" s="649"/>
      <c r="AF6" s="649"/>
      <c r="AG6" s="649"/>
      <c r="AH6" s="649"/>
      <c r="AI6" s="649"/>
      <c r="AJ6" s="649"/>
      <c r="AK6" s="649"/>
      <c r="AL6" s="625">
        <v>2</v>
      </c>
      <c r="AM6" s="626"/>
      <c r="AN6" s="626"/>
      <c r="AO6" s="650"/>
      <c r="AP6" s="619" t="s">
        <v>237</v>
      </c>
      <c r="AQ6" s="620"/>
      <c r="AR6" s="620"/>
      <c r="AS6" s="620"/>
      <c r="AT6" s="620"/>
      <c r="AU6" s="620"/>
      <c r="AV6" s="620"/>
      <c r="AW6" s="620"/>
      <c r="AX6" s="620"/>
      <c r="AY6" s="620"/>
      <c r="AZ6" s="620"/>
      <c r="BA6" s="620"/>
      <c r="BB6" s="620"/>
      <c r="BC6" s="620"/>
      <c r="BD6" s="620"/>
      <c r="BE6" s="620"/>
      <c r="BF6" s="621"/>
      <c r="BG6" s="622">
        <v>1995701</v>
      </c>
      <c r="BH6" s="623"/>
      <c r="BI6" s="623"/>
      <c r="BJ6" s="623"/>
      <c r="BK6" s="623"/>
      <c r="BL6" s="623"/>
      <c r="BM6" s="623"/>
      <c r="BN6" s="624"/>
      <c r="BO6" s="648">
        <v>99.4</v>
      </c>
      <c r="BP6" s="648"/>
      <c r="BQ6" s="648"/>
      <c r="BR6" s="648"/>
      <c r="BS6" s="649">
        <v>40044</v>
      </c>
      <c r="BT6" s="649"/>
      <c r="BU6" s="649"/>
      <c r="BV6" s="649"/>
      <c r="BW6" s="649"/>
      <c r="BX6" s="649"/>
      <c r="BY6" s="649"/>
      <c r="BZ6" s="649"/>
      <c r="CA6" s="649"/>
      <c r="CB6" s="694"/>
      <c r="CD6" s="672" t="s">
        <v>238</v>
      </c>
      <c r="CE6" s="673"/>
      <c r="CF6" s="673"/>
      <c r="CG6" s="673"/>
      <c r="CH6" s="673"/>
      <c r="CI6" s="673"/>
      <c r="CJ6" s="673"/>
      <c r="CK6" s="673"/>
      <c r="CL6" s="673"/>
      <c r="CM6" s="673"/>
      <c r="CN6" s="673"/>
      <c r="CO6" s="673"/>
      <c r="CP6" s="673"/>
      <c r="CQ6" s="674"/>
      <c r="CR6" s="622">
        <v>82691</v>
      </c>
      <c r="CS6" s="623"/>
      <c r="CT6" s="623"/>
      <c r="CU6" s="623"/>
      <c r="CV6" s="623"/>
      <c r="CW6" s="623"/>
      <c r="CX6" s="623"/>
      <c r="CY6" s="624"/>
      <c r="CZ6" s="699">
        <v>0.8</v>
      </c>
      <c r="DA6" s="685"/>
      <c r="DB6" s="685"/>
      <c r="DC6" s="701"/>
      <c r="DD6" s="628" t="s">
        <v>128</v>
      </c>
      <c r="DE6" s="623"/>
      <c r="DF6" s="623"/>
      <c r="DG6" s="623"/>
      <c r="DH6" s="623"/>
      <c r="DI6" s="623"/>
      <c r="DJ6" s="623"/>
      <c r="DK6" s="623"/>
      <c r="DL6" s="623"/>
      <c r="DM6" s="623"/>
      <c r="DN6" s="623"/>
      <c r="DO6" s="623"/>
      <c r="DP6" s="624"/>
      <c r="DQ6" s="628">
        <v>82691</v>
      </c>
      <c r="DR6" s="623"/>
      <c r="DS6" s="623"/>
      <c r="DT6" s="623"/>
      <c r="DU6" s="623"/>
      <c r="DV6" s="623"/>
      <c r="DW6" s="623"/>
      <c r="DX6" s="623"/>
      <c r="DY6" s="623"/>
      <c r="DZ6" s="623"/>
      <c r="EA6" s="623"/>
      <c r="EB6" s="623"/>
      <c r="EC6" s="660"/>
    </row>
    <row r="7" spans="2:143" ht="11.25" customHeight="1" x14ac:dyDescent="0.2">
      <c r="B7" s="619" t="s">
        <v>239</v>
      </c>
      <c r="C7" s="620"/>
      <c r="D7" s="620"/>
      <c r="E7" s="620"/>
      <c r="F7" s="620"/>
      <c r="G7" s="620"/>
      <c r="H7" s="620"/>
      <c r="I7" s="620"/>
      <c r="J7" s="620"/>
      <c r="K7" s="620"/>
      <c r="L7" s="620"/>
      <c r="M7" s="620"/>
      <c r="N7" s="620"/>
      <c r="O7" s="620"/>
      <c r="P7" s="620"/>
      <c r="Q7" s="621"/>
      <c r="R7" s="622">
        <v>901</v>
      </c>
      <c r="S7" s="623"/>
      <c r="T7" s="623"/>
      <c r="U7" s="623"/>
      <c r="V7" s="623"/>
      <c r="W7" s="623"/>
      <c r="X7" s="623"/>
      <c r="Y7" s="624"/>
      <c r="Z7" s="648">
        <v>0</v>
      </c>
      <c r="AA7" s="648"/>
      <c r="AB7" s="648"/>
      <c r="AC7" s="648"/>
      <c r="AD7" s="649">
        <v>901</v>
      </c>
      <c r="AE7" s="649"/>
      <c r="AF7" s="649"/>
      <c r="AG7" s="649"/>
      <c r="AH7" s="649"/>
      <c r="AI7" s="649"/>
      <c r="AJ7" s="649"/>
      <c r="AK7" s="649"/>
      <c r="AL7" s="625">
        <v>0</v>
      </c>
      <c r="AM7" s="626"/>
      <c r="AN7" s="626"/>
      <c r="AO7" s="650"/>
      <c r="AP7" s="619" t="s">
        <v>240</v>
      </c>
      <c r="AQ7" s="620"/>
      <c r="AR7" s="620"/>
      <c r="AS7" s="620"/>
      <c r="AT7" s="620"/>
      <c r="AU7" s="620"/>
      <c r="AV7" s="620"/>
      <c r="AW7" s="620"/>
      <c r="AX7" s="620"/>
      <c r="AY7" s="620"/>
      <c r="AZ7" s="620"/>
      <c r="BA7" s="620"/>
      <c r="BB7" s="620"/>
      <c r="BC7" s="620"/>
      <c r="BD7" s="620"/>
      <c r="BE7" s="620"/>
      <c r="BF7" s="621"/>
      <c r="BG7" s="622">
        <v>759374</v>
      </c>
      <c r="BH7" s="623"/>
      <c r="BI7" s="623"/>
      <c r="BJ7" s="623"/>
      <c r="BK7" s="623"/>
      <c r="BL7" s="623"/>
      <c r="BM7" s="623"/>
      <c r="BN7" s="624"/>
      <c r="BO7" s="648">
        <v>37.799999999999997</v>
      </c>
      <c r="BP7" s="648"/>
      <c r="BQ7" s="648"/>
      <c r="BR7" s="648"/>
      <c r="BS7" s="649">
        <v>40044</v>
      </c>
      <c r="BT7" s="649"/>
      <c r="BU7" s="649"/>
      <c r="BV7" s="649"/>
      <c r="BW7" s="649"/>
      <c r="BX7" s="649"/>
      <c r="BY7" s="649"/>
      <c r="BZ7" s="649"/>
      <c r="CA7" s="649"/>
      <c r="CB7" s="694"/>
      <c r="CD7" s="619" t="s">
        <v>241</v>
      </c>
      <c r="CE7" s="620"/>
      <c r="CF7" s="620"/>
      <c r="CG7" s="620"/>
      <c r="CH7" s="620"/>
      <c r="CI7" s="620"/>
      <c r="CJ7" s="620"/>
      <c r="CK7" s="620"/>
      <c r="CL7" s="620"/>
      <c r="CM7" s="620"/>
      <c r="CN7" s="620"/>
      <c r="CO7" s="620"/>
      <c r="CP7" s="620"/>
      <c r="CQ7" s="621"/>
      <c r="CR7" s="622">
        <v>1395579</v>
      </c>
      <c r="CS7" s="623"/>
      <c r="CT7" s="623"/>
      <c r="CU7" s="623"/>
      <c r="CV7" s="623"/>
      <c r="CW7" s="623"/>
      <c r="CX7" s="623"/>
      <c r="CY7" s="624"/>
      <c r="CZ7" s="648">
        <v>14.1</v>
      </c>
      <c r="DA7" s="648"/>
      <c r="DB7" s="648"/>
      <c r="DC7" s="648"/>
      <c r="DD7" s="628">
        <v>26271</v>
      </c>
      <c r="DE7" s="623"/>
      <c r="DF7" s="623"/>
      <c r="DG7" s="623"/>
      <c r="DH7" s="623"/>
      <c r="DI7" s="623"/>
      <c r="DJ7" s="623"/>
      <c r="DK7" s="623"/>
      <c r="DL7" s="623"/>
      <c r="DM7" s="623"/>
      <c r="DN7" s="623"/>
      <c r="DO7" s="623"/>
      <c r="DP7" s="624"/>
      <c r="DQ7" s="628">
        <v>1164216</v>
      </c>
      <c r="DR7" s="623"/>
      <c r="DS7" s="623"/>
      <c r="DT7" s="623"/>
      <c r="DU7" s="623"/>
      <c r="DV7" s="623"/>
      <c r="DW7" s="623"/>
      <c r="DX7" s="623"/>
      <c r="DY7" s="623"/>
      <c r="DZ7" s="623"/>
      <c r="EA7" s="623"/>
      <c r="EB7" s="623"/>
      <c r="EC7" s="660"/>
    </row>
    <row r="8" spans="2:143" ht="11.25" customHeight="1" x14ac:dyDescent="0.2">
      <c r="B8" s="619" t="s">
        <v>242</v>
      </c>
      <c r="C8" s="620"/>
      <c r="D8" s="620"/>
      <c r="E8" s="620"/>
      <c r="F8" s="620"/>
      <c r="G8" s="620"/>
      <c r="H8" s="620"/>
      <c r="I8" s="620"/>
      <c r="J8" s="620"/>
      <c r="K8" s="620"/>
      <c r="L8" s="620"/>
      <c r="M8" s="620"/>
      <c r="N8" s="620"/>
      <c r="O8" s="620"/>
      <c r="P8" s="620"/>
      <c r="Q8" s="621"/>
      <c r="R8" s="622">
        <v>9255</v>
      </c>
      <c r="S8" s="623"/>
      <c r="T8" s="623"/>
      <c r="U8" s="623"/>
      <c r="V8" s="623"/>
      <c r="W8" s="623"/>
      <c r="X8" s="623"/>
      <c r="Y8" s="624"/>
      <c r="Z8" s="648">
        <v>0.1</v>
      </c>
      <c r="AA8" s="648"/>
      <c r="AB8" s="648"/>
      <c r="AC8" s="648"/>
      <c r="AD8" s="649">
        <v>9255</v>
      </c>
      <c r="AE8" s="649"/>
      <c r="AF8" s="649"/>
      <c r="AG8" s="649"/>
      <c r="AH8" s="649"/>
      <c r="AI8" s="649"/>
      <c r="AJ8" s="649"/>
      <c r="AK8" s="649"/>
      <c r="AL8" s="625">
        <v>0.2</v>
      </c>
      <c r="AM8" s="626"/>
      <c r="AN8" s="626"/>
      <c r="AO8" s="650"/>
      <c r="AP8" s="619" t="s">
        <v>243</v>
      </c>
      <c r="AQ8" s="620"/>
      <c r="AR8" s="620"/>
      <c r="AS8" s="620"/>
      <c r="AT8" s="620"/>
      <c r="AU8" s="620"/>
      <c r="AV8" s="620"/>
      <c r="AW8" s="620"/>
      <c r="AX8" s="620"/>
      <c r="AY8" s="620"/>
      <c r="AZ8" s="620"/>
      <c r="BA8" s="620"/>
      <c r="BB8" s="620"/>
      <c r="BC8" s="620"/>
      <c r="BD8" s="620"/>
      <c r="BE8" s="620"/>
      <c r="BF8" s="621"/>
      <c r="BG8" s="622">
        <v>26849</v>
      </c>
      <c r="BH8" s="623"/>
      <c r="BI8" s="623"/>
      <c r="BJ8" s="623"/>
      <c r="BK8" s="623"/>
      <c r="BL8" s="623"/>
      <c r="BM8" s="623"/>
      <c r="BN8" s="624"/>
      <c r="BO8" s="648">
        <v>1.3</v>
      </c>
      <c r="BP8" s="648"/>
      <c r="BQ8" s="648"/>
      <c r="BR8" s="648"/>
      <c r="BS8" s="649" t="s">
        <v>128</v>
      </c>
      <c r="BT8" s="649"/>
      <c r="BU8" s="649"/>
      <c r="BV8" s="649"/>
      <c r="BW8" s="649"/>
      <c r="BX8" s="649"/>
      <c r="BY8" s="649"/>
      <c r="BZ8" s="649"/>
      <c r="CA8" s="649"/>
      <c r="CB8" s="694"/>
      <c r="CD8" s="619" t="s">
        <v>244</v>
      </c>
      <c r="CE8" s="620"/>
      <c r="CF8" s="620"/>
      <c r="CG8" s="620"/>
      <c r="CH8" s="620"/>
      <c r="CI8" s="620"/>
      <c r="CJ8" s="620"/>
      <c r="CK8" s="620"/>
      <c r="CL8" s="620"/>
      <c r="CM8" s="620"/>
      <c r="CN8" s="620"/>
      <c r="CO8" s="620"/>
      <c r="CP8" s="620"/>
      <c r="CQ8" s="621"/>
      <c r="CR8" s="622">
        <v>2698877</v>
      </c>
      <c r="CS8" s="623"/>
      <c r="CT8" s="623"/>
      <c r="CU8" s="623"/>
      <c r="CV8" s="623"/>
      <c r="CW8" s="623"/>
      <c r="CX8" s="623"/>
      <c r="CY8" s="624"/>
      <c r="CZ8" s="648">
        <v>27.2</v>
      </c>
      <c r="DA8" s="648"/>
      <c r="DB8" s="648"/>
      <c r="DC8" s="648"/>
      <c r="DD8" s="628">
        <v>272786</v>
      </c>
      <c r="DE8" s="623"/>
      <c r="DF8" s="623"/>
      <c r="DG8" s="623"/>
      <c r="DH8" s="623"/>
      <c r="DI8" s="623"/>
      <c r="DJ8" s="623"/>
      <c r="DK8" s="623"/>
      <c r="DL8" s="623"/>
      <c r="DM8" s="623"/>
      <c r="DN8" s="623"/>
      <c r="DO8" s="623"/>
      <c r="DP8" s="624"/>
      <c r="DQ8" s="628">
        <v>1358547</v>
      </c>
      <c r="DR8" s="623"/>
      <c r="DS8" s="623"/>
      <c r="DT8" s="623"/>
      <c r="DU8" s="623"/>
      <c r="DV8" s="623"/>
      <c r="DW8" s="623"/>
      <c r="DX8" s="623"/>
      <c r="DY8" s="623"/>
      <c r="DZ8" s="623"/>
      <c r="EA8" s="623"/>
      <c r="EB8" s="623"/>
      <c r="EC8" s="660"/>
    </row>
    <row r="9" spans="2:143" ht="11.25" customHeight="1" x14ac:dyDescent="0.2">
      <c r="B9" s="619" t="s">
        <v>245</v>
      </c>
      <c r="C9" s="620"/>
      <c r="D9" s="620"/>
      <c r="E9" s="620"/>
      <c r="F9" s="620"/>
      <c r="G9" s="620"/>
      <c r="H9" s="620"/>
      <c r="I9" s="620"/>
      <c r="J9" s="620"/>
      <c r="K9" s="620"/>
      <c r="L9" s="620"/>
      <c r="M9" s="620"/>
      <c r="N9" s="620"/>
      <c r="O9" s="620"/>
      <c r="P9" s="620"/>
      <c r="Q9" s="621"/>
      <c r="R9" s="622">
        <v>10680</v>
      </c>
      <c r="S9" s="623"/>
      <c r="T9" s="623"/>
      <c r="U9" s="623"/>
      <c r="V9" s="623"/>
      <c r="W9" s="623"/>
      <c r="X9" s="623"/>
      <c r="Y9" s="624"/>
      <c r="Z9" s="648">
        <v>0.1</v>
      </c>
      <c r="AA9" s="648"/>
      <c r="AB9" s="648"/>
      <c r="AC9" s="648"/>
      <c r="AD9" s="649">
        <v>10680</v>
      </c>
      <c r="AE9" s="649"/>
      <c r="AF9" s="649"/>
      <c r="AG9" s="649"/>
      <c r="AH9" s="649"/>
      <c r="AI9" s="649"/>
      <c r="AJ9" s="649"/>
      <c r="AK9" s="649"/>
      <c r="AL9" s="625">
        <v>0.2</v>
      </c>
      <c r="AM9" s="626"/>
      <c r="AN9" s="626"/>
      <c r="AO9" s="650"/>
      <c r="AP9" s="619" t="s">
        <v>246</v>
      </c>
      <c r="AQ9" s="620"/>
      <c r="AR9" s="620"/>
      <c r="AS9" s="620"/>
      <c r="AT9" s="620"/>
      <c r="AU9" s="620"/>
      <c r="AV9" s="620"/>
      <c r="AW9" s="620"/>
      <c r="AX9" s="620"/>
      <c r="AY9" s="620"/>
      <c r="AZ9" s="620"/>
      <c r="BA9" s="620"/>
      <c r="BB9" s="620"/>
      <c r="BC9" s="620"/>
      <c r="BD9" s="620"/>
      <c r="BE9" s="620"/>
      <c r="BF9" s="621"/>
      <c r="BG9" s="622">
        <v>576486</v>
      </c>
      <c r="BH9" s="623"/>
      <c r="BI9" s="623"/>
      <c r="BJ9" s="623"/>
      <c r="BK9" s="623"/>
      <c r="BL9" s="623"/>
      <c r="BM9" s="623"/>
      <c r="BN9" s="624"/>
      <c r="BO9" s="648">
        <v>28.7</v>
      </c>
      <c r="BP9" s="648"/>
      <c r="BQ9" s="648"/>
      <c r="BR9" s="648"/>
      <c r="BS9" s="649" t="s">
        <v>128</v>
      </c>
      <c r="BT9" s="649"/>
      <c r="BU9" s="649"/>
      <c r="BV9" s="649"/>
      <c r="BW9" s="649"/>
      <c r="BX9" s="649"/>
      <c r="BY9" s="649"/>
      <c r="BZ9" s="649"/>
      <c r="CA9" s="649"/>
      <c r="CB9" s="694"/>
      <c r="CD9" s="619" t="s">
        <v>247</v>
      </c>
      <c r="CE9" s="620"/>
      <c r="CF9" s="620"/>
      <c r="CG9" s="620"/>
      <c r="CH9" s="620"/>
      <c r="CI9" s="620"/>
      <c r="CJ9" s="620"/>
      <c r="CK9" s="620"/>
      <c r="CL9" s="620"/>
      <c r="CM9" s="620"/>
      <c r="CN9" s="620"/>
      <c r="CO9" s="620"/>
      <c r="CP9" s="620"/>
      <c r="CQ9" s="621"/>
      <c r="CR9" s="622">
        <v>635830</v>
      </c>
      <c r="CS9" s="623"/>
      <c r="CT9" s="623"/>
      <c r="CU9" s="623"/>
      <c r="CV9" s="623"/>
      <c r="CW9" s="623"/>
      <c r="CX9" s="623"/>
      <c r="CY9" s="624"/>
      <c r="CZ9" s="648">
        <v>6.4</v>
      </c>
      <c r="DA9" s="648"/>
      <c r="DB9" s="648"/>
      <c r="DC9" s="648"/>
      <c r="DD9" s="628">
        <v>10336</v>
      </c>
      <c r="DE9" s="623"/>
      <c r="DF9" s="623"/>
      <c r="DG9" s="623"/>
      <c r="DH9" s="623"/>
      <c r="DI9" s="623"/>
      <c r="DJ9" s="623"/>
      <c r="DK9" s="623"/>
      <c r="DL9" s="623"/>
      <c r="DM9" s="623"/>
      <c r="DN9" s="623"/>
      <c r="DO9" s="623"/>
      <c r="DP9" s="624"/>
      <c r="DQ9" s="628">
        <v>465859</v>
      </c>
      <c r="DR9" s="623"/>
      <c r="DS9" s="623"/>
      <c r="DT9" s="623"/>
      <c r="DU9" s="623"/>
      <c r="DV9" s="623"/>
      <c r="DW9" s="623"/>
      <c r="DX9" s="623"/>
      <c r="DY9" s="623"/>
      <c r="DZ9" s="623"/>
      <c r="EA9" s="623"/>
      <c r="EB9" s="623"/>
      <c r="EC9" s="660"/>
    </row>
    <row r="10" spans="2:143" ht="11.25" customHeight="1" x14ac:dyDescent="0.2">
      <c r="B10" s="619" t="s">
        <v>248</v>
      </c>
      <c r="C10" s="620"/>
      <c r="D10" s="620"/>
      <c r="E10" s="620"/>
      <c r="F10" s="620"/>
      <c r="G10" s="620"/>
      <c r="H10" s="620"/>
      <c r="I10" s="620"/>
      <c r="J10" s="620"/>
      <c r="K10" s="620"/>
      <c r="L10" s="620"/>
      <c r="M10" s="620"/>
      <c r="N10" s="620"/>
      <c r="O10" s="620"/>
      <c r="P10" s="620"/>
      <c r="Q10" s="621"/>
      <c r="R10" s="622" t="s">
        <v>128</v>
      </c>
      <c r="S10" s="623"/>
      <c r="T10" s="623"/>
      <c r="U10" s="623"/>
      <c r="V10" s="623"/>
      <c r="W10" s="623"/>
      <c r="X10" s="623"/>
      <c r="Y10" s="624"/>
      <c r="Z10" s="648" t="s">
        <v>128</v>
      </c>
      <c r="AA10" s="648"/>
      <c r="AB10" s="648"/>
      <c r="AC10" s="648"/>
      <c r="AD10" s="649" t="s">
        <v>128</v>
      </c>
      <c r="AE10" s="649"/>
      <c r="AF10" s="649"/>
      <c r="AG10" s="649"/>
      <c r="AH10" s="649"/>
      <c r="AI10" s="649"/>
      <c r="AJ10" s="649"/>
      <c r="AK10" s="649"/>
      <c r="AL10" s="625" t="s">
        <v>128</v>
      </c>
      <c r="AM10" s="626"/>
      <c r="AN10" s="626"/>
      <c r="AO10" s="650"/>
      <c r="AP10" s="619" t="s">
        <v>249</v>
      </c>
      <c r="AQ10" s="620"/>
      <c r="AR10" s="620"/>
      <c r="AS10" s="620"/>
      <c r="AT10" s="620"/>
      <c r="AU10" s="620"/>
      <c r="AV10" s="620"/>
      <c r="AW10" s="620"/>
      <c r="AX10" s="620"/>
      <c r="AY10" s="620"/>
      <c r="AZ10" s="620"/>
      <c r="BA10" s="620"/>
      <c r="BB10" s="620"/>
      <c r="BC10" s="620"/>
      <c r="BD10" s="620"/>
      <c r="BE10" s="620"/>
      <c r="BF10" s="621"/>
      <c r="BG10" s="622">
        <v>38073</v>
      </c>
      <c r="BH10" s="623"/>
      <c r="BI10" s="623"/>
      <c r="BJ10" s="623"/>
      <c r="BK10" s="623"/>
      <c r="BL10" s="623"/>
      <c r="BM10" s="623"/>
      <c r="BN10" s="624"/>
      <c r="BO10" s="648">
        <v>1.9</v>
      </c>
      <c r="BP10" s="648"/>
      <c r="BQ10" s="648"/>
      <c r="BR10" s="648"/>
      <c r="BS10" s="649">
        <v>6345</v>
      </c>
      <c r="BT10" s="649"/>
      <c r="BU10" s="649"/>
      <c r="BV10" s="649"/>
      <c r="BW10" s="649"/>
      <c r="BX10" s="649"/>
      <c r="BY10" s="649"/>
      <c r="BZ10" s="649"/>
      <c r="CA10" s="649"/>
      <c r="CB10" s="694"/>
      <c r="CD10" s="619" t="s">
        <v>250</v>
      </c>
      <c r="CE10" s="620"/>
      <c r="CF10" s="620"/>
      <c r="CG10" s="620"/>
      <c r="CH10" s="620"/>
      <c r="CI10" s="620"/>
      <c r="CJ10" s="620"/>
      <c r="CK10" s="620"/>
      <c r="CL10" s="620"/>
      <c r="CM10" s="620"/>
      <c r="CN10" s="620"/>
      <c r="CO10" s="620"/>
      <c r="CP10" s="620"/>
      <c r="CQ10" s="621"/>
      <c r="CR10" s="622">
        <v>21979</v>
      </c>
      <c r="CS10" s="623"/>
      <c r="CT10" s="623"/>
      <c r="CU10" s="623"/>
      <c r="CV10" s="623"/>
      <c r="CW10" s="623"/>
      <c r="CX10" s="623"/>
      <c r="CY10" s="624"/>
      <c r="CZ10" s="648">
        <v>0.2</v>
      </c>
      <c r="DA10" s="648"/>
      <c r="DB10" s="648"/>
      <c r="DC10" s="648"/>
      <c r="DD10" s="628" t="s">
        <v>128</v>
      </c>
      <c r="DE10" s="623"/>
      <c r="DF10" s="623"/>
      <c r="DG10" s="623"/>
      <c r="DH10" s="623"/>
      <c r="DI10" s="623"/>
      <c r="DJ10" s="623"/>
      <c r="DK10" s="623"/>
      <c r="DL10" s="623"/>
      <c r="DM10" s="623"/>
      <c r="DN10" s="623"/>
      <c r="DO10" s="623"/>
      <c r="DP10" s="624"/>
      <c r="DQ10" s="628">
        <v>21847</v>
      </c>
      <c r="DR10" s="623"/>
      <c r="DS10" s="623"/>
      <c r="DT10" s="623"/>
      <c r="DU10" s="623"/>
      <c r="DV10" s="623"/>
      <c r="DW10" s="623"/>
      <c r="DX10" s="623"/>
      <c r="DY10" s="623"/>
      <c r="DZ10" s="623"/>
      <c r="EA10" s="623"/>
      <c r="EB10" s="623"/>
      <c r="EC10" s="660"/>
    </row>
    <row r="11" spans="2:143" ht="11.25" customHeight="1" x14ac:dyDescent="0.2">
      <c r="B11" s="619" t="s">
        <v>251</v>
      </c>
      <c r="C11" s="620"/>
      <c r="D11" s="620"/>
      <c r="E11" s="620"/>
      <c r="F11" s="620"/>
      <c r="G11" s="620"/>
      <c r="H11" s="620"/>
      <c r="I11" s="620"/>
      <c r="J11" s="620"/>
      <c r="K11" s="620"/>
      <c r="L11" s="620"/>
      <c r="M11" s="620"/>
      <c r="N11" s="620"/>
      <c r="O11" s="620"/>
      <c r="P11" s="620"/>
      <c r="Q11" s="621"/>
      <c r="R11" s="622">
        <v>390513</v>
      </c>
      <c r="S11" s="623"/>
      <c r="T11" s="623"/>
      <c r="U11" s="623"/>
      <c r="V11" s="623"/>
      <c r="W11" s="623"/>
      <c r="X11" s="623"/>
      <c r="Y11" s="624"/>
      <c r="Z11" s="625">
        <v>3.6</v>
      </c>
      <c r="AA11" s="626"/>
      <c r="AB11" s="626"/>
      <c r="AC11" s="627"/>
      <c r="AD11" s="628">
        <v>390513</v>
      </c>
      <c r="AE11" s="623"/>
      <c r="AF11" s="623"/>
      <c r="AG11" s="623"/>
      <c r="AH11" s="623"/>
      <c r="AI11" s="623"/>
      <c r="AJ11" s="623"/>
      <c r="AK11" s="624"/>
      <c r="AL11" s="625">
        <v>6.4</v>
      </c>
      <c r="AM11" s="626"/>
      <c r="AN11" s="626"/>
      <c r="AO11" s="650"/>
      <c r="AP11" s="619" t="s">
        <v>252</v>
      </c>
      <c r="AQ11" s="620"/>
      <c r="AR11" s="620"/>
      <c r="AS11" s="620"/>
      <c r="AT11" s="620"/>
      <c r="AU11" s="620"/>
      <c r="AV11" s="620"/>
      <c r="AW11" s="620"/>
      <c r="AX11" s="620"/>
      <c r="AY11" s="620"/>
      <c r="AZ11" s="620"/>
      <c r="BA11" s="620"/>
      <c r="BB11" s="620"/>
      <c r="BC11" s="620"/>
      <c r="BD11" s="620"/>
      <c r="BE11" s="620"/>
      <c r="BF11" s="621"/>
      <c r="BG11" s="622">
        <v>117966</v>
      </c>
      <c r="BH11" s="623"/>
      <c r="BI11" s="623"/>
      <c r="BJ11" s="623"/>
      <c r="BK11" s="623"/>
      <c r="BL11" s="623"/>
      <c r="BM11" s="623"/>
      <c r="BN11" s="624"/>
      <c r="BO11" s="648">
        <v>5.9</v>
      </c>
      <c r="BP11" s="648"/>
      <c r="BQ11" s="648"/>
      <c r="BR11" s="648"/>
      <c r="BS11" s="649">
        <v>33699</v>
      </c>
      <c r="BT11" s="649"/>
      <c r="BU11" s="649"/>
      <c r="BV11" s="649"/>
      <c r="BW11" s="649"/>
      <c r="BX11" s="649"/>
      <c r="BY11" s="649"/>
      <c r="BZ11" s="649"/>
      <c r="CA11" s="649"/>
      <c r="CB11" s="694"/>
      <c r="CD11" s="619" t="s">
        <v>253</v>
      </c>
      <c r="CE11" s="620"/>
      <c r="CF11" s="620"/>
      <c r="CG11" s="620"/>
      <c r="CH11" s="620"/>
      <c r="CI11" s="620"/>
      <c r="CJ11" s="620"/>
      <c r="CK11" s="620"/>
      <c r="CL11" s="620"/>
      <c r="CM11" s="620"/>
      <c r="CN11" s="620"/>
      <c r="CO11" s="620"/>
      <c r="CP11" s="620"/>
      <c r="CQ11" s="621"/>
      <c r="CR11" s="622">
        <v>466512</v>
      </c>
      <c r="CS11" s="623"/>
      <c r="CT11" s="623"/>
      <c r="CU11" s="623"/>
      <c r="CV11" s="623"/>
      <c r="CW11" s="623"/>
      <c r="CX11" s="623"/>
      <c r="CY11" s="624"/>
      <c r="CZ11" s="648">
        <v>4.7</v>
      </c>
      <c r="DA11" s="648"/>
      <c r="DB11" s="648"/>
      <c r="DC11" s="648"/>
      <c r="DD11" s="628">
        <v>141676</v>
      </c>
      <c r="DE11" s="623"/>
      <c r="DF11" s="623"/>
      <c r="DG11" s="623"/>
      <c r="DH11" s="623"/>
      <c r="DI11" s="623"/>
      <c r="DJ11" s="623"/>
      <c r="DK11" s="623"/>
      <c r="DL11" s="623"/>
      <c r="DM11" s="623"/>
      <c r="DN11" s="623"/>
      <c r="DO11" s="623"/>
      <c r="DP11" s="624"/>
      <c r="DQ11" s="628">
        <v>291355</v>
      </c>
      <c r="DR11" s="623"/>
      <c r="DS11" s="623"/>
      <c r="DT11" s="623"/>
      <c r="DU11" s="623"/>
      <c r="DV11" s="623"/>
      <c r="DW11" s="623"/>
      <c r="DX11" s="623"/>
      <c r="DY11" s="623"/>
      <c r="DZ11" s="623"/>
      <c r="EA11" s="623"/>
      <c r="EB11" s="623"/>
      <c r="EC11" s="660"/>
    </row>
    <row r="12" spans="2:143" ht="11.25" customHeight="1" x14ac:dyDescent="0.2">
      <c r="B12" s="619" t="s">
        <v>254</v>
      </c>
      <c r="C12" s="620"/>
      <c r="D12" s="620"/>
      <c r="E12" s="620"/>
      <c r="F12" s="620"/>
      <c r="G12" s="620"/>
      <c r="H12" s="620"/>
      <c r="I12" s="620"/>
      <c r="J12" s="620"/>
      <c r="K12" s="620"/>
      <c r="L12" s="620"/>
      <c r="M12" s="620"/>
      <c r="N12" s="620"/>
      <c r="O12" s="620"/>
      <c r="P12" s="620"/>
      <c r="Q12" s="621"/>
      <c r="R12" s="622">
        <v>43692</v>
      </c>
      <c r="S12" s="623"/>
      <c r="T12" s="623"/>
      <c r="U12" s="623"/>
      <c r="V12" s="623"/>
      <c r="W12" s="623"/>
      <c r="X12" s="623"/>
      <c r="Y12" s="624"/>
      <c r="Z12" s="648">
        <v>0.4</v>
      </c>
      <c r="AA12" s="648"/>
      <c r="AB12" s="648"/>
      <c r="AC12" s="648"/>
      <c r="AD12" s="649">
        <v>43692</v>
      </c>
      <c r="AE12" s="649"/>
      <c r="AF12" s="649"/>
      <c r="AG12" s="649"/>
      <c r="AH12" s="649"/>
      <c r="AI12" s="649"/>
      <c r="AJ12" s="649"/>
      <c r="AK12" s="649"/>
      <c r="AL12" s="625">
        <v>0.7</v>
      </c>
      <c r="AM12" s="626"/>
      <c r="AN12" s="626"/>
      <c r="AO12" s="650"/>
      <c r="AP12" s="619" t="s">
        <v>255</v>
      </c>
      <c r="AQ12" s="620"/>
      <c r="AR12" s="620"/>
      <c r="AS12" s="620"/>
      <c r="AT12" s="620"/>
      <c r="AU12" s="620"/>
      <c r="AV12" s="620"/>
      <c r="AW12" s="620"/>
      <c r="AX12" s="620"/>
      <c r="AY12" s="620"/>
      <c r="AZ12" s="620"/>
      <c r="BA12" s="620"/>
      <c r="BB12" s="620"/>
      <c r="BC12" s="620"/>
      <c r="BD12" s="620"/>
      <c r="BE12" s="620"/>
      <c r="BF12" s="621"/>
      <c r="BG12" s="622">
        <v>1061697</v>
      </c>
      <c r="BH12" s="623"/>
      <c r="BI12" s="623"/>
      <c r="BJ12" s="623"/>
      <c r="BK12" s="623"/>
      <c r="BL12" s="623"/>
      <c r="BM12" s="623"/>
      <c r="BN12" s="624"/>
      <c r="BO12" s="648">
        <v>52.9</v>
      </c>
      <c r="BP12" s="648"/>
      <c r="BQ12" s="648"/>
      <c r="BR12" s="648"/>
      <c r="BS12" s="649" t="s">
        <v>128</v>
      </c>
      <c r="BT12" s="649"/>
      <c r="BU12" s="649"/>
      <c r="BV12" s="649"/>
      <c r="BW12" s="649"/>
      <c r="BX12" s="649"/>
      <c r="BY12" s="649"/>
      <c r="BZ12" s="649"/>
      <c r="CA12" s="649"/>
      <c r="CB12" s="694"/>
      <c r="CD12" s="619" t="s">
        <v>256</v>
      </c>
      <c r="CE12" s="620"/>
      <c r="CF12" s="620"/>
      <c r="CG12" s="620"/>
      <c r="CH12" s="620"/>
      <c r="CI12" s="620"/>
      <c r="CJ12" s="620"/>
      <c r="CK12" s="620"/>
      <c r="CL12" s="620"/>
      <c r="CM12" s="620"/>
      <c r="CN12" s="620"/>
      <c r="CO12" s="620"/>
      <c r="CP12" s="620"/>
      <c r="CQ12" s="621"/>
      <c r="CR12" s="622">
        <v>454722</v>
      </c>
      <c r="CS12" s="623"/>
      <c r="CT12" s="623"/>
      <c r="CU12" s="623"/>
      <c r="CV12" s="623"/>
      <c r="CW12" s="623"/>
      <c r="CX12" s="623"/>
      <c r="CY12" s="624"/>
      <c r="CZ12" s="648">
        <v>4.5999999999999996</v>
      </c>
      <c r="DA12" s="648"/>
      <c r="DB12" s="648"/>
      <c r="DC12" s="648"/>
      <c r="DD12" s="628">
        <v>14737</v>
      </c>
      <c r="DE12" s="623"/>
      <c r="DF12" s="623"/>
      <c r="DG12" s="623"/>
      <c r="DH12" s="623"/>
      <c r="DI12" s="623"/>
      <c r="DJ12" s="623"/>
      <c r="DK12" s="623"/>
      <c r="DL12" s="623"/>
      <c r="DM12" s="623"/>
      <c r="DN12" s="623"/>
      <c r="DO12" s="623"/>
      <c r="DP12" s="624"/>
      <c r="DQ12" s="628">
        <v>236463</v>
      </c>
      <c r="DR12" s="623"/>
      <c r="DS12" s="623"/>
      <c r="DT12" s="623"/>
      <c r="DU12" s="623"/>
      <c r="DV12" s="623"/>
      <c r="DW12" s="623"/>
      <c r="DX12" s="623"/>
      <c r="DY12" s="623"/>
      <c r="DZ12" s="623"/>
      <c r="EA12" s="623"/>
      <c r="EB12" s="623"/>
      <c r="EC12" s="660"/>
    </row>
    <row r="13" spans="2:143" ht="11.25" customHeight="1" x14ac:dyDescent="0.2">
      <c r="B13" s="619" t="s">
        <v>257</v>
      </c>
      <c r="C13" s="620"/>
      <c r="D13" s="620"/>
      <c r="E13" s="620"/>
      <c r="F13" s="620"/>
      <c r="G13" s="620"/>
      <c r="H13" s="620"/>
      <c r="I13" s="620"/>
      <c r="J13" s="620"/>
      <c r="K13" s="620"/>
      <c r="L13" s="620"/>
      <c r="M13" s="620"/>
      <c r="N13" s="620"/>
      <c r="O13" s="620"/>
      <c r="P13" s="620"/>
      <c r="Q13" s="621"/>
      <c r="R13" s="622" t="s">
        <v>128</v>
      </c>
      <c r="S13" s="623"/>
      <c r="T13" s="623"/>
      <c r="U13" s="623"/>
      <c r="V13" s="623"/>
      <c r="W13" s="623"/>
      <c r="X13" s="623"/>
      <c r="Y13" s="624"/>
      <c r="Z13" s="648" t="s">
        <v>128</v>
      </c>
      <c r="AA13" s="648"/>
      <c r="AB13" s="648"/>
      <c r="AC13" s="648"/>
      <c r="AD13" s="649" t="s">
        <v>128</v>
      </c>
      <c r="AE13" s="649"/>
      <c r="AF13" s="649"/>
      <c r="AG13" s="649"/>
      <c r="AH13" s="649"/>
      <c r="AI13" s="649"/>
      <c r="AJ13" s="649"/>
      <c r="AK13" s="649"/>
      <c r="AL13" s="625" t="s">
        <v>128</v>
      </c>
      <c r="AM13" s="626"/>
      <c r="AN13" s="626"/>
      <c r="AO13" s="650"/>
      <c r="AP13" s="619" t="s">
        <v>258</v>
      </c>
      <c r="AQ13" s="620"/>
      <c r="AR13" s="620"/>
      <c r="AS13" s="620"/>
      <c r="AT13" s="620"/>
      <c r="AU13" s="620"/>
      <c r="AV13" s="620"/>
      <c r="AW13" s="620"/>
      <c r="AX13" s="620"/>
      <c r="AY13" s="620"/>
      <c r="AZ13" s="620"/>
      <c r="BA13" s="620"/>
      <c r="BB13" s="620"/>
      <c r="BC13" s="620"/>
      <c r="BD13" s="620"/>
      <c r="BE13" s="620"/>
      <c r="BF13" s="621"/>
      <c r="BG13" s="622">
        <v>1053403</v>
      </c>
      <c r="BH13" s="623"/>
      <c r="BI13" s="623"/>
      <c r="BJ13" s="623"/>
      <c r="BK13" s="623"/>
      <c r="BL13" s="623"/>
      <c r="BM13" s="623"/>
      <c r="BN13" s="624"/>
      <c r="BO13" s="648">
        <v>52.4</v>
      </c>
      <c r="BP13" s="648"/>
      <c r="BQ13" s="648"/>
      <c r="BR13" s="648"/>
      <c r="BS13" s="649" t="s">
        <v>128</v>
      </c>
      <c r="BT13" s="649"/>
      <c r="BU13" s="649"/>
      <c r="BV13" s="649"/>
      <c r="BW13" s="649"/>
      <c r="BX13" s="649"/>
      <c r="BY13" s="649"/>
      <c r="BZ13" s="649"/>
      <c r="CA13" s="649"/>
      <c r="CB13" s="694"/>
      <c r="CD13" s="619" t="s">
        <v>259</v>
      </c>
      <c r="CE13" s="620"/>
      <c r="CF13" s="620"/>
      <c r="CG13" s="620"/>
      <c r="CH13" s="620"/>
      <c r="CI13" s="620"/>
      <c r="CJ13" s="620"/>
      <c r="CK13" s="620"/>
      <c r="CL13" s="620"/>
      <c r="CM13" s="620"/>
      <c r="CN13" s="620"/>
      <c r="CO13" s="620"/>
      <c r="CP13" s="620"/>
      <c r="CQ13" s="621"/>
      <c r="CR13" s="622">
        <v>603181</v>
      </c>
      <c r="CS13" s="623"/>
      <c r="CT13" s="623"/>
      <c r="CU13" s="623"/>
      <c r="CV13" s="623"/>
      <c r="CW13" s="623"/>
      <c r="CX13" s="623"/>
      <c r="CY13" s="624"/>
      <c r="CZ13" s="648">
        <v>6.1</v>
      </c>
      <c r="DA13" s="648"/>
      <c r="DB13" s="648"/>
      <c r="DC13" s="648"/>
      <c r="DD13" s="628">
        <v>295950</v>
      </c>
      <c r="DE13" s="623"/>
      <c r="DF13" s="623"/>
      <c r="DG13" s="623"/>
      <c r="DH13" s="623"/>
      <c r="DI13" s="623"/>
      <c r="DJ13" s="623"/>
      <c r="DK13" s="623"/>
      <c r="DL13" s="623"/>
      <c r="DM13" s="623"/>
      <c r="DN13" s="623"/>
      <c r="DO13" s="623"/>
      <c r="DP13" s="624"/>
      <c r="DQ13" s="628">
        <v>346746</v>
      </c>
      <c r="DR13" s="623"/>
      <c r="DS13" s="623"/>
      <c r="DT13" s="623"/>
      <c r="DU13" s="623"/>
      <c r="DV13" s="623"/>
      <c r="DW13" s="623"/>
      <c r="DX13" s="623"/>
      <c r="DY13" s="623"/>
      <c r="DZ13" s="623"/>
      <c r="EA13" s="623"/>
      <c r="EB13" s="623"/>
      <c r="EC13" s="660"/>
    </row>
    <row r="14" spans="2:143" ht="11.25" customHeight="1" x14ac:dyDescent="0.2">
      <c r="B14" s="619" t="s">
        <v>260</v>
      </c>
      <c r="C14" s="620"/>
      <c r="D14" s="620"/>
      <c r="E14" s="620"/>
      <c r="F14" s="620"/>
      <c r="G14" s="620"/>
      <c r="H14" s="620"/>
      <c r="I14" s="620"/>
      <c r="J14" s="620"/>
      <c r="K14" s="620"/>
      <c r="L14" s="620"/>
      <c r="M14" s="620"/>
      <c r="N14" s="620"/>
      <c r="O14" s="620"/>
      <c r="P14" s="620"/>
      <c r="Q14" s="621"/>
      <c r="R14" s="622" t="s">
        <v>128</v>
      </c>
      <c r="S14" s="623"/>
      <c r="T14" s="623"/>
      <c r="U14" s="623"/>
      <c r="V14" s="623"/>
      <c r="W14" s="623"/>
      <c r="X14" s="623"/>
      <c r="Y14" s="624"/>
      <c r="Z14" s="648" t="s">
        <v>128</v>
      </c>
      <c r="AA14" s="648"/>
      <c r="AB14" s="648"/>
      <c r="AC14" s="648"/>
      <c r="AD14" s="649" t="s">
        <v>128</v>
      </c>
      <c r="AE14" s="649"/>
      <c r="AF14" s="649"/>
      <c r="AG14" s="649"/>
      <c r="AH14" s="649"/>
      <c r="AI14" s="649"/>
      <c r="AJ14" s="649"/>
      <c r="AK14" s="649"/>
      <c r="AL14" s="625" t="s">
        <v>128</v>
      </c>
      <c r="AM14" s="626"/>
      <c r="AN14" s="626"/>
      <c r="AO14" s="650"/>
      <c r="AP14" s="619" t="s">
        <v>261</v>
      </c>
      <c r="AQ14" s="620"/>
      <c r="AR14" s="620"/>
      <c r="AS14" s="620"/>
      <c r="AT14" s="620"/>
      <c r="AU14" s="620"/>
      <c r="AV14" s="620"/>
      <c r="AW14" s="620"/>
      <c r="AX14" s="620"/>
      <c r="AY14" s="620"/>
      <c r="AZ14" s="620"/>
      <c r="BA14" s="620"/>
      <c r="BB14" s="620"/>
      <c r="BC14" s="620"/>
      <c r="BD14" s="620"/>
      <c r="BE14" s="620"/>
      <c r="BF14" s="621"/>
      <c r="BG14" s="622">
        <v>64336</v>
      </c>
      <c r="BH14" s="623"/>
      <c r="BI14" s="623"/>
      <c r="BJ14" s="623"/>
      <c r="BK14" s="623"/>
      <c r="BL14" s="623"/>
      <c r="BM14" s="623"/>
      <c r="BN14" s="624"/>
      <c r="BO14" s="648">
        <v>3.2</v>
      </c>
      <c r="BP14" s="648"/>
      <c r="BQ14" s="648"/>
      <c r="BR14" s="648"/>
      <c r="BS14" s="649" t="s">
        <v>128</v>
      </c>
      <c r="BT14" s="649"/>
      <c r="BU14" s="649"/>
      <c r="BV14" s="649"/>
      <c r="BW14" s="649"/>
      <c r="BX14" s="649"/>
      <c r="BY14" s="649"/>
      <c r="BZ14" s="649"/>
      <c r="CA14" s="649"/>
      <c r="CB14" s="694"/>
      <c r="CD14" s="619" t="s">
        <v>262</v>
      </c>
      <c r="CE14" s="620"/>
      <c r="CF14" s="620"/>
      <c r="CG14" s="620"/>
      <c r="CH14" s="620"/>
      <c r="CI14" s="620"/>
      <c r="CJ14" s="620"/>
      <c r="CK14" s="620"/>
      <c r="CL14" s="620"/>
      <c r="CM14" s="620"/>
      <c r="CN14" s="620"/>
      <c r="CO14" s="620"/>
      <c r="CP14" s="620"/>
      <c r="CQ14" s="621"/>
      <c r="CR14" s="622">
        <v>404603</v>
      </c>
      <c r="CS14" s="623"/>
      <c r="CT14" s="623"/>
      <c r="CU14" s="623"/>
      <c r="CV14" s="623"/>
      <c r="CW14" s="623"/>
      <c r="CX14" s="623"/>
      <c r="CY14" s="624"/>
      <c r="CZ14" s="648">
        <v>4.0999999999999996</v>
      </c>
      <c r="DA14" s="648"/>
      <c r="DB14" s="648"/>
      <c r="DC14" s="648"/>
      <c r="DD14" s="628">
        <v>23499</v>
      </c>
      <c r="DE14" s="623"/>
      <c r="DF14" s="623"/>
      <c r="DG14" s="623"/>
      <c r="DH14" s="623"/>
      <c r="DI14" s="623"/>
      <c r="DJ14" s="623"/>
      <c r="DK14" s="623"/>
      <c r="DL14" s="623"/>
      <c r="DM14" s="623"/>
      <c r="DN14" s="623"/>
      <c r="DO14" s="623"/>
      <c r="DP14" s="624"/>
      <c r="DQ14" s="628">
        <v>387826</v>
      </c>
      <c r="DR14" s="623"/>
      <c r="DS14" s="623"/>
      <c r="DT14" s="623"/>
      <c r="DU14" s="623"/>
      <c r="DV14" s="623"/>
      <c r="DW14" s="623"/>
      <c r="DX14" s="623"/>
      <c r="DY14" s="623"/>
      <c r="DZ14" s="623"/>
      <c r="EA14" s="623"/>
      <c r="EB14" s="623"/>
      <c r="EC14" s="660"/>
    </row>
    <row r="15" spans="2:143" ht="11.25" customHeight="1" x14ac:dyDescent="0.2">
      <c r="B15" s="619" t="s">
        <v>263</v>
      </c>
      <c r="C15" s="620"/>
      <c r="D15" s="620"/>
      <c r="E15" s="620"/>
      <c r="F15" s="620"/>
      <c r="G15" s="620"/>
      <c r="H15" s="620"/>
      <c r="I15" s="620"/>
      <c r="J15" s="620"/>
      <c r="K15" s="620"/>
      <c r="L15" s="620"/>
      <c r="M15" s="620"/>
      <c r="N15" s="620"/>
      <c r="O15" s="620"/>
      <c r="P15" s="620"/>
      <c r="Q15" s="621"/>
      <c r="R15" s="622" t="s">
        <v>128</v>
      </c>
      <c r="S15" s="623"/>
      <c r="T15" s="623"/>
      <c r="U15" s="623"/>
      <c r="V15" s="623"/>
      <c r="W15" s="623"/>
      <c r="X15" s="623"/>
      <c r="Y15" s="624"/>
      <c r="Z15" s="648" t="s">
        <v>128</v>
      </c>
      <c r="AA15" s="648"/>
      <c r="AB15" s="648"/>
      <c r="AC15" s="648"/>
      <c r="AD15" s="649" t="s">
        <v>128</v>
      </c>
      <c r="AE15" s="649"/>
      <c r="AF15" s="649"/>
      <c r="AG15" s="649"/>
      <c r="AH15" s="649"/>
      <c r="AI15" s="649"/>
      <c r="AJ15" s="649"/>
      <c r="AK15" s="649"/>
      <c r="AL15" s="625" t="s">
        <v>128</v>
      </c>
      <c r="AM15" s="626"/>
      <c r="AN15" s="626"/>
      <c r="AO15" s="650"/>
      <c r="AP15" s="619" t="s">
        <v>264</v>
      </c>
      <c r="AQ15" s="620"/>
      <c r="AR15" s="620"/>
      <c r="AS15" s="620"/>
      <c r="AT15" s="620"/>
      <c r="AU15" s="620"/>
      <c r="AV15" s="620"/>
      <c r="AW15" s="620"/>
      <c r="AX15" s="620"/>
      <c r="AY15" s="620"/>
      <c r="AZ15" s="620"/>
      <c r="BA15" s="620"/>
      <c r="BB15" s="620"/>
      <c r="BC15" s="620"/>
      <c r="BD15" s="620"/>
      <c r="BE15" s="620"/>
      <c r="BF15" s="621"/>
      <c r="BG15" s="622">
        <v>110294</v>
      </c>
      <c r="BH15" s="623"/>
      <c r="BI15" s="623"/>
      <c r="BJ15" s="623"/>
      <c r="BK15" s="623"/>
      <c r="BL15" s="623"/>
      <c r="BM15" s="623"/>
      <c r="BN15" s="624"/>
      <c r="BO15" s="648">
        <v>5.5</v>
      </c>
      <c r="BP15" s="648"/>
      <c r="BQ15" s="648"/>
      <c r="BR15" s="648"/>
      <c r="BS15" s="649" t="s">
        <v>128</v>
      </c>
      <c r="BT15" s="649"/>
      <c r="BU15" s="649"/>
      <c r="BV15" s="649"/>
      <c r="BW15" s="649"/>
      <c r="BX15" s="649"/>
      <c r="BY15" s="649"/>
      <c r="BZ15" s="649"/>
      <c r="CA15" s="649"/>
      <c r="CB15" s="694"/>
      <c r="CD15" s="619" t="s">
        <v>265</v>
      </c>
      <c r="CE15" s="620"/>
      <c r="CF15" s="620"/>
      <c r="CG15" s="620"/>
      <c r="CH15" s="620"/>
      <c r="CI15" s="620"/>
      <c r="CJ15" s="620"/>
      <c r="CK15" s="620"/>
      <c r="CL15" s="620"/>
      <c r="CM15" s="620"/>
      <c r="CN15" s="620"/>
      <c r="CO15" s="620"/>
      <c r="CP15" s="620"/>
      <c r="CQ15" s="621"/>
      <c r="CR15" s="622">
        <v>2037817</v>
      </c>
      <c r="CS15" s="623"/>
      <c r="CT15" s="623"/>
      <c r="CU15" s="623"/>
      <c r="CV15" s="623"/>
      <c r="CW15" s="623"/>
      <c r="CX15" s="623"/>
      <c r="CY15" s="624"/>
      <c r="CZ15" s="648">
        <v>20.5</v>
      </c>
      <c r="DA15" s="648"/>
      <c r="DB15" s="648"/>
      <c r="DC15" s="648"/>
      <c r="DD15" s="628">
        <v>1132951</v>
      </c>
      <c r="DE15" s="623"/>
      <c r="DF15" s="623"/>
      <c r="DG15" s="623"/>
      <c r="DH15" s="623"/>
      <c r="DI15" s="623"/>
      <c r="DJ15" s="623"/>
      <c r="DK15" s="623"/>
      <c r="DL15" s="623"/>
      <c r="DM15" s="623"/>
      <c r="DN15" s="623"/>
      <c r="DO15" s="623"/>
      <c r="DP15" s="624"/>
      <c r="DQ15" s="628">
        <v>950314</v>
      </c>
      <c r="DR15" s="623"/>
      <c r="DS15" s="623"/>
      <c r="DT15" s="623"/>
      <c r="DU15" s="623"/>
      <c r="DV15" s="623"/>
      <c r="DW15" s="623"/>
      <c r="DX15" s="623"/>
      <c r="DY15" s="623"/>
      <c r="DZ15" s="623"/>
      <c r="EA15" s="623"/>
      <c r="EB15" s="623"/>
      <c r="EC15" s="660"/>
    </row>
    <row r="16" spans="2:143" ht="11.25" customHeight="1" x14ac:dyDescent="0.2">
      <c r="B16" s="619" t="s">
        <v>266</v>
      </c>
      <c r="C16" s="620"/>
      <c r="D16" s="620"/>
      <c r="E16" s="620"/>
      <c r="F16" s="620"/>
      <c r="G16" s="620"/>
      <c r="H16" s="620"/>
      <c r="I16" s="620"/>
      <c r="J16" s="620"/>
      <c r="K16" s="620"/>
      <c r="L16" s="620"/>
      <c r="M16" s="620"/>
      <c r="N16" s="620"/>
      <c r="O16" s="620"/>
      <c r="P16" s="620"/>
      <c r="Q16" s="621"/>
      <c r="R16" s="622">
        <v>10633</v>
      </c>
      <c r="S16" s="623"/>
      <c r="T16" s="623"/>
      <c r="U16" s="623"/>
      <c r="V16" s="623"/>
      <c r="W16" s="623"/>
      <c r="X16" s="623"/>
      <c r="Y16" s="624"/>
      <c r="Z16" s="648">
        <v>0.1</v>
      </c>
      <c r="AA16" s="648"/>
      <c r="AB16" s="648"/>
      <c r="AC16" s="648"/>
      <c r="AD16" s="649">
        <v>10633</v>
      </c>
      <c r="AE16" s="649"/>
      <c r="AF16" s="649"/>
      <c r="AG16" s="649"/>
      <c r="AH16" s="649"/>
      <c r="AI16" s="649"/>
      <c r="AJ16" s="649"/>
      <c r="AK16" s="649"/>
      <c r="AL16" s="625">
        <v>0.2</v>
      </c>
      <c r="AM16" s="626"/>
      <c r="AN16" s="626"/>
      <c r="AO16" s="650"/>
      <c r="AP16" s="619" t="s">
        <v>267</v>
      </c>
      <c r="AQ16" s="620"/>
      <c r="AR16" s="620"/>
      <c r="AS16" s="620"/>
      <c r="AT16" s="620"/>
      <c r="AU16" s="620"/>
      <c r="AV16" s="620"/>
      <c r="AW16" s="620"/>
      <c r="AX16" s="620"/>
      <c r="AY16" s="620"/>
      <c r="AZ16" s="620"/>
      <c r="BA16" s="620"/>
      <c r="BB16" s="620"/>
      <c r="BC16" s="620"/>
      <c r="BD16" s="620"/>
      <c r="BE16" s="620"/>
      <c r="BF16" s="621"/>
      <c r="BG16" s="622" t="s">
        <v>128</v>
      </c>
      <c r="BH16" s="623"/>
      <c r="BI16" s="623"/>
      <c r="BJ16" s="623"/>
      <c r="BK16" s="623"/>
      <c r="BL16" s="623"/>
      <c r="BM16" s="623"/>
      <c r="BN16" s="624"/>
      <c r="BO16" s="648" t="s">
        <v>128</v>
      </c>
      <c r="BP16" s="648"/>
      <c r="BQ16" s="648"/>
      <c r="BR16" s="648"/>
      <c r="BS16" s="649" t="s">
        <v>128</v>
      </c>
      <c r="BT16" s="649"/>
      <c r="BU16" s="649"/>
      <c r="BV16" s="649"/>
      <c r="BW16" s="649"/>
      <c r="BX16" s="649"/>
      <c r="BY16" s="649"/>
      <c r="BZ16" s="649"/>
      <c r="CA16" s="649"/>
      <c r="CB16" s="694"/>
      <c r="CD16" s="619" t="s">
        <v>268</v>
      </c>
      <c r="CE16" s="620"/>
      <c r="CF16" s="620"/>
      <c r="CG16" s="620"/>
      <c r="CH16" s="620"/>
      <c r="CI16" s="620"/>
      <c r="CJ16" s="620"/>
      <c r="CK16" s="620"/>
      <c r="CL16" s="620"/>
      <c r="CM16" s="620"/>
      <c r="CN16" s="620"/>
      <c r="CO16" s="620"/>
      <c r="CP16" s="620"/>
      <c r="CQ16" s="621"/>
      <c r="CR16" s="622">
        <v>8111</v>
      </c>
      <c r="CS16" s="623"/>
      <c r="CT16" s="623"/>
      <c r="CU16" s="623"/>
      <c r="CV16" s="623"/>
      <c r="CW16" s="623"/>
      <c r="CX16" s="623"/>
      <c r="CY16" s="624"/>
      <c r="CZ16" s="648">
        <v>0.1</v>
      </c>
      <c r="DA16" s="648"/>
      <c r="DB16" s="648"/>
      <c r="DC16" s="648"/>
      <c r="DD16" s="628" t="s">
        <v>128</v>
      </c>
      <c r="DE16" s="623"/>
      <c r="DF16" s="623"/>
      <c r="DG16" s="623"/>
      <c r="DH16" s="623"/>
      <c r="DI16" s="623"/>
      <c r="DJ16" s="623"/>
      <c r="DK16" s="623"/>
      <c r="DL16" s="623"/>
      <c r="DM16" s="623"/>
      <c r="DN16" s="623"/>
      <c r="DO16" s="623"/>
      <c r="DP16" s="624"/>
      <c r="DQ16" s="628">
        <v>8111</v>
      </c>
      <c r="DR16" s="623"/>
      <c r="DS16" s="623"/>
      <c r="DT16" s="623"/>
      <c r="DU16" s="623"/>
      <c r="DV16" s="623"/>
      <c r="DW16" s="623"/>
      <c r="DX16" s="623"/>
      <c r="DY16" s="623"/>
      <c r="DZ16" s="623"/>
      <c r="EA16" s="623"/>
      <c r="EB16" s="623"/>
      <c r="EC16" s="660"/>
    </row>
    <row r="17" spans="2:133" ht="11.25" customHeight="1" x14ac:dyDescent="0.2">
      <c r="B17" s="619" t="s">
        <v>269</v>
      </c>
      <c r="C17" s="620"/>
      <c r="D17" s="620"/>
      <c r="E17" s="620"/>
      <c r="F17" s="620"/>
      <c r="G17" s="620"/>
      <c r="H17" s="620"/>
      <c r="I17" s="620"/>
      <c r="J17" s="620"/>
      <c r="K17" s="620"/>
      <c r="L17" s="620"/>
      <c r="M17" s="620"/>
      <c r="N17" s="620"/>
      <c r="O17" s="620"/>
      <c r="P17" s="620"/>
      <c r="Q17" s="621"/>
      <c r="R17" s="622">
        <v>29666</v>
      </c>
      <c r="S17" s="623"/>
      <c r="T17" s="623"/>
      <c r="U17" s="623"/>
      <c r="V17" s="623"/>
      <c r="W17" s="623"/>
      <c r="X17" s="623"/>
      <c r="Y17" s="624"/>
      <c r="Z17" s="648">
        <v>0.3</v>
      </c>
      <c r="AA17" s="648"/>
      <c r="AB17" s="648"/>
      <c r="AC17" s="648"/>
      <c r="AD17" s="649">
        <v>29666</v>
      </c>
      <c r="AE17" s="649"/>
      <c r="AF17" s="649"/>
      <c r="AG17" s="649"/>
      <c r="AH17" s="649"/>
      <c r="AI17" s="649"/>
      <c r="AJ17" s="649"/>
      <c r="AK17" s="649"/>
      <c r="AL17" s="625">
        <v>0.5</v>
      </c>
      <c r="AM17" s="626"/>
      <c r="AN17" s="626"/>
      <c r="AO17" s="650"/>
      <c r="AP17" s="619" t="s">
        <v>270</v>
      </c>
      <c r="AQ17" s="620"/>
      <c r="AR17" s="620"/>
      <c r="AS17" s="620"/>
      <c r="AT17" s="620"/>
      <c r="AU17" s="620"/>
      <c r="AV17" s="620"/>
      <c r="AW17" s="620"/>
      <c r="AX17" s="620"/>
      <c r="AY17" s="620"/>
      <c r="AZ17" s="620"/>
      <c r="BA17" s="620"/>
      <c r="BB17" s="620"/>
      <c r="BC17" s="620"/>
      <c r="BD17" s="620"/>
      <c r="BE17" s="620"/>
      <c r="BF17" s="621"/>
      <c r="BG17" s="622" t="s">
        <v>128</v>
      </c>
      <c r="BH17" s="623"/>
      <c r="BI17" s="623"/>
      <c r="BJ17" s="623"/>
      <c r="BK17" s="623"/>
      <c r="BL17" s="623"/>
      <c r="BM17" s="623"/>
      <c r="BN17" s="624"/>
      <c r="BO17" s="648" t="s">
        <v>128</v>
      </c>
      <c r="BP17" s="648"/>
      <c r="BQ17" s="648"/>
      <c r="BR17" s="648"/>
      <c r="BS17" s="649" t="s">
        <v>128</v>
      </c>
      <c r="BT17" s="649"/>
      <c r="BU17" s="649"/>
      <c r="BV17" s="649"/>
      <c r="BW17" s="649"/>
      <c r="BX17" s="649"/>
      <c r="BY17" s="649"/>
      <c r="BZ17" s="649"/>
      <c r="CA17" s="649"/>
      <c r="CB17" s="694"/>
      <c r="CD17" s="619" t="s">
        <v>271</v>
      </c>
      <c r="CE17" s="620"/>
      <c r="CF17" s="620"/>
      <c r="CG17" s="620"/>
      <c r="CH17" s="620"/>
      <c r="CI17" s="620"/>
      <c r="CJ17" s="620"/>
      <c r="CK17" s="620"/>
      <c r="CL17" s="620"/>
      <c r="CM17" s="620"/>
      <c r="CN17" s="620"/>
      <c r="CO17" s="620"/>
      <c r="CP17" s="620"/>
      <c r="CQ17" s="621"/>
      <c r="CR17" s="622">
        <v>1110275</v>
      </c>
      <c r="CS17" s="623"/>
      <c r="CT17" s="623"/>
      <c r="CU17" s="623"/>
      <c r="CV17" s="623"/>
      <c r="CW17" s="623"/>
      <c r="CX17" s="623"/>
      <c r="CY17" s="624"/>
      <c r="CZ17" s="648">
        <v>11.2</v>
      </c>
      <c r="DA17" s="648"/>
      <c r="DB17" s="648"/>
      <c r="DC17" s="648"/>
      <c r="DD17" s="628" t="s">
        <v>128</v>
      </c>
      <c r="DE17" s="623"/>
      <c r="DF17" s="623"/>
      <c r="DG17" s="623"/>
      <c r="DH17" s="623"/>
      <c r="DI17" s="623"/>
      <c r="DJ17" s="623"/>
      <c r="DK17" s="623"/>
      <c r="DL17" s="623"/>
      <c r="DM17" s="623"/>
      <c r="DN17" s="623"/>
      <c r="DO17" s="623"/>
      <c r="DP17" s="624"/>
      <c r="DQ17" s="628">
        <v>1093047</v>
      </c>
      <c r="DR17" s="623"/>
      <c r="DS17" s="623"/>
      <c r="DT17" s="623"/>
      <c r="DU17" s="623"/>
      <c r="DV17" s="623"/>
      <c r="DW17" s="623"/>
      <c r="DX17" s="623"/>
      <c r="DY17" s="623"/>
      <c r="DZ17" s="623"/>
      <c r="EA17" s="623"/>
      <c r="EB17" s="623"/>
      <c r="EC17" s="660"/>
    </row>
    <row r="18" spans="2:133" ht="11.25" customHeight="1" x14ac:dyDescent="0.2">
      <c r="B18" s="619" t="s">
        <v>272</v>
      </c>
      <c r="C18" s="620"/>
      <c r="D18" s="620"/>
      <c r="E18" s="620"/>
      <c r="F18" s="620"/>
      <c r="G18" s="620"/>
      <c r="H18" s="620"/>
      <c r="I18" s="620"/>
      <c r="J18" s="620"/>
      <c r="K18" s="620"/>
      <c r="L18" s="620"/>
      <c r="M18" s="620"/>
      <c r="N18" s="620"/>
      <c r="O18" s="620"/>
      <c r="P18" s="620"/>
      <c r="Q18" s="621"/>
      <c r="R18" s="622">
        <v>53061</v>
      </c>
      <c r="S18" s="623"/>
      <c r="T18" s="623"/>
      <c r="U18" s="623"/>
      <c r="V18" s="623"/>
      <c r="W18" s="623"/>
      <c r="X18" s="623"/>
      <c r="Y18" s="624"/>
      <c r="Z18" s="648">
        <v>0.5</v>
      </c>
      <c r="AA18" s="648"/>
      <c r="AB18" s="648"/>
      <c r="AC18" s="648"/>
      <c r="AD18" s="649">
        <v>53061</v>
      </c>
      <c r="AE18" s="649"/>
      <c r="AF18" s="649"/>
      <c r="AG18" s="649"/>
      <c r="AH18" s="649"/>
      <c r="AI18" s="649"/>
      <c r="AJ18" s="649"/>
      <c r="AK18" s="649"/>
      <c r="AL18" s="625">
        <v>0.89999997615814209</v>
      </c>
      <c r="AM18" s="626"/>
      <c r="AN18" s="626"/>
      <c r="AO18" s="650"/>
      <c r="AP18" s="619" t="s">
        <v>273</v>
      </c>
      <c r="AQ18" s="620"/>
      <c r="AR18" s="620"/>
      <c r="AS18" s="620"/>
      <c r="AT18" s="620"/>
      <c r="AU18" s="620"/>
      <c r="AV18" s="620"/>
      <c r="AW18" s="620"/>
      <c r="AX18" s="620"/>
      <c r="AY18" s="620"/>
      <c r="AZ18" s="620"/>
      <c r="BA18" s="620"/>
      <c r="BB18" s="620"/>
      <c r="BC18" s="620"/>
      <c r="BD18" s="620"/>
      <c r="BE18" s="620"/>
      <c r="BF18" s="621"/>
      <c r="BG18" s="622" t="s">
        <v>128</v>
      </c>
      <c r="BH18" s="623"/>
      <c r="BI18" s="623"/>
      <c r="BJ18" s="623"/>
      <c r="BK18" s="623"/>
      <c r="BL18" s="623"/>
      <c r="BM18" s="623"/>
      <c r="BN18" s="624"/>
      <c r="BO18" s="648" t="s">
        <v>128</v>
      </c>
      <c r="BP18" s="648"/>
      <c r="BQ18" s="648"/>
      <c r="BR18" s="648"/>
      <c r="BS18" s="649" t="s">
        <v>128</v>
      </c>
      <c r="BT18" s="649"/>
      <c r="BU18" s="649"/>
      <c r="BV18" s="649"/>
      <c r="BW18" s="649"/>
      <c r="BX18" s="649"/>
      <c r="BY18" s="649"/>
      <c r="BZ18" s="649"/>
      <c r="CA18" s="649"/>
      <c r="CB18" s="694"/>
      <c r="CD18" s="619" t="s">
        <v>274</v>
      </c>
      <c r="CE18" s="620"/>
      <c r="CF18" s="620"/>
      <c r="CG18" s="620"/>
      <c r="CH18" s="620"/>
      <c r="CI18" s="620"/>
      <c r="CJ18" s="620"/>
      <c r="CK18" s="620"/>
      <c r="CL18" s="620"/>
      <c r="CM18" s="620"/>
      <c r="CN18" s="620"/>
      <c r="CO18" s="620"/>
      <c r="CP18" s="620"/>
      <c r="CQ18" s="621"/>
      <c r="CR18" s="622" t="s">
        <v>128</v>
      </c>
      <c r="CS18" s="623"/>
      <c r="CT18" s="623"/>
      <c r="CU18" s="623"/>
      <c r="CV18" s="623"/>
      <c r="CW18" s="623"/>
      <c r="CX18" s="623"/>
      <c r="CY18" s="624"/>
      <c r="CZ18" s="648" t="s">
        <v>128</v>
      </c>
      <c r="DA18" s="648"/>
      <c r="DB18" s="648"/>
      <c r="DC18" s="648"/>
      <c r="DD18" s="628" t="s">
        <v>128</v>
      </c>
      <c r="DE18" s="623"/>
      <c r="DF18" s="623"/>
      <c r="DG18" s="623"/>
      <c r="DH18" s="623"/>
      <c r="DI18" s="623"/>
      <c r="DJ18" s="623"/>
      <c r="DK18" s="623"/>
      <c r="DL18" s="623"/>
      <c r="DM18" s="623"/>
      <c r="DN18" s="623"/>
      <c r="DO18" s="623"/>
      <c r="DP18" s="624"/>
      <c r="DQ18" s="628" t="s">
        <v>128</v>
      </c>
      <c r="DR18" s="623"/>
      <c r="DS18" s="623"/>
      <c r="DT18" s="623"/>
      <c r="DU18" s="623"/>
      <c r="DV18" s="623"/>
      <c r="DW18" s="623"/>
      <c r="DX18" s="623"/>
      <c r="DY18" s="623"/>
      <c r="DZ18" s="623"/>
      <c r="EA18" s="623"/>
      <c r="EB18" s="623"/>
      <c r="EC18" s="660"/>
    </row>
    <row r="19" spans="2:133" ht="11.25" customHeight="1" x14ac:dyDescent="0.2">
      <c r="B19" s="619" t="s">
        <v>275</v>
      </c>
      <c r="C19" s="620"/>
      <c r="D19" s="620"/>
      <c r="E19" s="620"/>
      <c r="F19" s="620"/>
      <c r="G19" s="620"/>
      <c r="H19" s="620"/>
      <c r="I19" s="620"/>
      <c r="J19" s="620"/>
      <c r="K19" s="620"/>
      <c r="L19" s="620"/>
      <c r="M19" s="620"/>
      <c r="N19" s="620"/>
      <c r="O19" s="620"/>
      <c r="P19" s="620"/>
      <c r="Q19" s="621"/>
      <c r="R19" s="622">
        <v>6930</v>
      </c>
      <c r="S19" s="623"/>
      <c r="T19" s="623"/>
      <c r="U19" s="623"/>
      <c r="V19" s="623"/>
      <c r="W19" s="623"/>
      <c r="X19" s="623"/>
      <c r="Y19" s="624"/>
      <c r="Z19" s="648">
        <v>0.1</v>
      </c>
      <c r="AA19" s="648"/>
      <c r="AB19" s="648"/>
      <c r="AC19" s="648"/>
      <c r="AD19" s="649">
        <v>6930</v>
      </c>
      <c r="AE19" s="649"/>
      <c r="AF19" s="649"/>
      <c r="AG19" s="649"/>
      <c r="AH19" s="649"/>
      <c r="AI19" s="649"/>
      <c r="AJ19" s="649"/>
      <c r="AK19" s="649"/>
      <c r="AL19" s="625">
        <v>0.1</v>
      </c>
      <c r="AM19" s="626"/>
      <c r="AN19" s="626"/>
      <c r="AO19" s="650"/>
      <c r="AP19" s="619" t="s">
        <v>276</v>
      </c>
      <c r="AQ19" s="620"/>
      <c r="AR19" s="620"/>
      <c r="AS19" s="620"/>
      <c r="AT19" s="620"/>
      <c r="AU19" s="620"/>
      <c r="AV19" s="620"/>
      <c r="AW19" s="620"/>
      <c r="AX19" s="620"/>
      <c r="AY19" s="620"/>
      <c r="AZ19" s="620"/>
      <c r="BA19" s="620"/>
      <c r="BB19" s="620"/>
      <c r="BC19" s="620"/>
      <c r="BD19" s="620"/>
      <c r="BE19" s="620"/>
      <c r="BF19" s="621"/>
      <c r="BG19" s="622">
        <v>12933</v>
      </c>
      <c r="BH19" s="623"/>
      <c r="BI19" s="623"/>
      <c r="BJ19" s="623"/>
      <c r="BK19" s="623"/>
      <c r="BL19" s="623"/>
      <c r="BM19" s="623"/>
      <c r="BN19" s="624"/>
      <c r="BO19" s="648">
        <v>0.6</v>
      </c>
      <c r="BP19" s="648"/>
      <c r="BQ19" s="648"/>
      <c r="BR19" s="648"/>
      <c r="BS19" s="649" t="s">
        <v>128</v>
      </c>
      <c r="BT19" s="649"/>
      <c r="BU19" s="649"/>
      <c r="BV19" s="649"/>
      <c r="BW19" s="649"/>
      <c r="BX19" s="649"/>
      <c r="BY19" s="649"/>
      <c r="BZ19" s="649"/>
      <c r="CA19" s="649"/>
      <c r="CB19" s="694"/>
      <c r="CD19" s="619" t="s">
        <v>277</v>
      </c>
      <c r="CE19" s="620"/>
      <c r="CF19" s="620"/>
      <c r="CG19" s="620"/>
      <c r="CH19" s="620"/>
      <c r="CI19" s="620"/>
      <c r="CJ19" s="620"/>
      <c r="CK19" s="620"/>
      <c r="CL19" s="620"/>
      <c r="CM19" s="620"/>
      <c r="CN19" s="620"/>
      <c r="CO19" s="620"/>
      <c r="CP19" s="620"/>
      <c r="CQ19" s="621"/>
      <c r="CR19" s="622" t="s">
        <v>128</v>
      </c>
      <c r="CS19" s="623"/>
      <c r="CT19" s="623"/>
      <c r="CU19" s="623"/>
      <c r="CV19" s="623"/>
      <c r="CW19" s="623"/>
      <c r="CX19" s="623"/>
      <c r="CY19" s="624"/>
      <c r="CZ19" s="648" t="s">
        <v>128</v>
      </c>
      <c r="DA19" s="648"/>
      <c r="DB19" s="648"/>
      <c r="DC19" s="648"/>
      <c r="DD19" s="628" t="s">
        <v>128</v>
      </c>
      <c r="DE19" s="623"/>
      <c r="DF19" s="623"/>
      <c r="DG19" s="623"/>
      <c r="DH19" s="623"/>
      <c r="DI19" s="623"/>
      <c r="DJ19" s="623"/>
      <c r="DK19" s="623"/>
      <c r="DL19" s="623"/>
      <c r="DM19" s="623"/>
      <c r="DN19" s="623"/>
      <c r="DO19" s="623"/>
      <c r="DP19" s="624"/>
      <c r="DQ19" s="628" t="s">
        <v>128</v>
      </c>
      <c r="DR19" s="623"/>
      <c r="DS19" s="623"/>
      <c r="DT19" s="623"/>
      <c r="DU19" s="623"/>
      <c r="DV19" s="623"/>
      <c r="DW19" s="623"/>
      <c r="DX19" s="623"/>
      <c r="DY19" s="623"/>
      <c r="DZ19" s="623"/>
      <c r="EA19" s="623"/>
      <c r="EB19" s="623"/>
      <c r="EC19" s="660"/>
    </row>
    <row r="20" spans="2:133" ht="11.25" customHeight="1" x14ac:dyDescent="0.2">
      <c r="B20" s="619" t="s">
        <v>278</v>
      </c>
      <c r="C20" s="620"/>
      <c r="D20" s="620"/>
      <c r="E20" s="620"/>
      <c r="F20" s="620"/>
      <c r="G20" s="620"/>
      <c r="H20" s="620"/>
      <c r="I20" s="620"/>
      <c r="J20" s="620"/>
      <c r="K20" s="620"/>
      <c r="L20" s="620"/>
      <c r="M20" s="620"/>
      <c r="N20" s="620"/>
      <c r="O20" s="620"/>
      <c r="P20" s="620"/>
      <c r="Q20" s="621"/>
      <c r="R20" s="622">
        <v>3123</v>
      </c>
      <c r="S20" s="623"/>
      <c r="T20" s="623"/>
      <c r="U20" s="623"/>
      <c r="V20" s="623"/>
      <c r="W20" s="623"/>
      <c r="X20" s="623"/>
      <c r="Y20" s="624"/>
      <c r="Z20" s="648">
        <v>0</v>
      </c>
      <c r="AA20" s="648"/>
      <c r="AB20" s="648"/>
      <c r="AC20" s="648"/>
      <c r="AD20" s="649">
        <v>3123</v>
      </c>
      <c r="AE20" s="649"/>
      <c r="AF20" s="649"/>
      <c r="AG20" s="649"/>
      <c r="AH20" s="649"/>
      <c r="AI20" s="649"/>
      <c r="AJ20" s="649"/>
      <c r="AK20" s="649"/>
      <c r="AL20" s="625">
        <v>0.1</v>
      </c>
      <c r="AM20" s="626"/>
      <c r="AN20" s="626"/>
      <c r="AO20" s="650"/>
      <c r="AP20" s="619" t="s">
        <v>279</v>
      </c>
      <c r="AQ20" s="620"/>
      <c r="AR20" s="620"/>
      <c r="AS20" s="620"/>
      <c r="AT20" s="620"/>
      <c r="AU20" s="620"/>
      <c r="AV20" s="620"/>
      <c r="AW20" s="620"/>
      <c r="AX20" s="620"/>
      <c r="AY20" s="620"/>
      <c r="AZ20" s="620"/>
      <c r="BA20" s="620"/>
      <c r="BB20" s="620"/>
      <c r="BC20" s="620"/>
      <c r="BD20" s="620"/>
      <c r="BE20" s="620"/>
      <c r="BF20" s="621"/>
      <c r="BG20" s="622">
        <v>12933</v>
      </c>
      <c r="BH20" s="623"/>
      <c r="BI20" s="623"/>
      <c r="BJ20" s="623"/>
      <c r="BK20" s="623"/>
      <c r="BL20" s="623"/>
      <c r="BM20" s="623"/>
      <c r="BN20" s="624"/>
      <c r="BO20" s="648">
        <v>0.6</v>
      </c>
      <c r="BP20" s="648"/>
      <c r="BQ20" s="648"/>
      <c r="BR20" s="648"/>
      <c r="BS20" s="649" t="s">
        <v>128</v>
      </c>
      <c r="BT20" s="649"/>
      <c r="BU20" s="649"/>
      <c r="BV20" s="649"/>
      <c r="BW20" s="649"/>
      <c r="BX20" s="649"/>
      <c r="BY20" s="649"/>
      <c r="BZ20" s="649"/>
      <c r="CA20" s="649"/>
      <c r="CB20" s="694"/>
      <c r="CD20" s="619" t="s">
        <v>280</v>
      </c>
      <c r="CE20" s="620"/>
      <c r="CF20" s="620"/>
      <c r="CG20" s="620"/>
      <c r="CH20" s="620"/>
      <c r="CI20" s="620"/>
      <c r="CJ20" s="620"/>
      <c r="CK20" s="620"/>
      <c r="CL20" s="620"/>
      <c r="CM20" s="620"/>
      <c r="CN20" s="620"/>
      <c r="CO20" s="620"/>
      <c r="CP20" s="620"/>
      <c r="CQ20" s="621"/>
      <c r="CR20" s="622">
        <v>9920177</v>
      </c>
      <c r="CS20" s="623"/>
      <c r="CT20" s="623"/>
      <c r="CU20" s="623"/>
      <c r="CV20" s="623"/>
      <c r="CW20" s="623"/>
      <c r="CX20" s="623"/>
      <c r="CY20" s="624"/>
      <c r="CZ20" s="648">
        <v>100</v>
      </c>
      <c r="DA20" s="648"/>
      <c r="DB20" s="648"/>
      <c r="DC20" s="648"/>
      <c r="DD20" s="628">
        <v>1918206</v>
      </c>
      <c r="DE20" s="623"/>
      <c r="DF20" s="623"/>
      <c r="DG20" s="623"/>
      <c r="DH20" s="623"/>
      <c r="DI20" s="623"/>
      <c r="DJ20" s="623"/>
      <c r="DK20" s="623"/>
      <c r="DL20" s="623"/>
      <c r="DM20" s="623"/>
      <c r="DN20" s="623"/>
      <c r="DO20" s="623"/>
      <c r="DP20" s="624"/>
      <c r="DQ20" s="628">
        <v>6407022</v>
      </c>
      <c r="DR20" s="623"/>
      <c r="DS20" s="623"/>
      <c r="DT20" s="623"/>
      <c r="DU20" s="623"/>
      <c r="DV20" s="623"/>
      <c r="DW20" s="623"/>
      <c r="DX20" s="623"/>
      <c r="DY20" s="623"/>
      <c r="DZ20" s="623"/>
      <c r="EA20" s="623"/>
      <c r="EB20" s="623"/>
      <c r="EC20" s="660"/>
    </row>
    <row r="21" spans="2:133" ht="11.25" customHeight="1" x14ac:dyDescent="0.2">
      <c r="B21" s="619" t="s">
        <v>281</v>
      </c>
      <c r="C21" s="620"/>
      <c r="D21" s="620"/>
      <c r="E21" s="620"/>
      <c r="F21" s="620"/>
      <c r="G21" s="620"/>
      <c r="H21" s="620"/>
      <c r="I21" s="620"/>
      <c r="J21" s="620"/>
      <c r="K21" s="620"/>
      <c r="L21" s="620"/>
      <c r="M21" s="620"/>
      <c r="N21" s="620"/>
      <c r="O21" s="620"/>
      <c r="P21" s="620"/>
      <c r="Q21" s="621"/>
      <c r="R21" s="622">
        <v>741</v>
      </c>
      <c r="S21" s="623"/>
      <c r="T21" s="623"/>
      <c r="U21" s="623"/>
      <c r="V21" s="623"/>
      <c r="W21" s="623"/>
      <c r="X21" s="623"/>
      <c r="Y21" s="624"/>
      <c r="Z21" s="648">
        <v>0</v>
      </c>
      <c r="AA21" s="648"/>
      <c r="AB21" s="648"/>
      <c r="AC21" s="648"/>
      <c r="AD21" s="649">
        <v>741</v>
      </c>
      <c r="AE21" s="649"/>
      <c r="AF21" s="649"/>
      <c r="AG21" s="649"/>
      <c r="AH21" s="649"/>
      <c r="AI21" s="649"/>
      <c r="AJ21" s="649"/>
      <c r="AK21" s="649"/>
      <c r="AL21" s="625">
        <v>0</v>
      </c>
      <c r="AM21" s="626"/>
      <c r="AN21" s="626"/>
      <c r="AO21" s="650"/>
      <c r="AP21" s="619" t="s">
        <v>282</v>
      </c>
      <c r="AQ21" s="695"/>
      <c r="AR21" s="695"/>
      <c r="AS21" s="695"/>
      <c r="AT21" s="695"/>
      <c r="AU21" s="695"/>
      <c r="AV21" s="695"/>
      <c r="AW21" s="695"/>
      <c r="AX21" s="695"/>
      <c r="AY21" s="695"/>
      <c r="AZ21" s="695"/>
      <c r="BA21" s="695"/>
      <c r="BB21" s="695"/>
      <c r="BC21" s="695"/>
      <c r="BD21" s="695"/>
      <c r="BE21" s="695"/>
      <c r="BF21" s="696"/>
      <c r="BG21" s="622">
        <v>12933</v>
      </c>
      <c r="BH21" s="623"/>
      <c r="BI21" s="623"/>
      <c r="BJ21" s="623"/>
      <c r="BK21" s="623"/>
      <c r="BL21" s="623"/>
      <c r="BM21" s="623"/>
      <c r="BN21" s="624"/>
      <c r="BO21" s="648">
        <v>0.6</v>
      </c>
      <c r="BP21" s="648"/>
      <c r="BQ21" s="648"/>
      <c r="BR21" s="648"/>
      <c r="BS21" s="649" t="s">
        <v>128</v>
      </c>
      <c r="BT21" s="649"/>
      <c r="BU21" s="649"/>
      <c r="BV21" s="649"/>
      <c r="BW21" s="649"/>
      <c r="BX21" s="649"/>
      <c r="BY21" s="649"/>
      <c r="BZ21" s="649"/>
      <c r="CA21" s="649"/>
      <c r="CB21" s="694"/>
      <c r="CD21" s="599"/>
      <c r="CE21" s="600"/>
      <c r="CF21" s="600"/>
      <c r="CG21" s="600"/>
      <c r="CH21" s="600"/>
      <c r="CI21" s="600"/>
      <c r="CJ21" s="600"/>
      <c r="CK21" s="600"/>
      <c r="CL21" s="600"/>
      <c r="CM21" s="600"/>
      <c r="CN21" s="600"/>
      <c r="CO21" s="600"/>
      <c r="CP21" s="600"/>
      <c r="CQ21" s="601"/>
      <c r="CR21" s="702"/>
      <c r="CS21" s="703"/>
      <c r="CT21" s="703"/>
      <c r="CU21" s="703"/>
      <c r="CV21" s="703"/>
      <c r="CW21" s="703"/>
      <c r="CX21" s="703"/>
      <c r="CY21" s="704"/>
      <c r="CZ21" s="705"/>
      <c r="DA21" s="705"/>
      <c r="DB21" s="705"/>
      <c r="DC21" s="705"/>
      <c r="DD21" s="706"/>
      <c r="DE21" s="703"/>
      <c r="DF21" s="703"/>
      <c r="DG21" s="703"/>
      <c r="DH21" s="703"/>
      <c r="DI21" s="703"/>
      <c r="DJ21" s="703"/>
      <c r="DK21" s="703"/>
      <c r="DL21" s="703"/>
      <c r="DM21" s="703"/>
      <c r="DN21" s="703"/>
      <c r="DO21" s="703"/>
      <c r="DP21" s="704"/>
      <c r="DQ21" s="706"/>
      <c r="DR21" s="703"/>
      <c r="DS21" s="703"/>
      <c r="DT21" s="703"/>
      <c r="DU21" s="703"/>
      <c r="DV21" s="703"/>
      <c r="DW21" s="703"/>
      <c r="DX21" s="703"/>
      <c r="DY21" s="703"/>
      <c r="DZ21" s="703"/>
      <c r="EA21" s="703"/>
      <c r="EB21" s="703"/>
      <c r="EC21" s="710"/>
    </row>
    <row r="22" spans="2:133" ht="11.25" customHeight="1" x14ac:dyDescent="0.2">
      <c r="B22" s="679" t="s">
        <v>283</v>
      </c>
      <c r="C22" s="680"/>
      <c r="D22" s="680"/>
      <c r="E22" s="680"/>
      <c r="F22" s="680"/>
      <c r="G22" s="680"/>
      <c r="H22" s="680"/>
      <c r="I22" s="680"/>
      <c r="J22" s="680"/>
      <c r="K22" s="680"/>
      <c r="L22" s="680"/>
      <c r="M22" s="680"/>
      <c r="N22" s="680"/>
      <c r="O22" s="680"/>
      <c r="P22" s="680"/>
      <c r="Q22" s="681"/>
      <c r="R22" s="622">
        <v>42267</v>
      </c>
      <c r="S22" s="623"/>
      <c r="T22" s="623"/>
      <c r="U22" s="623"/>
      <c r="V22" s="623"/>
      <c r="W22" s="623"/>
      <c r="X22" s="623"/>
      <c r="Y22" s="624"/>
      <c r="Z22" s="648">
        <v>0.4</v>
      </c>
      <c r="AA22" s="648"/>
      <c r="AB22" s="648"/>
      <c r="AC22" s="648"/>
      <c r="AD22" s="649">
        <v>42267</v>
      </c>
      <c r="AE22" s="649"/>
      <c r="AF22" s="649"/>
      <c r="AG22" s="649"/>
      <c r="AH22" s="649"/>
      <c r="AI22" s="649"/>
      <c r="AJ22" s="649"/>
      <c r="AK22" s="649"/>
      <c r="AL22" s="625">
        <v>0.69999998807907104</v>
      </c>
      <c r="AM22" s="626"/>
      <c r="AN22" s="626"/>
      <c r="AO22" s="650"/>
      <c r="AP22" s="619" t="s">
        <v>284</v>
      </c>
      <c r="AQ22" s="695"/>
      <c r="AR22" s="695"/>
      <c r="AS22" s="695"/>
      <c r="AT22" s="695"/>
      <c r="AU22" s="695"/>
      <c r="AV22" s="695"/>
      <c r="AW22" s="695"/>
      <c r="AX22" s="695"/>
      <c r="AY22" s="695"/>
      <c r="AZ22" s="695"/>
      <c r="BA22" s="695"/>
      <c r="BB22" s="695"/>
      <c r="BC22" s="695"/>
      <c r="BD22" s="695"/>
      <c r="BE22" s="695"/>
      <c r="BF22" s="696"/>
      <c r="BG22" s="622" t="s">
        <v>128</v>
      </c>
      <c r="BH22" s="623"/>
      <c r="BI22" s="623"/>
      <c r="BJ22" s="623"/>
      <c r="BK22" s="623"/>
      <c r="BL22" s="623"/>
      <c r="BM22" s="623"/>
      <c r="BN22" s="624"/>
      <c r="BO22" s="648" t="s">
        <v>128</v>
      </c>
      <c r="BP22" s="648"/>
      <c r="BQ22" s="648"/>
      <c r="BR22" s="648"/>
      <c r="BS22" s="649" t="s">
        <v>128</v>
      </c>
      <c r="BT22" s="649"/>
      <c r="BU22" s="649"/>
      <c r="BV22" s="649"/>
      <c r="BW22" s="649"/>
      <c r="BX22" s="649"/>
      <c r="BY22" s="649"/>
      <c r="BZ22" s="649"/>
      <c r="CA22" s="649"/>
      <c r="CB22" s="694"/>
      <c r="CD22" s="675" t="s">
        <v>285</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2">
      <c r="B23" s="619" t="s">
        <v>286</v>
      </c>
      <c r="C23" s="620"/>
      <c r="D23" s="620"/>
      <c r="E23" s="620"/>
      <c r="F23" s="620"/>
      <c r="G23" s="620"/>
      <c r="H23" s="620"/>
      <c r="I23" s="620"/>
      <c r="J23" s="620"/>
      <c r="K23" s="620"/>
      <c r="L23" s="620"/>
      <c r="M23" s="620"/>
      <c r="N23" s="620"/>
      <c r="O23" s="620"/>
      <c r="P23" s="620"/>
      <c r="Q23" s="621"/>
      <c r="R23" s="622">
        <v>3766403</v>
      </c>
      <c r="S23" s="623"/>
      <c r="T23" s="623"/>
      <c r="U23" s="623"/>
      <c r="V23" s="623"/>
      <c r="W23" s="623"/>
      <c r="X23" s="623"/>
      <c r="Y23" s="624"/>
      <c r="Z23" s="648">
        <v>34.4</v>
      </c>
      <c r="AA23" s="648"/>
      <c r="AB23" s="648"/>
      <c r="AC23" s="648"/>
      <c r="AD23" s="649">
        <v>3418714</v>
      </c>
      <c r="AE23" s="649"/>
      <c r="AF23" s="649"/>
      <c r="AG23" s="649"/>
      <c r="AH23" s="649"/>
      <c r="AI23" s="649"/>
      <c r="AJ23" s="649"/>
      <c r="AK23" s="649"/>
      <c r="AL23" s="625">
        <v>55.9</v>
      </c>
      <c r="AM23" s="626"/>
      <c r="AN23" s="626"/>
      <c r="AO23" s="650"/>
      <c r="AP23" s="619" t="s">
        <v>287</v>
      </c>
      <c r="AQ23" s="695"/>
      <c r="AR23" s="695"/>
      <c r="AS23" s="695"/>
      <c r="AT23" s="695"/>
      <c r="AU23" s="695"/>
      <c r="AV23" s="695"/>
      <c r="AW23" s="695"/>
      <c r="AX23" s="695"/>
      <c r="AY23" s="695"/>
      <c r="AZ23" s="695"/>
      <c r="BA23" s="695"/>
      <c r="BB23" s="695"/>
      <c r="BC23" s="695"/>
      <c r="BD23" s="695"/>
      <c r="BE23" s="695"/>
      <c r="BF23" s="696"/>
      <c r="BG23" s="622" t="s">
        <v>128</v>
      </c>
      <c r="BH23" s="623"/>
      <c r="BI23" s="623"/>
      <c r="BJ23" s="623"/>
      <c r="BK23" s="623"/>
      <c r="BL23" s="623"/>
      <c r="BM23" s="623"/>
      <c r="BN23" s="624"/>
      <c r="BO23" s="648" t="s">
        <v>128</v>
      </c>
      <c r="BP23" s="648"/>
      <c r="BQ23" s="648"/>
      <c r="BR23" s="648"/>
      <c r="BS23" s="649" t="s">
        <v>128</v>
      </c>
      <c r="BT23" s="649"/>
      <c r="BU23" s="649"/>
      <c r="BV23" s="649"/>
      <c r="BW23" s="649"/>
      <c r="BX23" s="649"/>
      <c r="BY23" s="649"/>
      <c r="BZ23" s="649"/>
      <c r="CA23" s="649"/>
      <c r="CB23" s="694"/>
      <c r="CD23" s="675" t="s">
        <v>227</v>
      </c>
      <c r="CE23" s="676"/>
      <c r="CF23" s="676"/>
      <c r="CG23" s="676"/>
      <c r="CH23" s="676"/>
      <c r="CI23" s="676"/>
      <c r="CJ23" s="676"/>
      <c r="CK23" s="676"/>
      <c r="CL23" s="676"/>
      <c r="CM23" s="676"/>
      <c r="CN23" s="676"/>
      <c r="CO23" s="676"/>
      <c r="CP23" s="676"/>
      <c r="CQ23" s="677"/>
      <c r="CR23" s="675" t="s">
        <v>288</v>
      </c>
      <c r="CS23" s="676"/>
      <c r="CT23" s="676"/>
      <c r="CU23" s="676"/>
      <c r="CV23" s="676"/>
      <c r="CW23" s="676"/>
      <c r="CX23" s="676"/>
      <c r="CY23" s="677"/>
      <c r="CZ23" s="675" t="s">
        <v>289</v>
      </c>
      <c r="DA23" s="676"/>
      <c r="DB23" s="676"/>
      <c r="DC23" s="677"/>
      <c r="DD23" s="675" t="s">
        <v>290</v>
      </c>
      <c r="DE23" s="676"/>
      <c r="DF23" s="676"/>
      <c r="DG23" s="676"/>
      <c r="DH23" s="676"/>
      <c r="DI23" s="676"/>
      <c r="DJ23" s="676"/>
      <c r="DK23" s="677"/>
      <c r="DL23" s="707" t="s">
        <v>291</v>
      </c>
      <c r="DM23" s="708"/>
      <c r="DN23" s="708"/>
      <c r="DO23" s="708"/>
      <c r="DP23" s="708"/>
      <c r="DQ23" s="708"/>
      <c r="DR23" s="708"/>
      <c r="DS23" s="708"/>
      <c r="DT23" s="708"/>
      <c r="DU23" s="708"/>
      <c r="DV23" s="709"/>
      <c r="DW23" s="675" t="s">
        <v>292</v>
      </c>
      <c r="DX23" s="676"/>
      <c r="DY23" s="676"/>
      <c r="DZ23" s="676"/>
      <c r="EA23" s="676"/>
      <c r="EB23" s="676"/>
      <c r="EC23" s="677"/>
    </row>
    <row r="24" spans="2:133" ht="11.25" customHeight="1" x14ac:dyDescent="0.2">
      <c r="B24" s="619" t="s">
        <v>293</v>
      </c>
      <c r="C24" s="620"/>
      <c r="D24" s="620"/>
      <c r="E24" s="620"/>
      <c r="F24" s="620"/>
      <c r="G24" s="620"/>
      <c r="H24" s="620"/>
      <c r="I24" s="620"/>
      <c r="J24" s="620"/>
      <c r="K24" s="620"/>
      <c r="L24" s="620"/>
      <c r="M24" s="620"/>
      <c r="N24" s="620"/>
      <c r="O24" s="620"/>
      <c r="P24" s="620"/>
      <c r="Q24" s="621"/>
      <c r="R24" s="622">
        <v>3418714</v>
      </c>
      <c r="S24" s="623"/>
      <c r="T24" s="623"/>
      <c r="U24" s="623"/>
      <c r="V24" s="623"/>
      <c r="W24" s="623"/>
      <c r="X24" s="623"/>
      <c r="Y24" s="624"/>
      <c r="Z24" s="648">
        <v>31.3</v>
      </c>
      <c r="AA24" s="648"/>
      <c r="AB24" s="648"/>
      <c r="AC24" s="648"/>
      <c r="AD24" s="649">
        <v>3418714</v>
      </c>
      <c r="AE24" s="649"/>
      <c r="AF24" s="649"/>
      <c r="AG24" s="649"/>
      <c r="AH24" s="649"/>
      <c r="AI24" s="649"/>
      <c r="AJ24" s="649"/>
      <c r="AK24" s="649"/>
      <c r="AL24" s="625">
        <v>55.9</v>
      </c>
      <c r="AM24" s="626"/>
      <c r="AN24" s="626"/>
      <c r="AO24" s="650"/>
      <c r="AP24" s="619" t="s">
        <v>294</v>
      </c>
      <c r="AQ24" s="695"/>
      <c r="AR24" s="695"/>
      <c r="AS24" s="695"/>
      <c r="AT24" s="695"/>
      <c r="AU24" s="695"/>
      <c r="AV24" s="695"/>
      <c r="AW24" s="695"/>
      <c r="AX24" s="695"/>
      <c r="AY24" s="695"/>
      <c r="AZ24" s="695"/>
      <c r="BA24" s="695"/>
      <c r="BB24" s="695"/>
      <c r="BC24" s="695"/>
      <c r="BD24" s="695"/>
      <c r="BE24" s="695"/>
      <c r="BF24" s="696"/>
      <c r="BG24" s="622" t="s">
        <v>128</v>
      </c>
      <c r="BH24" s="623"/>
      <c r="BI24" s="623"/>
      <c r="BJ24" s="623"/>
      <c r="BK24" s="623"/>
      <c r="BL24" s="623"/>
      <c r="BM24" s="623"/>
      <c r="BN24" s="624"/>
      <c r="BO24" s="648" t="s">
        <v>128</v>
      </c>
      <c r="BP24" s="648"/>
      <c r="BQ24" s="648"/>
      <c r="BR24" s="648"/>
      <c r="BS24" s="649" t="s">
        <v>128</v>
      </c>
      <c r="BT24" s="649"/>
      <c r="BU24" s="649"/>
      <c r="BV24" s="649"/>
      <c r="BW24" s="649"/>
      <c r="BX24" s="649"/>
      <c r="BY24" s="649"/>
      <c r="BZ24" s="649"/>
      <c r="CA24" s="649"/>
      <c r="CB24" s="694"/>
      <c r="CD24" s="672" t="s">
        <v>295</v>
      </c>
      <c r="CE24" s="673"/>
      <c r="CF24" s="673"/>
      <c r="CG24" s="673"/>
      <c r="CH24" s="673"/>
      <c r="CI24" s="673"/>
      <c r="CJ24" s="673"/>
      <c r="CK24" s="673"/>
      <c r="CL24" s="673"/>
      <c r="CM24" s="673"/>
      <c r="CN24" s="673"/>
      <c r="CO24" s="673"/>
      <c r="CP24" s="673"/>
      <c r="CQ24" s="674"/>
      <c r="CR24" s="669">
        <v>3618928</v>
      </c>
      <c r="CS24" s="670"/>
      <c r="CT24" s="670"/>
      <c r="CU24" s="670"/>
      <c r="CV24" s="670"/>
      <c r="CW24" s="670"/>
      <c r="CX24" s="670"/>
      <c r="CY24" s="698"/>
      <c r="CZ24" s="699">
        <v>36.5</v>
      </c>
      <c r="DA24" s="685"/>
      <c r="DB24" s="685"/>
      <c r="DC24" s="701"/>
      <c r="DD24" s="697">
        <v>2728103</v>
      </c>
      <c r="DE24" s="670"/>
      <c r="DF24" s="670"/>
      <c r="DG24" s="670"/>
      <c r="DH24" s="670"/>
      <c r="DI24" s="670"/>
      <c r="DJ24" s="670"/>
      <c r="DK24" s="698"/>
      <c r="DL24" s="697">
        <v>2725632</v>
      </c>
      <c r="DM24" s="670"/>
      <c r="DN24" s="670"/>
      <c r="DO24" s="670"/>
      <c r="DP24" s="670"/>
      <c r="DQ24" s="670"/>
      <c r="DR24" s="670"/>
      <c r="DS24" s="670"/>
      <c r="DT24" s="670"/>
      <c r="DU24" s="670"/>
      <c r="DV24" s="698"/>
      <c r="DW24" s="699">
        <v>42.6</v>
      </c>
      <c r="DX24" s="685"/>
      <c r="DY24" s="685"/>
      <c r="DZ24" s="685"/>
      <c r="EA24" s="685"/>
      <c r="EB24" s="685"/>
      <c r="EC24" s="700"/>
    </row>
    <row r="25" spans="2:133" ht="11.25" customHeight="1" x14ac:dyDescent="0.2">
      <c r="B25" s="619" t="s">
        <v>296</v>
      </c>
      <c r="C25" s="620"/>
      <c r="D25" s="620"/>
      <c r="E25" s="620"/>
      <c r="F25" s="620"/>
      <c r="G25" s="620"/>
      <c r="H25" s="620"/>
      <c r="I25" s="620"/>
      <c r="J25" s="620"/>
      <c r="K25" s="620"/>
      <c r="L25" s="620"/>
      <c r="M25" s="620"/>
      <c r="N25" s="620"/>
      <c r="O25" s="620"/>
      <c r="P25" s="620"/>
      <c r="Q25" s="621"/>
      <c r="R25" s="622">
        <v>347689</v>
      </c>
      <c r="S25" s="623"/>
      <c r="T25" s="623"/>
      <c r="U25" s="623"/>
      <c r="V25" s="623"/>
      <c r="W25" s="623"/>
      <c r="X25" s="623"/>
      <c r="Y25" s="624"/>
      <c r="Z25" s="648">
        <v>3.2</v>
      </c>
      <c r="AA25" s="648"/>
      <c r="AB25" s="648"/>
      <c r="AC25" s="648"/>
      <c r="AD25" s="649" t="s">
        <v>128</v>
      </c>
      <c r="AE25" s="649"/>
      <c r="AF25" s="649"/>
      <c r="AG25" s="649"/>
      <c r="AH25" s="649"/>
      <c r="AI25" s="649"/>
      <c r="AJ25" s="649"/>
      <c r="AK25" s="649"/>
      <c r="AL25" s="625" t="s">
        <v>128</v>
      </c>
      <c r="AM25" s="626"/>
      <c r="AN25" s="626"/>
      <c r="AO25" s="650"/>
      <c r="AP25" s="619" t="s">
        <v>297</v>
      </c>
      <c r="AQ25" s="695"/>
      <c r="AR25" s="695"/>
      <c r="AS25" s="695"/>
      <c r="AT25" s="695"/>
      <c r="AU25" s="695"/>
      <c r="AV25" s="695"/>
      <c r="AW25" s="695"/>
      <c r="AX25" s="695"/>
      <c r="AY25" s="695"/>
      <c r="AZ25" s="695"/>
      <c r="BA25" s="695"/>
      <c r="BB25" s="695"/>
      <c r="BC25" s="695"/>
      <c r="BD25" s="695"/>
      <c r="BE25" s="695"/>
      <c r="BF25" s="696"/>
      <c r="BG25" s="622" t="s">
        <v>128</v>
      </c>
      <c r="BH25" s="623"/>
      <c r="BI25" s="623"/>
      <c r="BJ25" s="623"/>
      <c r="BK25" s="623"/>
      <c r="BL25" s="623"/>
      <c r="BM25" s="623"/>
      <c r="BN25" s="624"/>
      <c r="BO25" s="648" t="s">
        <v>128</v>
      </c>
      <c r="BP25" s="648"/>
      <c r="BQ25" s="648"/>
      <c r="BR25" s="648"/>
      <c r="BS25" s="649" t="s">
        <v>128</v>
      </c>
      <c r="BT25" s="649"/>
      <c r="BU25" s="649"/>
      <c r="BV25" s="649"/>
      <c r="BW25" s="649"/>
      <c r="BX25" s="649"/>
      <c r="BY25" s="649"/>
      <c r="BZ25" s="649"/>
      <c r="CA25" s="649"/>
      <c r="CB25" s="694"/>
      <c r="CD25" s="619" t="s">
        <v>298</v>
      </c>
      <c r="CE25" s="620"/>
      <c r="CF25" s="620"/>
      <c r="CG25" s="620"/>
      <c r="CH25" s="620"/>
      <c r="CI25" s="620"/>
      <c r="CJ25" s="620"/>
      <c r="CK25" s="620"/>
      <c r="CL25" s="620"/>
      <c r="CM25" s="620"/>
      <c r="CN25" s="620"/>
      <c r="CO25" s="620"/>
      <c r="CP25" s="620"/>
      <c r="CQ25" s="621"/>
      <c r="CR25" s="622">
        <v>1527378</v>
      </c>
      <c r="CS25" s="632"/>
      <c r="CT25" s="632"/>
      <c r="CU25" s="632"/>
      <c r="CV25" s="632"/>
      <c r="CW25" s="632"/>
      <c r="CX25" s="632"/>
      <c r="CY25" s="633"/>
      <c r="CZ25" s="625">
        <v>15.4</v>
      </c>
      <c r="DA25" s="634"/>
      <c r="DB25" s="634"/>
      <c r="DC25" s="635"/>
      <c r="DD25" s="628">
        <v>1426208</v>
      </c>
      <c r="DE25" s="632"/>
      <c r="DF25" s="632"/>
      <c r="DG25" s="632"/>
      <c r="DH25" s="632"/>
      <c r="DI25" s="632"/>
      <c r="DJ25" s="632"/>
      <c r="DK25" s="633"/>
      <c r="DL25" s="628">
        <v>1425113</v>
      </c>
      <c r="DM25" s="632"/>
      <c r="DN25" s="632"/>
      <c r="DO25" s="632"/>
      <c r="DP25" s="632"/>
      <c r="DQ25" s="632"/>
      <c r="DR25" s="632"/>
      <c r="DS25" s="632"/>
      <c r="DT25" s="632"/>
      <c r="DU25" s="632"/>
      <c r="DV25" s="633"/>
      <c r="DW25" s="625">
        <v>22.3</v>
      </c>
      <c r="DX25" s="634"/>
      <c r="DY25" s="634"/>
      <c r="DZ25" s="634"/>
      <c r="EA25" s="634"/>
      <c r="EB25" s="634"/>
      <c r="EC25" s="661"/>
    </row>
    <row r="26" spans="2:133" ht="11.25" customHeight="1" x14ac:dyDescent="0.2">
      <c r="B26" s="619" t="s">
        <v>299</v>
      </c>
      <c r="C26" s="620"/>
      <c r="D26" s="620"/>
      <c r="E26" s="620"/>
      <c r="F26" s="620"/>
      <c r="G26" s="620"/>
      <c r="H26" s="620"/>
      <c r="I26" s="620"/>
      <c r="J26" s="620"/>
      <c r="K26" s="620"/>
      <c r="L26" s="620"/>
      <c r="M26" s="620"/>
      <c r="N26" s="620"/>
      <c r="O26" s="620"/>
      <c r="P26" s="620"/>
      <c r="Q26" s="621"/>
      <c r="R26" s="622" t="s">
        <v>128</v>
      </c>
      <c r="S26" s="623"/>
      <c r="T26" s="623"/>
      <c r="U26" s="623"/>
      <c r="V26" s="623"/>
      <c r="W26" s="623"/>
      <c r="X26" s="623"/>
      <c r="Y26" s="624"/>
      <c r="Z26" s="648" t="s">
        <v>128</v>
      </c>
      <c r="AA26" s="648"/>
      <c r="AB26" s="648"/>
      <c r="AC26" s="648"/>
      <c r="AD26" s="649" t="s">
        <v>128</v>
      </c>
      <c r="AE26" s="649"/>
      <c r="AF26" s="649"/>
      <c r="AG26" s="649"/>
      <c r="AH26" s="649"/>
      <c r="AI26" s="649"/>
      <c r="AJ26" s="649"/>
      <c r="AK26" s="649"/>
      <c r="AL26" s="625" t="s">
        <v>128</v>
      </c>
      <c r="AM26" s="626"/>
      <c r="AN26" s="626"/>
      <c r="AO26" s="650"/>
      <c r="AP26" s="619" t="s">
        <v>300</v>
      </c>
      <c r="AQ26" s="695"/>
      <c r="AR26" s="695"/>
      <c r="AS26" s="695"/>
      <c r="AT26" s="695"/>
      <c r="AU26" s="695"/>
      <c r="AV26" s="695"/>
      <c r="AW26" s="695"/>
      <c r="AX26" s="695"/>
      <c r="AY26" s="695"/>
      <c r="AZ26" s="695"/>
      <c r="BA26" s="695"/>
      <c r="BB26" s="695"/>
      <c r="BC26" s="695"/>
      <c r="BD26" s="695"/>
      <c r="BE26" s="695"/>
      <c r="BF26" s="696"/>
      <c r="BG26" s="622" t="s">
        <v>128</v>
      </c>
      <c r="BH26" s="623"/>
      <c r="BI26" s="623"/>
      <c r="BJ26" s="623"/>
      <c r="BK26" s="623"/>
      <c r="BL26" s="623"/>
      <c r="BM26" s="623"/>
      <c r="BN26" s="624"/>
      <c r="BO26" s="648" t="s">
        <v>128</v>
      </c>
      <c r="BP26" s="648"/>
      <c r="BQ26" s="648"/>
      <c r="BR26" s="648"/>
      <c r="BS26" s="649" t="s">
        <v>128</v>
      </c>
      <c r="BT26" s="649"/>
      <c r="BU26" s="649"/>
      <c r="BV26" s="649"/>
      <c r="BW26" s="649"/>
      <c r="BX26" s="649"/>
      <c r="BY26" s="649"/>
      <c r="BZ26" s="649"/>
      <c r="CA26" s="649"/>
      <c r="CB26" s="694"/>
      <c r="CD26" s="619" t="s">
        <v>301</v>
      </c>
      <c r="CE26" s="620"/>
      <c r="CF26" s="620"/>
      <c r="CG26" s="620"/>
      <c r="CH26" s="620"/>
      <c r="CI26" s="620"/>
      <c r="CJ26" s="620"/>
      <c r="CK26" s="620"/>
      <c r="CL26" s="620"/>
      <c r="CM26" s="620"/>
      <c r="CN26" s="620"/>
      <c r="CO26" s="620"/>
      <c r="CP26" s="620"/>
      <c r="CQ26" s="621"/>
      <c r="CR26" s="622">
        <v>900212</v>
      </c>
      <c r="CS26" s="623"/>
      <c r="CT26" s="623"/>
      <c r="CU26" s="623"/>
      <c r="CV26" s="623"/>
      <c r="CW26" s="623"/>
      <c r="CX26" s="623"/>
      <c r="CY26" s="624"/>
      <c r="CZ26" s="625">
        <v>9.1</v>
      </c>
      <c r="DA26" s="634"/>
      <c r="DB26" s="634"/>
      <c r="DC26" s="635"/>
      <c r="DD26" s="628">
        <v>833573</v>
      </c>
      <c r="DE26" s="623"/>
      <c r="DF26" s="623"/>
      <c r="DG26" s="623"/>
      <c r="DH26" s="623"/>
      <c r="DI26" s="623"/>
      <c r="DJ26" s="623"/>
      <c r="DK26" s="624"/>
      <c r="DL26" s="628" t="s">
        <v>128</v>
      </c>
      <c r="DM26" s="623"/>
      <c r="DN26" s="623"/>
      <c r="DO26" s="623"/>
      <c r="DP26" s="623"/>
      <c r="DQ26" s="623"/>
      <c r="DR26" s="623"/>
      <c r="DS26" s="623"/>
      <c r="DT26" s="623"/>
      <c r="DU26" s="623"/>
      <c r="DV26" s="624"/>
      <c r="DW26" s="625" t="s">
        <v>128</v>
      </c>
      <c r="DX26" s="634"/>
      <c r="DY26" s="634"/>
      <c r="DZ26" s="634"/>
      <c r="EA26" s="634"/>
      <c r="EB26" s="634"/>
      <c r="EC26" s="661"/>
    </row>
    <row r="27" spans="2:133" ht="11.25" customHeight="1" x14ac:dyDescent="0.2">
      <c r="B27" s="619" t="s">
        <v>302</v>
      </c>
      <c r="C27" s="620"/>
      <c r="D27" s="620"/>
      <c r="E27" s="620"/>
      <c r="F27" s="620"/>
      <c r="G27" s="620"/>
      <c r="H27" s="620"/>
      <c r="I27" s="620"/>
      <c r="J27" s="620"/>
      <c r="K27" s="620"/>
      <c r="L27" s="620"/>
      <c r="M27" s="620"/>
      <c r="N27" s="620"/>
      <c r="O27" s="620"/>
      <c r="P27" s="620"/>
      <c r="Q27" s="621"/>
      <c r="R27" s="622">
        <v>6447510</v>
      </c>
      <c r="S27" s="623"/>
      <c r="T27" s="623"/>
      <c r="U27" s="623"/>
      <c r="V27" s="623"/>
      <c r="W27" s="623"/>
      <c r="X27" s="623"/>
      <c r="Y27" s="624"/>
      <c r="Z27" s="648">
        <v>58.9</v>
      </c>
      <c r="AA27" s="648"/>
      <c r="AB27" s="648"/>
      <c r="AC27" s="648"/>
      <c r="AD27" s="649">
        <v>6099821</v>
      </c>
      <c r="AE27" s="649"/>
      <c r="AF27" s="649"/>
      <c r="AG27" s="649"/>
      <c r="AH27" s="649"/>
      <c r="AI27" s="649"/>
      <c r="AJ27" s="649"/>
      <c r="AK27" s="649"/>
      <c r="AL27" s="625">
        <v>99.800003051757813</v>
      </c>
      <c r="AM27" s="626"/>
      <c r="AN27" s="626"/>
      <c r="AO27" s="650"/>
      <c r="AP27" s="619" t="s">
        <v>303</v>
      </c>
      <c r="AQ27" s="620"/>
      <c r="AR27" s="620"/>
      <c r="AS27" s="620"/>
      <c r="AT27" s="620"/>
      <c r="AU27" s="620"/>
      <c r="AV27" s="620"/>
      <c r="AW27" s="620"/>
      <c r="AX27" s="620"/>
      <c r="AY27" s="620"/>
      <c r="AZ27" s="620"/>
      <c r="BA27" s="620"/>
      <c r="BB27" s="620"/>
      <c r="BC27" s="620"/>
      <c r="BD27" s="620"/>
      <c r="BE27" s="620"/>
      <c r="BF27" s="621"/>
      <c r="BG27" s="622">
        <v>2008634</v>
      </c>
      <c r="BH27" s="623"/>
      <c r="BI27" s="623"/>
      <c r="BJ27" s="623"/>
      <c r="BK27" s="623"/>
      <c r="BL27" s="623"/>
      <c r="BM27" s="623"/>
      <c r="BN27" s="624"/>
      <c r="BO27" s="648">
        <v>100</v>
      </c>
      <c r="BP27" s="648"/>
      <c r="BQ27" s="648"/>
      <c r="BR27" s="648"/>
      <c r="BS27" s="649">
        <v>40044</v>
      </c>
      <c r="BT27" s="649"/>
      <c r="BU27" s="649"/>
      <c r="BV27" s="649"/>
      <c r="BW27" s="649"/>
      <c r="BX27" s="649"/>
      <c r="BY27" s="649"/>
      <c r="BZ27" s="649"/>
      <c r="CA27" s="649"/>
      <c r="CB27" s="694"/>
      <c r="CD27" s="619" t="s">
        <v>304</v>
      </c>
      <c r="CE27" s="620"/>
      <c r="CF27" s="620"/>
      <c r="CG27" s="620"/>
      <c r="CH27" s="620"/>
      <c r="CI27" s="620"/>
      <c r="CJ27" s="620"/>
      <c r="CK27" s="620"/>
      <c r="CL27" s="620"/>
      <c r="CM27" s="620"/>
      <c r="CN27" s="620"/>
      <c r="CO27" s="620"/>
      <c r="CP27" s="620"/>
      <c r="CQ27" s="621"/>
      <c r="CR27" s="622">
        <v>981275</v>
      </c>
      <c r="CS27" s="632"/>
      <c r="CT27" s="632"/>
      <c r="CU27" s="632"/>
      <c r="CV27" s="632"/>
      <c r="CW27" s="632"/>
      <c r="CX27" s="632"/>
      <c r="CY27" s="633"/>
      <c r="CZ27" s="625">
        <v>9.9</v>
      </c>
      <c r="DA27" s="634"/>
      <c r="DB27" s="634"/>
      <c r="DC27" s="635"/>
      <c r="DD27" s="628">
        <v>208848</v>
      </c>
      <c r="DE27" s="632"/>
      <c r="DF27" s="632"/>
      <c r="DG27" s="632"/>
      <c r="DH27" s="632"/>
      <c r="DI27" s="632"/>
      <c r="DJ27" s="632"/>
      <c r="DK27" s="633"/>
      <c r="DL27" s="628">
        <v>207472</v>
      </c>
      <c r="DM27" s="632"/>
      <c r="DN27" s="632"/>
      <c r="DO27" s="632"/>
      <c r="DP27" s="632"/>
      <c r="DQ27" s="632"/>
      <c r="DR27" s="632"/>
      <c r="DS27" s="632"/>
      <c r="DT27" s="632"/>
      <c r="DU27" s="632"/>
      <c r="DV27" s="633"/>
      <c r="DW27" s="625">
        <v>3.2</v>
      </c>
      <c r="DX27" s="634"/>
      <c r="DY27" s="634"/>
      <c r="DZ27" s="634"/>
      <c r="EA27" s="634"/>
      <c r="EB27" s="634"/>
      <c r="EC27" s="661"/>
    </row>
    <row r="28" spans="2:133" ht="11.25" customHeight="1" x14ac:dyDescent="0.2">
      <c r="B28" s="619" t="s">
        <v>305</v>
      </c>
      <c r="C28" s="620"/>
      <c r="D28" s="620"/>
      <c r="E28" s="620"/>
      <c r="F28" s="620"/>
      <c r="G28" s="620"/>
      <c r="H28" s="620"/>
      <c r="I28" s="620"/>
      <c r="J28" s="620"/>
      <c r="K28" s="620"/>
      <c r="L28" s="620"/>
      <c r="M28" s="620"/>
      <c r="N28" s="620"/>
      <c r="O28" s="620"/>
      <c r="P28" s="620"/>
      <c r="Q28" s="621"/>
      <c r="R28" s="622">
        <v>1391</v>
      </c>
      <c r="S28" s="623"/>
      <c r="T28" s="623"/>
      <c r="U28" s="623"/>
      <c r="V28" s="623"/>
      <c r="W28" s="623"/>
      <c r="X28" s="623"/>
      <c r="Y28" s="624"/>
      <c r="Z28" s="648">
        <v>0</v>
      </c>
      <c r="AA28" s="648"/>
      <c r="AB28" s="648"/>
      <c r="AC28" s="648"/>
      <c r="AD28" s="649">
        <v>1391</v>
      </c>
      <c r="AE28" s="649"/>
      <c r="AF28" s="649"/>
      <c r="AG28" s="649"/>
      <c r="AH28" s="649"/>
      <c r="AI28" s="649"/>
      <c r="AJ28" s="649"/>
      <c r="AK28" s="649"/>
      <c r="AL28" s="625">
        <v>0</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60"/>
      <c r="CD28" s="619" t="s">
        <v>306</v>
      </c>
      <c r="CE28" s="620"/>
      <c r="CF28" s="620"/>
      <c r="CG28" s="620"/>
      <c r="CH28" s="620"/>
      <c r="CI28" s="620"/>
      <c r="CJ28" s="620"/>
      <c r="CK28" s="620"/>
      <c r="CL28" s="620"/>
      <c r="CM28" s="620"/>
      <c r="CN28" s="620"/>
      <c r="CO28" s="620"/>
      <c r="CP28" s="620"/>
      <c r="CQ28" s="621"/>
      <c r="CR28" s="622">
        <v>1110275</v>
      </c>
      <c r="CS28" s="623"/>
      <c r="CT28" s="623"/>
      <c r="CU28" s="623"/>
      <c r="CV28" s="623"/>
      <c r="CW28" s="623"/>
      <c r="CX28" s="623"/>
      <c r="CY28" s="624"/>
      <c r="CZ28" s="625">
        <v>11.2</v>
      </c>
      <c r="DA28" s="634"/>
      <c r="DB28" s="634"/>
      <c r="DC28" s="635"/>
      <c r="DD28" s="628">
        <v>1093047</v>
      </c>
      <c r="DE28" s="623"/>
      <c r="DF28" s="623"/>
      <c r="DG28" s="623"/>
      <c r="DH28" s="623"/>
      <c r="DI28" s="623"/>
      <c r="DJ28" s="623"/>
      <c r="DK28" s="624"/>
      <c r="DL28" s="628">
        <v>1093047</v>
      </c>
      <c r="DM28" s="623"/>
      <c r="DN28" s="623"/>
      <c r="DO28" s="623"/>
      <c r="DP28" s="623"/>
      <c r="DQ28" s="623"/>
      <c r="DR28" s="623"/>
      <c r="DS28" s="623"/>
      <c r="DT28" s="623"/>
      <c r="DU28" s="623"/>
      <c r="DV28" s="624"/>
      <c r="DW28" s="625">
        <v>17.100000000000001</v>
      </c>
      <c r="DX28" s="634"/>
      <c r="DY28" s="634"/>
      <c r="DZ28" s="634"/>
      <c r="EA28" s="634"/>
      <c r="EB28" s="634"/>
      <c r="EC28" s="661"/>
    </row>
    <row r="29" spans="2:133" ht="11.25" customHeight="1" x14ac:dyDescent="0.2">
      <c r="B29" s="619" t="s">
        <v>307</v>
      </c>
      <c r="C29" s="620"/>
      <c r="D29" s="620"/>
      <c r="E29" s="620"/>
      <c r="F29" s="620"/>
      <c r="G29" s="620"/>
      <c r="H29" s="620"/>
      <c r="I29" s="620"/>
      <c r="J29" s="620"/>
      <c r="K29" s="620"/>
      <c r="L29" s="620"/>
      <c r="M29" s="620"/>
      <c r="N29" s="620"/>
      <c r="O29" s="620"/>
      <c r="P29" s="620"/>
      <c r="Q29" s="621"/>
      <c r="R29" s="622">
        <v>59362</v>
      </c>
      <c r="S29" s="623"/>
      <c r="T29" s="623"/>
      <c r="U29" s="623"/>
      <c r="V29" s="623"/>
      <c r="W29" s="623"/>
      <c r="X29" s="623"/>
      <c r="Y29" s="624"/>
      <c r="Z29" s="648">
        <v>0.5</v>
      </c>
      <c r="AA29" s="648"/>
      <c r="AB29" s="648"/>
      <c r="AC29" s="648"/>
      <c r="AD29" s="649">
        <v>18</v>
      </c>
      <c r="AE29" s="649"/>
      <c r="AF29" s="649"/>
      <c r="AG29" s="649"/>
      <c r="AH29" s="649"/>
      <c r="AI29" s="649"/>
      <c r="AJ29" s="649"/>
      <c r="AK29" s="649"/>
      <c r="AL29" s="625">
        <v>0</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4"/>
      <c r="CD29" s="642" t="s">
        <v>308</v>
      </c>
      <c r="CE29" s="643"/>
      <c r="CF29" s="619" t="s">
        <v>69</v>
      </c>
      <c r="CG29" s="620"/>
      <c r="CH29" s="620"/>
      <c r="CI29" s="620"/>
      <c r="CJ29" s="620"/>
      <c r="CK29" s="620"/>
      <c r="CL29" s="620"/>
      <c r="CM29" s="620"/>
      <c r="CN29" s="620"/>
      <c r="CO29" s="620"/>
      <c r="CP29" s="620"/>
      <c r="CQ29" s="621"/>
      <c r="CR29" s="622">
        <v>1110275</v>
      </c>
      <c r="CS29" s="632"/>
      <c r="CT29" s="632"/>
      <c r="CU29" s="632"/>
      <c r="CV29" s="632"/>
      <c r="CW29" s="632"/>
      <c r="CX29" s="632"/>
      <c r="CY29" s="633"/>
      <c r="CZ29" s="625">
        <v>11.2</v>
      </c>
      <c r="DA29" s="634"/>
      <c r="DB29" s="634"/>
      <c r="DC29" s="635"/>
      <c r="DD29" s="628">
        <v>1093047</v>
      </c>
      <c r="DE29" s="632"/>
      <c r="DF29" s="632"/>
      <c r="DG29" s="632"/>
      <c r="DH29" s="632"/>
      <c r="DI29" s="632"/>
      <c r="DJ29" s="632"/>
      <c r="DK29" s="633"/>
      <c r="DL29" s="628">
        <v>1093047</v>
      </c>
      <c r="DM29" s="632"/>
      <c r="DN29" s="632"/>
      <c r="DO29" s="632"/>
      <c r="DP29" s="632"/>
      <c r="DQ29" s="632"/>
      <c r="DR29" s="632"/>
      <c r="DS29" s="632"/>
      <c r="DT29" s="632"/>
      <c r="DU29" s="632"/>
      <c r="DV29" s="633"/>
      <c r="DW29" s="625">
        <v>17.100000000000001</v>
      </c>
      <c r="DX29" s="634"/>
      <c r="DY29" s="634"/>
      <c r="DZ29" s="634"/>
      <c r="EA29" s="634"/>
      <c r="EB29" s="634"/>
      <c r="EC29" s="661"/>
    </row>
    <row r="30" spans="2:133" ht="11.25" customHeight="1" x14ac:dyDescent="0.2">
      <c r="B30" s="619" t="s">
        <v>309</v>
      </c>
      <c r="C30" s="620"/>
      <c r="D30" s="620"/>
      <c r="E30" s="620"/>
      <c r="F30" s="620"/>
      <c r="G30" s="620"/>
      <c r="H30" s="620"/>
      <c r="I30" s="620"/>
      <c r="J30" s="620"/>
      <c r="K30" s="620"/>
      <c r="L30" s="620"/>
      <c r="M30" s="620"/>
      <c r="N30" s="620"/>
      <c r="O30" s="620"/>
      <c r="P30" s="620"/>
      <c r="Q30" s="621"/>
      <c r="R30" s="622">
        <v>193159</v>
      </c>
      <c r="S30" s="623"/>
      <c r="T30" s="623"/>
      <c r="U30" s="623"/>
      <c r="V30" s="623"/>
      <c r="W30" s="623"/>
      <c r="X30" s="623"/>
      <c r="Y30" s="624"/>
      <c r="Z30" s="648">
        <v>1.8</v>
      </c>
      <c r="AA30" s="648"/>
      <c r="AB30" s="648"/>
      <c r="AC30" s="648"/>
      <c r="AD30" s="649">
        <v>1712</v>
      </c>
      <c r="AE30" s="649"/>
      <c r="AF30" s="649"/>
      <c r="AG30" s="649"/>
      <c r="AH30" s="649"/>
      <c r="AI30" s="649"/>
      <c r="AJ30" s="649"/>
      <c r="AK30" s="649"/>
      <c r="AL30" s="625">
        <v>0</v>
      </c>
      <c r="AM30" s="626"/>
      <c r="AN30" s="626"/>
      <c r="AO30" s="650"/>
      <c r="AP30" s="675" t="s">
        <v>227</v>
      </c>
      <c r="AQ30" s="676"/>
      <c r="AR30" s="676"/>
      <c r="AS30" s="676"/>
      <c r="AT30" s="676"/>
      <c r="AU30" s="676"/>
      <c r="AV30" s="676"/>
      <c r="AW30" s="676"/>
      <c r="AX30" s="676"/>
      <c r="AY30" s="676"/>
      <c r="AZ30" s="676"/>
      <c r="BA30" s="676"/>
      <c r="BB30" s="676"/>
      <c r="BC30" s="676"/>
      <c r="BD30" s="676"/>
      <c r="BE30" s="676"/>
      <c r="BF30" s="677"/>
      <c r="BG30" s="675" t="s">
        <v>310</v>
      </c>
      <c r="BH30" s="692"/>
      <c r="BI30" s="692"/>
      <c r="BJ30" s="692"/>
      <c r="BK30" s="692"/>
      <c r="BL30" s="692"/>
      <c r="BM30" s="692"/>
      <c r="BN30" s="692"/>
      <c r="BO30" s="692"/>
      <c r="BP30" s="692"/>
      <c r="BQ30" s="693"/>
      <c r="BR30" s="675" t="s">
        <v>311</v>
      </c>
      <c r="BS30" s="692"/>
      <c r="BT30" s="692"/>
      <c r="BU30" s="692"/>
      <c r="BV30" s="692"/>
      <c r="BW30" s="692"/>
      <c r="BX30" s="692"/>
      <c r="BY30" s="692"/>
      <c r="BZ30" s="692"/>
      <c r="CA30" s="692"/>
      <c r="CB30" s="693"/>
      <c r="CD30" s="644"/>
      <c r="CE30" s="645"/>
      <c r="CF30" s="619" t="s">
        <v>312</v>
      </c>
      <c r="CG30" s="620"/>
      <c r="CH30" s="620"/>
      <c r="CI30" s="620"/>
      <c r="CJ30" s="620"/>
      <c r="CK30" s="620"/>
      <c r="CL30" s="620"/>
      <c r="CM30" s="620"/>
      <c r="CN30" s="620"/>
      <c r="CO30" s="620"/>
      <c r="CP30" s="620"/>
      <c r="CQ30" s="621"/>
      <c r="CR30" s="622">
        <v>1087156</v>
      </c>
      <c r="CS30" s="623"/>
      <c r="CT30" s="623"/>
      <c r="CU30" s="623"/>
      <c r="CV30" s="623"/>
      <c r="CW30" s="623"/>
      <c r="CX30" s="623"/>
      <c r="CY30" s="624"/>
      <c r="CZ30" s="625">
        <v>11</v>
      </c>
      <c r="DA30" s="634"/>
      <c r="DB30" s="634"/>
      <c r="DC30" s="635"/>
      <c r="DD30" s="628">
        <v>1070315</v>
      </c>
      <c r="DE30" s="623"/>
      <c r="DF30" s="623"/>
      <c r="DG30" s="623"/>
      <c r="DH30" s="623"/>
      <c r="DI30" s="623"/>
      <c r="DJ30" s="623"/>
      <c r="DK30" s="624"/>
      <c r="DL30" s="628">
        <v>1070315</v>
      </c>
      <c r="DM30" s="623"/>
      <c r="DN30" s="623"/>
      <c r="DO30" s="623"/>
      <c r="DP30" s="623"/>
      <c r="DQ30" s="623"/>
      <c r="DR30" s="623"/>
      <c r="DS30" s="623"/>
      <c r="DT30" s="623"/>
      <c r="DU30" s="623"/>
      <c r="DV30" s="624"/>
      <c r="DW30" s="625">
        <v>16.7</v>
      </c>
      <c r="DX30" s="634"/>
      <c r="DY30" s="634"/>
      <c r="DZ30" s="634"/>
      <c r="EA30" s="634"/>
      <c r="EB30" s="634"/>
      <c r="EC30" s="661"/>
    </row>
    <row r="31" spans="2:133" ht="11.25" customHeight="1" x14ac:dyDescent="0.2">
      <c r="B31" s="619" t="s">
        <v>313</v>
      </c>
      <c r="C31" s="620"/>
      <c r="D31" s="620"/>
      <c r="E31" s="620"/>
      <c r="F31" s="620"/>
      <c r="G31" s="620"/>
      <c r="H31" s="620"/>
      <c r="I31" s="620"/>
      <c r="J31" s="620"/>
      <c r="K31" s="620"/>
      <c r="L31" s="620"/>
      <c r="M31" s="620"/>
      <c r="N31" s="620"/>
      <c r="O31" s="620"/>
      <c r="P31" s="620"/>
      <c r="Q31" s="621"/>
      <c r="R31" s="622">
        <v>9570</v>
      </c>
      <c r="S31" s="623"/>
      <c r="T31" s="623"/>
      <c r="U31" s="623"/>
      <c r="V31" s="623"/>
      <c r="W31" s="623"/>
      <c r="X31" s="623"/>
      <c r="Y31" s="624"/>
      <c r="Z31" s="648">
        <v>0.1</v>
      </c>
      <c r="AA31" s="648"/>
      <c r="AB31" s="648"/>
      <c r="AC31" s="648"/>
      <c r="AD31" s="649" t="s">
        <v>128</v>
      </c>
      <c r="AE31" s="649"/>
      <c r="AF31" s="649"/>
      <c r="AG31" s="649"/>
      <c r="AH31" s="649"/>
      <c r="AI31" s="649"/>
      <c r="AJ31" s="649"/>
      <c r="AK31" s="649"/>
      <c r="AL31" s="625" t="s">
        <v>128</v>
      </c>
      <c r="AM31" s="626"/>
      <c r="AN31" s="626"/>
      <c r="AO31" s="650"/>
      <c r="AP31" s="687" t="s">
        <v>314</v>
      </c>
      <c r="AQ31" s="688"/>
      <c r="AR31" s="688"/>
      <c r="AS31" s="688"/>
      <c r="AT31" s="689" t="s">
        <v>315</v>
      </c>
      <c r="AU31" s="355"/>
      <c r="AV31" s="355"/>
      <c r="AW31" s="355"/>
      <c r="AX31" s="672" t="s">
        <v>192</v>
      </c>
      <c r="AY31" s="673"/>
      <c r="AZ31" s="673"/>
      <c r="BA31" s="673"/>
      <c r="BB31" s="673"/>
      <c r="BC31" s="673"/>
      <c r="BD31" s="673"/>
      <c r="BE31" s="673"/>
      <c r="BF31" s="674"/>
      <c r="BG31" s="683">
        <v>99</v>
      </c>
      <c r="BH31" s="684"/>
      <c r="BI31" s="684"/>
      <c r="BJ31" s="684"/>
      <c r="BK31" s="684"/>
      <c r="BL31" s="684"/>
      <c r="BM31" s="685">
        <v>93.7</v>
      </c>
      <c r="BN31" s="684"/>
      <c r="BO31" s="684"/>
      <c r="BP31" s="684"/>
      <c r="BQ31" s="686"/>
      <c r="BR31" s="683">
        <v>97.2</v>
      </c>
      <c r="BS31" s="684"/>
      <c r="BT31" s="684"/>
      <c r="BU31" s="684"/>
      <c r="BV31" s="684"/>
      <c r="BW31" s="684"/>
      <c r="BX31" s="685">
        <v>92.7</v>
      </c>
      <c r="BY31" s="684"/>
      <c r="BZ31" s="684"/>
      <c r="CA31" s="684"/>
      <c r="CB31" s="686"/>
      <c r="CD31" s="644"/>
      <c r="CE31" s="645"/>
      <c r="CF31" s="619" t="s">
        <v>316</v>
      </c>
      <c r="CG31" s="620"/>
      <c r="CH31" s="620"/>
      <c r="CI31" s="620"/>
      <c r="CJ31" s="620"/>
      <c r="CK31" s="620"/>
      <c r="CL31" s="620"/>
      <c r="CM31" s="620"/>
      <c r="CN31" s="620"/>
      <c r="CO31" s="620"/>
      <c r="CP31" s="620"/>
      <c r="CQ31" s="621"/>
      <c r="CR31" s="622">
        <v>23119</v>
      </c>
      <c r="CS31" s="632"/>
      <c r="CT31" s="632"/>
      <c r="CU31" s="632"/>
      <c r="CV31" s="632"/>
      <c r="CW31" s="632"/>
      <c r="CX31" s="632"/>
      <c r="CY31" s="633"/>
      <c r="CZ31" s="625">
        <v>0.2</v>
      </c>
      <c r="DA31" s="634"/>
      <c r="DB31" s="634"/>
      <c r="DC31" s="635"/>
      <c r="DD31" s="628">
        <v>22732</v>
      </c>
      <c r="DE31" s="632"/>
      <c r="DF31" s="632"/>
      <c r="DG31" s="632"/>
      <c r="DH31" s="632"/>
      <c r="DI31" s="632"/>
      <c r="DJ31" s="632"/>
      <c r="DK31" s="633"/>
      <c r="DL31" s="628">
        <v>22732</v>
      </c>
      <c r="DM31" s="632"/>
      <c r="DN31" s="632"/>
      <c r="DO31" s="632"/>
      <c r="DP31" s="632"/>
      <c r="DQ31" s="632"/>
      <c r="DR31" s="632"/>
      <c r="DS31" s="632"/>
      <c r="DT31" s="632"/>
      <c r="DU31" s="632"/>
      <c r="DV31" s="633"/>
      <c r="DW31" s="625">
        <v>0.4</v>
      </c>
      <c r="DX31" s="634"/>
      <c r="DY31" s="634"/>
      <c r="DZ31" s="634"/>
      <c r="EA31" s="634"/>
      <c r="EB31" s="634"/>
      <c r="EC31" s="661"/>
    </row>
    <row r="32" spans="2:133" ht="11.25" customHeight="1" x14ac:dyDescent="0.2">
      <c r="B32" s="619" t="s">
        <v>317</v>
      </c>
      <c r="C32" s="620"/>
      <c r="D32" s="620"/>
      <c r="E32" s="620"/>
      <c r="F32" s="620"/>
      <c r="G32" s="620"/>
      <c r="H32" s="620"/>
      <c r="I32" s="620"/>
      <c r="J32" s="620"/>
      <c r="K32" s="620"/>
      <c r="L32" s="620"/>
      <c r="M32" s="620"/>
      <c r="N32" s="620"/>
      <c r="O32" s="620"/>
      <c r="P32" s="620"/>
      <c r="Q32" s="621"/>
      <c r="R32" s="622">
        <v>1431411</v>
      </c>
      <c r="S32" s="623"/>
      <c r="T32" s="623"/>
      <c r="U32" s="623"/>
      <c r="V32" s="623"/>
      <c r="W32" s="623"/>
      <c r="X32" s="623"/>
      <c r="Y32" s="624"/>
      <c r="Z32" s="648">
        <v>13.1</v>
      </c>
      <c r="AA32" s="648"/>
      <c r="AB32" s="648"/>
      <c r="AC32" s="648"/>
      <c r="AD32" s="649" t="s">
        <v>128</v>
      </c>
      <c r="AE32" s="649"/>
      <c r="AF32" s="649"/>
      <c r="AG32" s="649"/>
      <c r="AH32" s="649"/>
      <c r="AI32" s="649"/>
      <c r="AJ32" s="649"/>
      <c r="AK32" s="649"/>
      <c r="AL32" s="625" t="s">
        <v>128</v>
      </c>
      <c r="AM32" s="626"/>
      <c r="AN32" s="626"/>
      <c r="AO32" s="650"/>
      <c r="AP32" s="662"/>
      <c r="AQ32" s="663"/>
      <c r="AR32" s="663"/>
      <c r="AS32" s="663"/>
      <c r="AT32" s="690"/>
      <c r="AU32" s="211" t="s">
        <v>318</v>
      </c>
      <c r="AX32" s="619" t="s">
        <v>319</v>
      </c>
      <c r="AY32" s="620"/>
      <c r="AZ32" s="620"/>
      <c r="BA32" s="620"/>
      <c r="BB32" s="620"/>
      <c r="BC32" s="620"/>
      <c r="BD32" s="620"/>
      <c r="BE32" s="620"/>
      <c r="BF32" s="621"/>
      <c r="BG32" s="682">
        <v>99.4</v>
      </c>
      <c r="BH32" s="632"/>
      <c r="BI32" s="632"/>
      <c r="BJ32" s="632"/>
      <c r="BK32" s="632"/>
      <c r="BL32" s="632"/>
      <c r="BM32" s="626">
        <v>97.2</v>
      </c>
      <c r="BN32" s="632"/>
      <c r="BO32" s="632"/>
      <c r="BP32" s="632"/>
      <c r="BQ32" s="659"/>
      <c r="BR32" s="682">
        <v>99.1</v>
      </c>
      <c r="BS32" s="632"/>
      <c r="BT32" s="632"/>
      <c r="BU32" s="632"/>
      <c r="BV32" s="632"/>
      <c r="BW32" s="632"/>
      <c r="BX32" s="626">
        <v>96.6</v>
      </c>
      <c r="BY32" s="632"/>
      <c r="BZ32" s="632"/>
      <c r="CA32" s="632"/>
      <c r="CB32" s="659"/>
      <c r="CD32" s="646"/>
      <c r="CE32" s="647"/>
      <c r="CF32" s="619" t="s">
        <v>320</v>
      </c>
      <c r="CG32" s="620"/>
      <c r="CH32" s="620"/>
      <c r="CI32" s="620"/>
      <c r="CJ32" s="620"/>
      <c r="CK32" s="620"/>
      <c r="CL32" s="620"/>
      <c r="CM32" s="620"/>
      <c r="CN32" s="620"/>
      <c r="CO32" s="620"/>
      <c r="CP32" s="620"/>
      <c r="CQ32" s="621"/>
      <c r="CR32" s="622" t="s">
        <v>128</v>
      </c>
      <c r="CS32" s="623"/>
      <c r="CT32" s="623"/>
      <c r="CU32" s="623"/>
      <c r="CV32" s="623"/>
      <c r="CW32" s="623"/>
      <c r="CX32" s="623"/>
      <c r="CY32" s="624"/>
      <c r="CZ32" s="625" t="s">
        <v>128</v>
      </c>
      <c r="DA32" s="634"/>
      <c r="DB32" s="634"/>
      <c r="DC32" s="635"/>
      <c r="DD32" s="628" t="s">
        <v>128</v>
      </c>
      <c r="DE32" s="623"/>
      <c r="DF32" s="623"/>
      <c r="DG32" s="623"/>
      <c r="DH32" s="623"/>
      <c r="DI32" s="623"/>
      <c r="DJ32" s="623"/>
      <c r="DK32" s="624"/>
      <c r="DL32" s="628" t="s">
        <v>128</v>
      </c>
      <c r="DM32" s="623"/>
      <c r="DN32" s="623"/>
      <c r="DO32" s="623"/>
      <c r="DP32" s="623"/>
      <c r="DQ32" s="623"/>
      <c r="DR32" s="623"/>
      <c r="DS32" s="623"/>
      <c r="DT32" s="623"/>
      <c r="DU32" s="623"/>
      <c r="DV32" s="624"/>
      <c r="DW32" s="625" t="s">
        <v>128</v>
      </c>
      <c r="DX32" s="634"/>
      <c r="DY32" s="634"/>
      <c r="DZ32" s="634"/>
      <c r="EA32" s="634"/>
      <c r="EB32" s="634"/>
      <c r="EC32" s="661"/>
    </row>
    <row r="33" spans="2:133" ht="11.25" customHeight="1" x14ac:dyDescent="0.2">
      <c r="B33" s="679" t="s">
        <v>321</v>
      </c>
      <c r="C33" s="680"/>
      <c r="D33" s="680"/>
      <c r="E33" s="680"/>
      <c r="F33" s="680"/>
      <c r="G33" s="680"/>
      <c r="H33" s="680"/>
      <c r="I33" s="680"/>
      <c r="J33" s="680"/>
      <c r="K33" s="680"/>
      <c r="L33" s="680"/>
      <c r="M33" s="680"/>
      <c r="N33" s="680"/>
      <c r="O33" s="680"/>
      <c r="P33" s="680"/>
      <c r="Q33" s="681"/>
      <c r="R33" s="622" t="s">
        <v>128</v>
      </c>
      <c r="S33" s="623"/>
      <c r="T33" s="623"/>
      <c r="U33" s="623"/>
      <c r="V33" s="623"/>
      <c r="W33" s="623"/>
      <c r="X33" s="623"/>
      <c r="Y33" s="624"/>
      <c r="Z33" s="648" t="s">
        <v>128</v>
      </c>
      <c r="AA33" s="648"/>
      <c r="AB33" s="648"/>
      <c r="AC33" s="648"/>
      <c r="AD33" s="649" t="s">
        <v>128</v>
      </c>
      <c r="AE33" s="649"/>
      <c r="AF33" s="649"/>
      <c r="AG33" s="649"/>
      <c r="AH33" s="649"/>
      <c r="AI33" s="649"/>
      <c r="AJ33" s="649"/>
      <c r="AK33" s="649"/>
      <c r="AL33" s="625" t="s">
        <v>128</v>
      </c>
      <c r="AM33" s="626"/>
      <c r="AN33" s="626"/>
      <c r="AO33" s="650"/>
      <c r="AP33" s="664"/>
      <c r="AQ33" s="665"/>
      <c r="AR33" s="665"/>
      <c r="AS33" s="665"/>
      <c r="AT33" s="691"/>
      <c r="AU33" s="356"/>
      <c r="AV33" s="356"/>
      <c r="AW33" s="356"/>
      <c r="AX33" s="599" t="s">
        <v>322</v>
      </c>
      <c r="AY33" s="600"/>
      <c r="AZ33" s="600"/>
      <c r="BA33" s="600"/>
      <c r="BB33" s="600"/>
      <c r="BC33" s="600"/>
      <c r="BD33" s="600"/>
      <c r="BE33" s="600"/>
      <c r="BF33" s="601"/>
      <c r="BG33" s="678">
        <v>98.6</v>
      </c>
      <c r="BH33" s="603"/>
      <c r="BI33" s="603"/>
      <c r="BJ33" s="603"/>
      <c r="BK33" s="603"/>
      <c r="BL33" s="603"/>
      <c r="BM33" s="640">
        <v>90.5</v>
      </c>
      <c r="BN33" s="603"/>
      <c r="BO33" s="603"/>
      <c r="BP33" s="603"/>
      <c r="BQ33" s="651"/>
      <c r="BR33" s="678">
        <v>95.4</v>
      </c>
      <c r="BS33" s="603"/>
      <c r="BT33" s="603"/>
      <c r="BU33" s="603"/>
      <c r="BV33" s="603"/>
      <c r="BW33" s="603"/>
      <c r="BX33" s="640">
        <v>89.1</v>
      </c>
      <c r="BY33" s="603"/>
      <c r="BZ33" s="603"/>
      <c r="CA33" s="603"/>
      <c r="CB33" s="651"/>
      <c r="CD33" s="619" t="s">
        <v>323</v>
      </c>
      <c r="CE33" s="620"/>
      <c r="CF33" s="620"/>
      <c r="CG33" s="620"/>
      <c r="CH33" s="620"/>
      <c r="CI33" s="620"/>
      <c r="CJ33" s="620"/>
      <c r="CK33" s="620"/>
      <c r="CL33" s="620"/>
      <c r="CM33" s="620"/>
      <c r="CN33" s="620"/>
      <c r="CO33" s="620"/>
      <c r="CP33" s="620"/>
      <c r="CQ33" s="621"/>
      <c r="CR33" s="622">
        <v>4374932</v>
      </c>
      <c r="CS33" s="632"/>
      <c r="CT33" s="632"/>
      <c r="CU33" s="632"/>
      <c r="CV33" s="632"/>
      <c r="CW33" s="632"/>
      <c r="CX33" s="632"/>
      <c r="CY33" s="633"/>
      <c r="CZ33" s="625">
        <v>44.1</v>
      </c>
      <c r="DA33" s="634"/>
      <c r="DB33" s="634"/>
      <c r="DC33" s="635"/>
      <c r="DD33" s="628">
        <v>3279035</v>
      </c>
      <c r="DE33" s="632"/>
      <c r="DF33" s="632"/>
      <c r="DG33" s="632"/>
      <c r="DH33" s="632"/>
      <c r="DI33" s="632"/>
      <c r="DJ33" s="632"/>
      <c r="DK33" s="633"/>
      <c r="DL33" s="628">
        <v>2742249</v>
      </c>
      <c r="DM33" s="632"/>
      <c r="DN33" s="632"/>
      <c r="DO33" s="632"/>
      <c r="DP33" s="632"/>
      <c r="DQ33" s="632"/>
      <c r="DR33" s="632"/>
      <c r="DS33" s="632"/>
      <c r="DT33" s="632"/>
      <c r="DU33" s="632"/>
      <c r="DV33" s="633"/>
      <c r="DW33" s="625">
        <v>42.8</v>
      </c>
      <c r="DX33" s="634"/>
      <c r="DY33" s="634"/>
      <c r="DZ33" s="634"/>
      <c r="EA33" s="634"/>
      <c r="EB33" s="634"/>
      <c r="EC33" s="661"/>
    </row>
    <row r="34" spans="2:133" ht="11.25" customHeight="1" x14ac:dyDescent="0.2">
      <c r="B34" s="619" t="s">
        <v>324</v>
      </c>
      <c r="C34" s="620"/>
      <c r="D34" s="620"/>
      <c r="E34" s="620"/>
      <c r="F34" s="620"/>
      <c r="G34" s="620"/>
      <c r="H34" s="620"/>
      <c r="I34" s="620"/>
      <c r="J34" s="620"/>
      <c r="K34" s="620"/>
      <c r="L34" s="620"/>
      <c r="M34" s="620"/>
      <c r="N34" s="620"/>
      <c r="O34" s="620"/>
      <c r="P34" s="620"/>
      <c r="Q34" s="621"/>
      <c r="R34" s="622">
        <v>518758</v>
      </c>
      <c r="S34" s="623"/>
      <c r="T34" s="623"/>
      <c r="U34" s="623"/>
      <c r="V34" s="623"/>
      <c r="W34" s="623"/>
      <c r="X34" s="623"/>
      <c r="Y34" s="624"/>
      <c r="Z34" s="648">
        <v>4.7</v>
      </c>
      <c r="AA34" s="648"/>
      <c r="AB34" s="648"/>
      <c r="AC34" s="648"/>
      <c r="AD34" s="649" t="s">
        <v>128</v>
      </c>
      <c r="AE34" s="649"/>
      <c r="AF34" s="649"/>
      <c r="AG34" s="649"/>
      <c r="AH34" s="649"/>
      <c r="AI34" s="649"/>
      <c r="AJ34" s="649"/>
      <c r="AK34" s="649"/>
      <c r="AL34" s="625" t="s">
        <v>128</v>
      </c>
      <c r="AM34" s="626"/>
      <c r="AN34" s="626"/>
      <c r="AO34" s="650"/>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325</v>
      </c>
      <c r="CE34" s="620"/>
      <c r="CF34" s="620"/>
      <c r="CG34" s="620"/>
      <c r="CH34" s="620"/>
      <c r="CI34" s="620"/>
      <c r="CJ34" s="620"/>
      <c r="CK34" s="620"/>
      <c r="CL34" s="620"/>
      <c r="CM34" s="620"/>
      <c r="CN34" s="620"/>
      <c r="CO34" s="620"/>
      <c r="CP34" s="620"/>
      <c r="CQ34" s="621"/>
      <c r="CR34" s="622">
        <v>1521340</v>
      </c>
      <c r="CS34" s="623"/>
      <c r="CT34" s="623"/>
      <c r="CU34" s="623"/>
      <c r="CV34" s="623"/>
      <c r="CW34" s="623"/>
      <c r="CX34" s="623"/>
      <c r="CY34" s="624"/>
      <c r="CZ34" s="625">
        <v>15.3</v>
      </c>
      <c r="DA34" s="634"/>
      <c r="DB34" s="634"/>
      <c r="DC34" s="635"/>
      <c r="DD34" s="628">
        <v>1098192</v>
      </c>
      <c r="DE34" s="623"/>
      <c r="DF34" s="623"/>
      <c r="DG34" s="623"/>
      <c r="DH34" s="623"/>
      <c r="DI34" s="623"/>
      <c r="DJ34" s="623"/>
      <c r="DK34" s="624"/>
      <c r="DL34" s="628">
        <v>1044174</v>
      </c>
      <c r="DM34" s="623"/>
      <c r="DN34" s="623"/>
      <c r="DO34" s="623"/>
      <c r="DP34" s="623"/>
      <c r="DQ34" s="623"/>
      <c r="DR34" s="623"/>
      <c r="DS34" s="623"/>
      <c r="DT34" s="623"/>
      <c r="DU34" s="623"/>
      <c r="DV34" s="624"/>
      <c r="DW34" s="625">
        <v>16.3</v>
      </c>
      <c r="DX34" s="634"/>
      <c r="DY34" s="634"/>
      <c r="DZ34" s="634"/>
      <c r="EA34" s="634"/>
      <c r="EB34" s="634"/>
      <c r="EC34" s="661"/>
    </row>
    <row r="35" spans="2:133" ht="11.25" customHeight="1" x14ac:dyDescent="0.2">
      <c r="B35" s="619" t="s">
        <v>326</v>
      </c>
      <c r="C35" s="620"/>
      <c r="D35" s="620"/>
      <c r="E35" s="620"/>
      <c r="F35" s="620"/>
      <c r="G35" s="620"/>
      <c r="H35" s="620"/>
      <c r="I35" s="620"/>
      <c r="J35" s="620"/>
      <c r="K35" s="620"/>
      <c r="L35" s="620"/>
      <c r="M35" s="620"/>
      <c r="N35" s="620"/>
      <c r="O35" s="620"/>
      <c r="P35" s="620"/>
      <c r="Q35" s="621"/>
      <c r="R35" s="622">
        <v>58645</v>
      </c>
      <c r="S35" s="623"/>
      <c r="T35" s="623"/>
      <c r="U35" s="623"/>
      <c r="V35" s="623"/>
      <c r="W35" s="623"/>
      <c r="X35" s="623"/>
      <c r="Y35" s="624"/>
      <c r="Z35" s="648">
        <v>0.5</v>
      </c>
      <c r="AA35" s="648"/>
      <c r="AB35" s="648"/>
      <c r="AC35" s="648"/>
      <c r="AD35" s="649">
        <v>10766</v>
      </c>
      <c r="AE35" s="649"/>
      <c r="AF35" s="649"/>
      <c r="AG35" s="649"/>
      <c r="AH35" s="649"/>
      <c r="AI35" s="649"/>
      <c r="AJ35" s="649"/>
      <c r="AK35" s="649"/>
      <c r="AL35" s="625">
        <v>0.2</v>
      </c>
      <c r="AM35" s="626"/>
      <c r="AN35" s="626"/>
      <c r="AO35" s="650"/>
      <c r="AP35" s="216"/>
      <c r="AQ35" s="675" t="s">
        <v>327</v>
      </c>
      <c r="AR35" s="676"/>
      <c r="AS35" s="676"/>
      <c r="AT35" s="676"/>
      <c r="AU35" s="676"/>
      <c r="AV35" s="676"/>
      <c r="AW35" s="676"/>
      <c r="AX35" s="676"/>
      <c r="AY35" s="676"/>
      <c r="AZ35" s="676"/>
      <c r="BA35" s="676"/>
      <c r="BB35" s="676"/>
      <c r="BC35" s="676"/>
      <c r="BD35" s="676"/>
      <c r="BE35" s="676"/>
      <c r="BF35" s="677"/>
      <c r="BG35" s="675" t="s">
        <v>328</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329</v>
      </c>
      <c r="CE35" s="620"/>
      <c r="CF35" s="620"/>
      <c r="CG35" s="620"/>
      <c r="CH35" s="620"/>
      <c r="CI35" s="620"/>
      <c r="CJ35" s="620"/>
      <c r="CK35" s="620"/>
      <c r="CL35" s="620"/>
      <c r="CM35" s="620"/>
      <c r="CN35" s="620"/>
      <c r="CO35" s="620"/>
      <c r="CP35" s="620"/>
      <c r="CQ35" s="621"/>
      <c r="CR35" s="622">
        <v>50243</v>
      </c>
      <c r="CS35" s="632"/>
      <c r="CT35" s="632"/>
      <c r="CU35" s="632"/>
      <c r="CV35" s="632"/>
      <c r="CW35" s="632"/>
      <c r="CX35" s="632"/>
      <c r="CY35" s="633"/>
      <c r="CZ35" s="625">
        <v>0.5</v>
      </c>
      <c r="DA35" s="634"/>
      <c r="DB35" s="634"/>
      <c r="DC35" s="635"/>
      <c r="DD35" s="628">
        <v>45029</v>
      </c>
      <c r="DE35" s="632"/>
      <c r="DF35" s="632"/>
      <c r="DG35" s="632"/>
      <c r="DH35" s="632"/>
      <c r="DI35" s="632"/>
      <c r="DJ35" s="632"/>
      <c r="DK35" s="633"/>
      <c r="DL35" s="628">
        <v>43191</v>
      </c>
      <c r="DM35" s="632"/>
      <c r="DN35" s="632"/>
      <c r="DO35" s="632"/>
      <c r="DP35" s="632"/>
      <c r="DQ35" s="632"/>
      <c r="DR35" s="632"/>
      <c r="DS35" s="632"/>
      <c r="DT35" s="632"/>
      <c r="DU35" s="632"/>
      <c r="DV35" s="633"/>
      <c r="DW35" s="625">
        <v>0.7</v>
      </c>
      <c r="DX35" s="634"/>
      <c r="DY35" s="634"/>
      <c r="DZ35" s="634"/>
      <c r="EA35" s="634"/>
      <c r="EB35" s="634"/>
      <c r="EC35" s="661"/>
    </row>
    <row r="36" spans="2:133" ht="11.25" customHeight="1" x14ac:dyDescent="0.2">
      <c r="B36" s="619" t="s">
        <v>330</v>
      </c>
      <c r="C36" s="620"/>
      <c r="D36" s="620"/>
      <c r="E36" s="620"/>
      <c r="F36" s="620"/>
      <c r="G36" s="620"/>
      <c r="H36" s="620"/>
      <c r="I36" s="620"/>
      <c r="J36" s="620"/>
      <c r="K36" s="620"/>
      <c r="L36" s="620"/>
      <c r="M36" s="620"/>
      <c r="N36" s="620"/>
      <c r="O36" s="620"/>
      <c r="P36" s="620"/>
      <c r="Q36" s="621"/>
      <c r="R36" s="622">
        <v>53686</v>
      </c>
      <c r="S36" s="623"/>
      <c r="T36" s="623"/>
      <c r="U36" s="623"/>
      <c r="V36" s="623"/>
      <c r="W36" s="623"/>
      <c r="X36" s="623"/>
      <c r="Y36" s="624"/>
      <c r="Z36" s="648">
        <v>0.5</v>
      </c>
      <c r="AA36" s="648"/>
      <c r="AB36" s="648"/>
      <c r="AC36" s="648"/>
      <c r="AD36" s="649" t="s">
        <v>128</v>
      </c>
      <c r="AE36" s="649"/>
      <c r="AF36" s="649"/>
      <c r="AG36" s="649"/>
      <c r="AH36" s="649"/>
      <c r="AI36" s="649"/>
      <c r="AJ36" s="649"/>
      <c r="AK36" s="649"/>
      <c r="AL36" s="625" t="s">
        <v>128</v>
      </c>
      <c r="AM36" s="626"/>
      <c r="AN36" s="626"/>
      <c r="AO36" s="650"/>
      <c r="AP36" s="216"/>
      <c r="AQ36" s="666" t="s">
        <v>331</v>
      </c>
      <c r="AR36" s="667"/>
      <c r="AS36" s="667"/>
      <c r="AT36" s="667"/>
      <c r="AU36" s="667"/>
      <c r="AV36" s="667"/>
      <c r="AW36" s="667"/>
      <c r="AX36" s="667"/>
      <c r="AY36" s="668"/>
      <c r="AZ36" s="669">
        <v>1064883</v>
      </c>
      <c r="BA36" s="670"/>
      <c r="BB36" s="670"/>
      <c r="BC36" s="670"/>
      <c r="BD36" s="670"/>
      <c r="BE36" s="670"/>
      <c r="BF36" s="671"/>
      <c r="BG36" s="672" t="s">
        <v>332</v>
      </c>
      <c r="BH36" s="673"/>
      <c r="BI36" s="673"/>
      <c r="BJ36" s="673"/>
      <c r="BK36" s="673"/>
      <c r="BL36" s="673"/>
      <c r="BM36" s="673"/>
      <c r="BN36" s="673"/>
      <c r="BO36" s="673"/>
      <c r="BP36" s="673"/>
      <c r="BQ36" s="673"/>
      <c r="BR36" s="673"/>
      <c r="BS36" s="673"/>
      <c r="BT36" s="673"/>
      <c r="BU36" s="674"/>
      <c r="BV36" s="669">
        <v>61046</v>
      </c>
      <c r="BW36" s="670"/>
      <c r="BX36" s="670"/>
      <c r="BY36" s="670"/>
      <c r="BZ36" s="670"/>
      <c r="CA36" s="670"/>
      <c r="CB36" s="671"/>
      <c r="CD36" s="619" t="s">
        <v>333</v>
      </c>
      <c r="CE36" s="620"/>
      <c r="CF36" s="620"/>
      <c r="CG36" s="620"/>
      <c r="CH36" s="620"/>
      <c r="CI36" s="620"/>
      <c r="CJ36" s="620"/>
      <c r="CK36" s="620"/>
      <c r="CL36" s="620"/>
      <c r="CM36" s="620"/>
      <c r="CN36" s="620"/>
      <c r="CO36" s="620"/>
      <c r="CP36" s="620"/>
      <c r="CQ36" s="621"/>
      <c r="CR36" s="622">
        <v>1405566</v>
      </c>
      <c r="CS36" s="623"/>
      <c r="CT36" s="623"/>
      <c r="CU36" s="623"/>
      <c r="CV36" s="623"/>
      <c r="CW36" s="623"/>
      <c r="CX36" s="623"/>
      <c r="CY36" s="624"/>
      <c r="CZ36" s="625">
        <v>14.2</v>
      </c>
      <c r="DA36" s="634"/>
      <c r="DB36" s="634"/>
      <c r="DC36" s="635"/>
      <c r="DD36" s="628">
        <v>1084559</v>
      </c>
      <c r="DE36" s="623"/>
      <c r="DF36" s="623"/>
      <c r="DG36" s="623"/>
      <c r="DH36" s="623"/>
      <c r="DI36" s="623"/>
      <c r="DJ36" s="623"/>
      <c r="DK36" s="624"/>
      <c r="DL36" s="628">
        <v>1066535</v>
      </c>
      <c r="DM36" s="623"/>
      <c r="DN36" s="623"/>
      <c r="DO36" s="623"/>
      <c r="DP36" s="623"/>
      <c r="DQ36" s="623"/>
      <c r="DR36" s="623"/>
      <c r="DS36" s="623"/>
      <c r="DT36" s="623"/>
      <c r="DU36" s="623"/>
      <c r="DV36" s="624"/>
      <c r="DW36" s="625">
        <v>16.7</v>
      </c>
      <c r="DX36" s="634"/>
      <c r="DY36" s="634"/>
      <c r="DZ36" s="634"/>
      <c r="EA36" s="634"/>
      <c r="EB36" s="634"/>
      <c r="EC36" s="661"/>
    </row>
    <row r="37" spans="2:133" ht="11.25" customHeight="1" x14ac:dyDescent="0.2">
      <c r="B37" s="619" t="s">
        <v>334</v>
      </c>
      <c r="C37" s="620"/>
      <c r="D37" s="620"/>
      <c r="E37" s="620"/>
      <c r="F37" s="620"/>
      <c r="G37" s="620"/>
      <c r="H37" s="620"/>
      <c r="I37" s="620"/>
      <c r="J37" s="620"/>
      <c r="K37" s="620"/>
      <c r="L37" s="620"/>
      <c r="M37" s="620"/>
      <c r="N37" s="620"/>
      <c r="O37" s="620"/>
      <c r="P37" s="620"/>
      <c r="Q37" s="621"/>
      <c r="R37" s="622">
        <v>146964</v>
      </c>
      <c r="S37" s="623"/>
      <c r="T37" s="623"/>
      <c r="U37" s="623"/>
      <c r="V37" s="623"/>
      <c r="W37" s="623"/>
      <c r="X37" s="623"/>
      <c r="Y37" s="624"/>
      <c r="Z37" s="648">
        <v>1.3</v>
      </c>
      <c r="AA37" s="648"/>
      <c r="AB37" s="648"/>
      <c r="AC37" s="648"/>
      <c r="AD37" s="649" t="s">
        <v>128</v>
      </c>
      <c r="AE37" s="649"/>
      <c r="AF37" s="649"/>
      <c r="AG37" s="649"/>
      <c r="AH37" s="649"/>
      <c r="AI37" s="649"/>
      <c r="AJ37" s="649"/>
      <c r="AK37" s="649"/>
      <c r="AL37" s="625" t="s">
        <v>128</v>
      </c>
      <c r="AM37" s="626"/>
      <c r="AN37" s="626"/>
      <c r="AO37" s="650"/>
      <c r="AQ37" s="656" t="s">
        <v>335</v>
      </c>
      <c r="AR37" s="657"/>
      <c r="AS37" s="657"/>
      <c r="AT37" s="657"/>
      <c r="AU37" s="657"/>
      <c r="AV37" s="657"/>
      <c r="AW37" s="657"/>
      <c r="AX37" s="657"/>
      <c r="AY37" s="658"/>
      <c r="AZ37" s="622">
        <v>232294</v>
      </c>
      <c r="BA37" s="623"/>
      <c r="BB37" s="623"/>
      <c r="BC37" s="623"/>
      <c r="BD37" s="632"/>
      <c r="BE37" s="632"/>
      <c r="BF37" s="659"/>
      <c r="BG37" s="619" t="s">
        <v>336</v>
      </c>
      <c r="BH37" s="620"/>
      <c r="BI37" s="620"/>
      <c r="BJ37" s="620"/>
      <c r="BK37" s="620"/>
      <c r="BL37" s="620"/>
      <c r="BM37" s="620"/>
      <c r="BN37" s="620"/>
      <c r="BO37" s="620"/>
      <c r="BP37" s="620"/>
      <c r="BQ37" s="620"/>
      <c r="BR37" s="620"/>
      <c r="BS37" s="620"/>
      <c r="BT37" s="620"/>
      <c r="BU37" s="621"/>
      <c r="BV37" s="622">
        <v>54296</v>
      </c>
      <c r="BW37" s="623"/>
      <c r="BX37" s="623"/>
      <c r="BY37" s="623"/>
      <c r="BZ37" s="623"/>
      <c r="CA37" s="623"/>
      <c r="CB37" s="660"/>
      <c r="CD37" s="619" t="s">
        <v>337</v>
      </c>
      <c r="CE37" s="620"/>
      <c r="CF37" s="620"/>
      <c r="CG37" s="620"/>
      <c r="CH37" s="620"/>
      <c r="CI37" s="620"/>
      <c r="CJ37" s="620"/>
      <c r="CK37" s="620"/>
      <c r="CL37" s="620"/>
      <c r="CM37" s="620"/>
      <c r="CN37" s="620"/>
      <c r="CO37" s="620"/>
      <c r="CP37" s="620"/>
      <c r="CQ37" s="621"/>
      <c r="CR37" s="622">
        <v>612138</v>
      </c>
      <c r="CS37" s="632"/>
      <c r="CT37" s="632"/>
      <c r="CU37" s="632"/>
      <c r="CV37" s="632"/>
      <c r="CW37" s="632"/>
      <c r="CX37" s="632"/>
      <c r="CY37" s="633"/>
      <c r="CZ37" s="625">
        <v>6.2</v>
      </c>
      <c r="DA37" s="634"/>
      <c r="DB37" s="634"/>
      <c r="DC37" s="635"/>
      <c r="DD37" s="628">
        <v>612113</v>
      </c>
      <c r="DE37" s="632"/>
      <c r="DF37" s="632"/>
      <c r="DG37" s="632"/>
      <c r="DH37" s="632"/>
      <c r="DI37" s="632"/>
      <c r="DJ37" s="632"/>
      <c r="DK37" s="633"/>
      <c r="DL37" s="628">
        <v>612113</v>
      </c>
      <c r="DM37" s="632"/>
      <c r="DN37" s="632"/>
      <c r="DO37" s="632"/>
      <c r="DP37" s="632"/>
      <c r="DQ37" s="632"/>
      <c r="DR37" s="632"/>
      <c r="DS37" s="632"/>
      <c r="DT37" s="632"/>
      <c r="DU37" s="632"/>
      <c r="DV37" s="633"/>
      <c r="DW37" s="625">
        <v>9.6</v>
      </c>
      <c r="DX37" s="634"/>
      <c r="DY37" s="634"/>
      <c r="DZ37" s="634"/>
      <c r="EA37" s="634"/>
      <c r="EB37" s="634"/>
      <c r="EC37" s="661"/>
    </row>
    <row r="38" spans="2:133" ht="11.25" customHeight="1" x14ac:dyDescent="0.2">
      <c r="B38" s="619" t="s">
        <v>338</v>
      </c>
      <c r="C38" s="620"/>
      <c r="D38" s="620"/>
      <c r="E38" s="620"/>
      <c r="F38" s="620"/>
      <c r="G38" s="620"/>
      <c r="H38" s="620"/>
      <c r="I38" s="620"/>
      <c r="J38" s="620"/>
      <c r="K38" s="620"/>
      <c r="L38" s="620"/>
      <c r="M38" s="620"/>
      <c r="N38" s="620"/>
      <c r="O38" s="620"/>
      <c r="P38" s="620"/>
      <c r="Q38" s="621"/>
      <c r="R38" s="622">
        <v>495932</v>
      </c>
      <c r="S38" s="623"/>
      <c r="T38" s="623"/>
      <c r="U38" s="623"/>
      <c r="V38" s="623"/>
      <c r="W38" s="623"/>
      <c r="X38" s="623"/>
      <c r="Y38" s="624"/>
      <c r="Z38" s="648">
        <v>4.5</v>
      </c>
      <c r="AA38" s="648"/>
      <c r="AB38" s="648"/>
      <c r="AC38" s="648"/>
      <c r="AD38" s="649" t="s">
        <v>128</v>
      </c>
      <c r="AE38" s="649"/>
      <c r="AF38" s="649"/>
      <c r="AG38" s="649"/>
      <c r="AH38" s="649"/>
      <c r="AI38" s="649"/>
      <c r="AJ38" s="649"/>
      <c r="AK38" s="649"/>
      <c r="AL38" s="625" t="s">
        <v>128</v>
      </c>
      <c r="AM38" s="626"/>
      <c r="AN38" s="626"/>
      <c r="AO38" s="650"/>
      <c r="AQ38" s="656" t="s">
        <v>339</v>
      </c>
      <c r="AR38" s="657"/>
      <c r="AS38" s="657"/>
      <c r="AT38" s="657"/>
      <c r="AU38" s="657"/>
      <c r="AV38" s="657"/>
      <c r="AW38" s="657"/>
      <c r="AX38" s="657"/>
      <c r="AY38" s="658"/>
      <c r="AZ38" s="622">
        <v>102087</v>
      </c>
      <c r="BA38" s="623"/>
      <c r="BB38" s="623"/>
      <c r="BC38" s="623"/>
      <c r="BD38" s="632"/>
      <c r="BE38" s="632"/>
      <c r="BF38" s="659"/>
      <c r="BG38" s="619" t="s">
        <v>340</v>
      </c>
      <c r="BH38" s="620"/>
      <c r="BI38" s="620"/>
      <c r="BJ38" s="620"/>
      <c r="BK38" s="620"/>
      <c r="BL38" s="620"/>
      <c r="BM38" s="620"/>
      <c r="BN38" s="620"/>
      <c r="BO38" s="620"/>
      <c r="BP38" s="620"/>
      <c r="BQ38" s="620"/>
      <c r="BR38" s="620"/>
      <c r="BS38" s="620"/>
      <c r="BT38" s="620"/>
      <c r="BU38" s="621"/>
      <c r="BV38" s="622">
        <v>2645</v>
      </c>
      <c r="BW38" s="623"/>
      <c r="BX38" s="623"/>
      <c r="BY38" s="623"/>
      <c r="BZ38" s="623"/>
      <c r="CA38" s="623"/>
      <c r="CB38" s="660"/>
      <c r="CD38" s="619" t="s">
        <v>341</v>
      </c>
      <c r="CE38" s="620"/>
      <c r="CF38" s="620"/>
      <c r="CG38" s="620"/>
      <c r="CH38" s="620"/>
      <c r="CI38" s="620"/>
      <c r="CJ38" s="620"/>
      <c r="CK38" s="620"/>
      <c r="CL38" s="620"/>
      <c r="CM38" s="620"/>
      <c r="CN38" s="620"/>
      <c r="CO38" s="620"/>
      <c r="CP38" s="620"/>
      <c r="CQ38" s="621"/>
      <c r="CR38" s="622">
        <v>940896</v>
      </c>
      <c r="CS38" s="623"/>
      <c r="CT38" s="623"/>
      <c r="CU38" s="623"/>
      <c r="CV38" s="623"/>
      <c r="CW38" s="623"/>
      <c r="CX38" s="623"/>
      <c r="CY38" s="624"/>
      <c r="CZ38" s="625">
        <v>9.5</v>
      </c>
      <c r="DA38" s="634"/>
      <c r="DB38" s="634"/>
      <c r="DC38" s="635"/>
      <c r="DD38" s="628">
        <v>793239</v>
      </c>
      <c r="DE38" s="623"/>
      <c r="DF38" s="623"/>
      <c r="DG38" s="623"/>
      <c r="DH38" s="623"/>
      <c r="DI38" s="623"/>
      <c r="DJ38" s="623"/>
      <c r="DK38" s="624"/>
      <c r="DL38" s="628">
        <v>588349</v>
      </c>
      <c r="DM38" s="623"/>
      <c r="DN38" s="623"/>
      <c r="DO38" s="623"/>
      <c r="DP38" s="623"/>
      <c r="DQ38" s="623"/>
      <c r="DR38" s="623"/>
      <c r="DS38" s="623"/>
      <c r="DT38" s="623"/>
      <c r="DU38" s="623"/>
      <c r="DV38" s="624"/>
      <c r="DW38" s="625">
        <v>9.1999999999999993</v>
      </c>
      <c r="DX38" s="634"/>
      <c r="DY38" s="634"/>
      <c r="DZ38" s="634"/>
      <c r="EA38" s="634"/>
      <c r="EB38" s="634"/>
      <c r="EC38" s="661"/>
    </row>
    <row r="39" spans="2:133" ht="11.25" customHeight="1" x14ac:dyDescent="0.2">
      <c r="B39" s="619" t="s">
        <v>342</v>
      </c>
      <c r="C39" s="620"/>
      <c r="D39" s="620"/>
      <c r="E39" s="620"/>
      <c r="F39" s="620"/>
      <c r="G39" s="620"/>
      <c r="H39" s="620"/>
      <c r="I39" s="620"/>
      <c r="J39" s="620"/>
      <c r="K39" s="620"/>
      <c r="L39" s="620"/>
      <c r="M39" s="620"/>
      <c r="N39" s="620"/>
      <c r="O39" s="620"/>
      <c r="P39" s="620"/>
      <c r="Q39" s="621"/>
      <c r="R39" s="622">
        <v>242973</v>
      </c>
      <c r="S39" s="623"/>
      <c r="T39" s="623"/>
      <c r="U39" s="623"/>
      <c r="V39" s="623"/>
      <c r="W39" s="623"/>
      <c r="X39" s="623"/>
      <c r="Y39" s="624"/>
      <c r="Z39" s="648">
        <v>2.2000000000000002</v>
      </c>
      <c r="AA39" s="648"/>
      <c r="AB39" s="648"/>
      <c r="AC39" s="648"/>
      <c r="AD39" s="649">
        <v>736</v>
      </c>
      <c r="AE39" s="649"/>
      <c r="AF39" s="649"/>
      <c r="AG39" s="649"/>
      <c r="AH39" s="649"/>
      <c r="AI39" s="649"/>
      <c r="AJ39" s="649"/>
      <c r="AK39" s="649"/>
      <c r="AL39" s="625">
        <v>0</v>
      </c>
      <c r="AM39" s="626"/>
      <c r="AN39" s="626"/>
      <c r="AO39" s="650"/>
      <c r="AQ39" s="656" t="s">
        <v>343</v>
      </c>
      <c r="AR39" s="657"/>
      <c r="AS39" s="657"/>
      <c r="AT39" s="657"/>
      <c r="AU39" s="657"/>
      <c r="AV39" s="657"/>
      <c r="AW39" s="657"/>
      <c r="AX39" s="657"/>
      <c r="AY39" s="658"/>
      <c r="AZ39" s="622">
        <v>21900</v>
      </c>
      <c r="BA39" s="623"/>
      <c r="BB39" s="623"/>
      <c r="BC39" s="623"/>
      <c r="BD39" s="632"/>
      <c r="BE39" s="632"/>
      <c r="BF39" s="659"/>
      <c r="BG39" s="619" t="s">
        <v>344</v>
      </c>
      <c r="BH39" s="620"/>
      <c r="BI39" s="620"/>
      <c r="BJ39" s="620"/>
      <c r="BK39" s="620"/>
      <c r="BL39" s="620"/>
      <c r="BM39" s="620"/>
      <c r="BN39" s="620"/>
      <c r="BO39" s="620"/>
      <c r="BP39" s="620"/>
      <c r="BQ39" s="620"/>
      <c r="BR39" s="620"/>
      <c r="BS39" s="620"/>
      <c r="BT39" s="620"/>
      <c r="BU39" s="621"/>
      <c r="BV39" s="622">
        <v>4430</v>
      </c>
      <c r="BW39" s="623"/>
      <c r="BX39" s="623"/>
      <c r="BY39" s="623"/>
      <c r="BZ39" s="623"/>
      <c r="CA39" s="623"/>
      <c r="CB39" s="660"/>
      <c r="CD39" s="619" t="s">
        <v>345</v>
      </c>
      <c r="CE39" s="620"/>
      <c r="CF39" s="620"/>
      <c r="CG39" s="620"/>
      <c r="CH39" s="620"/>
      <c r="CI39" s="620"/>
      <c r="CJ39" s="620"/>
      <c r="CK39" s="620"/>
      <c r="CL39" s="620"/>
      <c r="CM39" s="620"/>
      <c r="CN39" s="620"/>
      <c r="CO39" s="620"/>
      <c r="CP39" s="620"/>
      <c r="CQ39" s="621"/>
      <c r="CR39" s="622">
        <v>298011</v>
      </c>
      <c r="CS39" s="632"/>
      <c r="CT39" s="632"/>
      <c r="CU39" s="632"/>
      <c r="CV39" s="632"/>
      <c r="CW39" s="632"/>
      <c r="CX39" s="632"/>
      <c r="CY39" s="633"/>
      <c r="CZ39" s="625">
        <v>3</v>
      </c>
      <c r="DA39" s="634"/>
      <c r="DB39" s="634"/>
      <c r="DC39" s="635"/>
      <c r="DD39" s="628">
        <v>240016</v>
      </c>
      <c r="DE39" s="632"/>
      <c r="DF39" s="632"/>
      <c r="DG39" s="632"/>
      <c r="DH39" s="632"/>
      <c r="DI39" s="632"/>
      <c r="DJ39" s="632"/>
      <c r="DK39" s="633"/>
      <c r="DL39" s="628" t="s">
        <v>128</v>
      </c>
      <c r="DM39" s="632"/>
      <c r="DN39" s="632"/>
      <c r="DO39" s="632"/>
      <c r="DP39" s="632"/>
      <c r="DQ39" s="632"/>
      <c r="DR39" s="632"/>
      <c r="DS39" s="632"/>
      <c r="DT39" s="632"/>
      <c r="DU39" s="632"/>
      <c r="DV39" s="633"/>
      <c r="DW39" s="625" t="s">
        <v>128</v>
      </c>
      <c r="DX39" s="634"/>
      <c r="DY39" s="634"/>
      <c r="DZ39" s="634"/>
      <c r="EA39" s="634"/>
      <c r="EB39" s="634"/>
      <c r="EC39" s="661"/>
    </row>
    <row r="40" spans="2:133" ht="11.25" customHeight="1" x14ac:dyDescent="0.2">
      <c r="B40" s="619" t="s">
        <v>346</v>
      </c>
      <c r="C40" s="620"/>
      <c r="D40" s="620"/>
      <c r="E40" s="620"/>
      <c r="F40" s="620"/>
      <c r="G40" s="620"/>
      <c r="H40" s="620"/>
      <c r="I40" s="620"/>
      <c r="J40" s="620"/>
      <c r="K40" s="620"/>
      <c r="L40" s="620"/>
      <c r="M40" s="620"/>
      <c r="N40" s="620"/>
      <c r="O40" s="620"/>
      <c r="P40" s="620"/>
      <c r="Q40" s="621"/>
      <c r="R40" s="622">
        <v>1280493</v>
      </c>
      <c r="S40" s="623"/>
      <c r="T40" s="623"/>
      <c r="U40" s="623"/>
      <c r="V40" s="623"/>
      <c r="W40" s="623"/>
      <c r="X40" s="623"/>
      <c r="Y40" s="624"/>
      <c r="Z40" s="648">
        <v>11.7</v>
      </c>
      <c r="AA40" s="648"/>
      <c r="AB40" s="648"/>
      <c r="AC40" s="648"/>
      <c r="AD40" s="649" t="s">
        <v>128</v>
      </c>
      <c r="AE40" s="649"/>
      <c r="AF40" s="649"/>
      <c r="AG40" s="649"/>
      <c r="AH40" s="649"/>
      <c r="AI40" s="649"/>
      <c r="AJ40" s="649"/>
      <c r="AK40" s="649"/>
      <c r="AL40" s="625" t="s">
        <v>128</v>
      </c>
      <c r="AM40" s="626"/>
      <c r="AN40" s="626"/>
      <c r="AO40" s="650"/>
      <c r="AQ40" s="656" t="s">
        <v>347</v>
      </c>
      <c r="AR40" s="657"/>
      <c r="AS40" s="657"/>
      <c r="AT40" s="657"/>
      <c r="AU40" s="657"/>
      <c r="AV40" s="657"/>
      <c r="AW40" s="657"/>
      <c r="AX40" s="657"/>
      <c r="AY40" s="658"/>
      <c r="AZ40" s="622" t="s">
        <v>128</v>
      </c>
      <c r="BA40" s="623"/>
      <c r="BB40" s="623"/>
      <c r="BC40" s="623"/>
      <c r="BD40" s="632"/>
      <c r="BE40" s="632"/>
      <c r="BF40" s="659"/>
      <c r="BG40" s="662" t="s">
        <v>348</v>
      </c>
      <c r="BH40" s="663"/>
      <c r="BI40" s="663"/>
      <c r="BJ40" s="663"/>
      <c r="BK40" s="663"/>
      <c r="BL40" s="359"/>
      <c r="BM40" s="620" t="s">
        <v>349</v>
      </c>
      <c r="BN40" s="620"/>
      <c r="BO40" s="620"/>
      <c r="BP40" s="620"/>
      <c r="BQ40" s="620"/>
      <c r="BR40" s="620"/>
      <c r="BS40" s="620"/>
      <c r="BT40" s="620"/>
      <c r="BU40" s="621"/>
      <c r="BV40" s="622">
        <v>92</v>
      </c>
      <c r="BW40" s="623"/>
      <c r="BX40" s="623"/>
      <c r="BY40" s="623"/>
      <c r="BZ40" s="623"/>
      <c r="CA40" s="623"/>
      <c r="CB40" s="660"/>
      <c r="CD40" s="619" t="s">
        <v>350</v>
      </c>
      <c r="CE40" s="620"/>
      <c r="CF40" s="620"/>
      <c r="CG40" s="620"/>
      <c r="CH40" s="620"/>
      <c r="CI40" s="620"/>
      <c r="CJ40" s="620"/>
      <c r="CK40" s="620"/>
      <c r="CL40" s="620"/>
      <c r="CM40" s="620"/>
      <c r="CN40" s="620"/>
      <c r="CO40" s="620"/>
      <c r="CP40" s="620"/>
      <c r="CQ40" s="621"/>
      <c r="CR40" s="622">
        <v>158876</v>
      </c>
      <c r="CS40" s="623"/>
      <c r="CT40" s="623"/>
      <c r="CU40" s="623"/>
      <c r="CV40" s="623"/>
      <c r="CW40" s="623"/>
      <c r="CX40" s="623"/>
      <c r="CY40" s="624"/>
      <c r="CZ40" s="625">
        <v>1.6</v>
      </c>
      <c r="DA40" s="634"/>
      <c r="DB40" s="634"/>
      <c r="DC40" s="635"/>
      <c r="DD40" s="628">
        <v>18000</v>
      </c>
      <c r="DE40" s="623"/>
      <c r="DF40" s="623"/>
      <c r="DG40" s="623"/>
      <c r="DH40" s="623"/>
      <c r="DI40" s="623"/>
      <c r="DJ40" s="623"/>
      <c r="DK40" s="624"/>
      <c r="DL40" s="628" t="s">
        <v>128</v>
      </c>
      <c r="DM40" s="623"/>
      <c r="DN40" s="623"/>
      <c r="DO40" s="623"/>
      <c r="DP40" s="623"/>
      <c r="DQ40" s="623"/>
      <c r="DR40" s="623"/>
      <c r="DS40" s="623"/>
      <c r="DT40" s="623"/>
      <c r="DU40" s="623"/>
      <c r="DV40" s="624"/>
      <c r="DW40" s="625" t="s">
        <v>128</v>
      </c>
      <c r="DX40" s="634"/>
      <c r="DY40" s="634"/>
      <c r="DZ40" s="634"/>
      <c r="EA40" s="634"/>
      <c r="EB40" s="634"/>
      <c r="EC40" s="661"/>
    </row>
    <row r="41" spans="2:133" ht="11.25" customHeight="1" x14ac:dyDescent="0.2">
      <c r="B41" s="619" t="s">
        <v>351</v>
      </c>
      <c r="C41" s="620"/>
      <c r="D41" s="620"/>
      <c r="E41" s="620"/>
      <c r="F41" s="620"/>
      <c r="G41" s="620"/>
      <c r="H41" s="620"/>
      <c r="I41" s="620"/>
      <c r="J41" s="620"/>
      <c r="K41" s="620"/>
      <c r="L41" s="620"/>
      <c r="M41" s="620"/>
      <c r="N41" s="620"/>
      <c r="O41" s="620"/>
      <c r="P41" s="620"/>
      <c r="Q41" s="621"/>
      <c r="R41" s="622" t="s">
        <v>128</v>
      </c>
      <c r="S41" s="623"/>
      <c r="T41" s="623"/>
      <c r="U41" s="623"/>
      <c r="V41" s="623"/>
      <c r="W41" s="623"/>
      <c r="X41" s="623"/>
      <c r="Y41" s="624"/>
      <c r="Z41" s="648" t="s">
        <v>128</v>
      </c>
      <c r="AA41" s="648"/>
      <c r="AB41" s="648"/>
      <c r="AC41" s="648"/>
      <c r="AD41" s="649" t="s">
        <v>128</v>
      </c>
      <c r="AE41" s="649"/>
      <c r="AF41" s="649"/>
      <c r="AG41" s="649"/>
      <c r="AH41" s="649"/>
      <c r="AI41" s="649"/>
      <c r="AJ41" s="649"/>
      <c r="AK41" s="649"/>
      <c r="AL41" s="625" t="s">
        <v>128</v>
      </c>
      <c r="AM41" s="626"/>
      <c r="AN41" s="626"/>
      <c r="AO41" s="650"/>
      <c r="AQ41" s="656" t="s">
        <v>352</v>
      </c>
      <c r="AR41" s="657"/>
      <c r="AS41" s="657"/>
      <c r="AT41" s="657"/>
      <c r="AU41" s="657"/>
      <c r="AV41" s="657"/>
      <c r="AW41" s="657"/>
      <c r="AX41" s="657"/>
      <c r="AY41" s="658"/>
      <c r="AZ41" s="622">
        <v>155909</v>
      </c>
      <c r="BA41" s="623"/>
      <c r="BB41" s="623"/>
      <c r="BC41" s="623"/>
      <c r="BD41" s="632"/>
      <c r="BE41" s="632"/>
      <c r="BF41" s="659"/>
      <c r="BG41" s="662"/>
      <c r="BH41" s="663"/>
      <c r="BI41" s="663"/>
      <c r="BJ41" s="663"/>
      <c r="BK41" s="663"/>
      <c r="BL41" s="359"/>
      <c r="BM41" s="620" t="s">
        <v>353</v>
      </c>
      <c r="BN41" s="620"/>
      <c r="BO41" s="620"/>
      <c r="BP41" s="620"/>
      <c r="BQ41" s="620"/>
      <c r="BR41" s="620"/>
      <c r="BS41" s="620"/>
      <c r="BT41" s="620"/>
      <c r="BU41" s="621"/>
      <c r="BV41" s="622" t="s">
        <v>128</v>
      </c>
      <c r="BW41" s="623"/>
      <c r="BX41" s="623"/>
      <c r="BY41" s="623"/>
      <c r="BZ41" s="623"/>
      <c r="CA41" s="623"/>
      <c r="CB41" s="660"/>
      <c r="CD41" s="619" t="s">
        <v>354</v>
      </c>
      <c r="CE41" s="620"/>
      <c r="CF41" s="620"/>
      <c r="CG41" s="620"/>
      <c r="CH41" s="620"/>
      <c r="CI41" s="620"/>
      <c r="CJ41" s="620"/>
      <c r="CK41" s="620"/>
      <c r="CL41" s="620"/>
      <c r="CM41" s="620"/>
      <c r="CN41" s="620"/>
      <c r="CO41" s="620"/>
      <c r="CP41" s="620"/>
      <c r="CQ41" s="621"/>
      <c r="CR41" s="622" t="s">
        <v>128</v>
      </c>
      <c r="CS41" s="632"/>
      <c r="CT41" s="632"/>
      <c r="CU41" s="632"/>
      <c r="CV41" s="632"/>
      <c r="CW41" s="632"/>
      <c r="CX41" s="632"/>
      <c r="CY41" s="633"/>
      <c r="CZ41" s="625" t="s">
        <v>128</v>
      </c>
      <c r="DA41" s="634"/>
      <c r="DB41" s="634"/>
      <c r="DC41" s="635"/>
      <c r="DD41" s="628" t="s">
        <v>128</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2">
      <c r="B42" s="619" t="s">
        <v>355</v>
      </c>
      <c r="C42" s="620"/>
      <c r="D42" s="620"/>
      <c r="E42" s="620"/>
      <c r="F42" s="620"/>
      <c r="G42" s="620"/>
      <c r="H42" s="620"/>
      <c r="I42" s="620"/>
      <c r="J42" s="620"/>
      <c r="K42" s="620"/>
      <c r="L42" s="620"/>
      <c r="M42" s="620"/>
      <c r="N42" s="620"/>
      <c r="O42" s="620"/>
      <c r="P42" s="620"/>
      <c r="Q42" s="621"/>
      <c r="R42" s="622" t="s">
        <v>128</v>
      </c>
      <c r="S42" s="623"/>
      <c r="T42" s="623"/>
      <c r="U42" s="623"/>
      <c r="V42" s="623"/>
      <c r="W42" s="623"/>
      <c r="X42" s="623"/>
      <c r="Y42" s="624"/>
      <c r="Z42" s="648" t="s">
        <v>128</v>
      </c>
      <c r="AA42" s="648"/>
      <c r="AB42" s="648"/>
      <c r="AC42" s="648"/>
      <c r="AD42" s="649" t="s">
        <v>128</v>
      </c>
      <c r="AE42" s="649"/>
      <c r="AF42" s="649"/>
      <c r="AG42" s="649"/>
      <c r="AH42" s="649"/>
      <c r="AI42" s="649"/>
      <c r="AJ42" s="649"/>
      <c r="AK42" s="649"/>
      <c r="AL42" s="625" t="s">
        <v>128</v>
      </c>
      <c r="AM42" s="626"/>
      <c r="AN42" s="626"/>
      <c r="AO42" s="650"/>
      <c r="AQ42" s="653" t="s">
        <v>356</v>
      </c>
      <c r="AR42" s="654"/>
      <c r="AS42" s="654"/>
      <c r="AT42" s="654"/>
      <c r="AU42" s="654"/>
      <c r="AV42" s="654"/>
      <c r="AW42" s="654"/>
      <c r="AX42" s="654"/>
      <c r="AY42" s="655"/>
      <c r="AZ42" s="602">
        <v>552693</v>
      </c>
      <c r="BA42" s="636"/>
      <c r="BB42" s="636"/>
      <c r="BC42" s="636"/>
      <c r="BD42" s="603"/>
      <c r="BE42" s="603"/>
      <c r="BF42" s="651"/>
      <c r="BG42" s="664"/>
      <c r="BH42" s="665"/>
      <c r="BI42" s="665"/>
      <c r="BJ42" s="665"/>
      <c r="BK42" s="665"/>
      <c r="BL42" s="357"/>
      <c r="BM42" s="600" t="s">
        <v>357</v>
      </c>
      <c r="BN42" s="600"/>
      <c r="BO42" s="600"/>
      <c r="BP42" s="600"/>
      <c r="BQ42" s="600"/>
      <c r="BR42" s="600"/>
      <c r="BS42" s="600"/>
      <c r="BT42" s="600"/>
      <c r="BU42" s="601"/>
      <c r="BV42" s="602">
        <v>355</v>
      </c>
      <c r="BW42" s="636"/>
      <c r="BX42" s="636"/>
      <c r="BY42" s="636"/>
      <c r="BZ42" s="636"/>
      <c r="CA42" s="636"/>
      <c r="CB42" s="652"/>
      <c r="CD42" s="619" t="s">
        <v>358</v>
      </c>
      <c r="CE42" s="620"/>
      <c r="CF42" s="620"/>
      <c r="CG42" s="620"/>
      <c r="CH42" s="620"/>
      <c r="CI42" s="620"/>
      <c r="CJ42" s="620"/>
      <c r="CK42" s="620"/>
      <c r="CL42" s="620"/>
      <c r="CM42" s="620"/>
      <c r="CN42" s="620"/>
      <c r="CO42" s="620"/>
      <c r="CP42" s="620"/>
      <c r="CQ42" s="621"/>
      <c r="CR42" s="622">
        <v>1926317</v>
      </c>
      <c r="CS42" s="632"/>
      <c r="CT42" s="632"/>
      <c r="CU42" s="632"/>
      <c r="CV42" s="632"/>
      <c r="CW42" s="632"/>
      <c r="CX42" s="632"/>
      <c r="CY42" s="633"/>
      <c r="CZ42" s="625">
        <v>19.399999999999999</v>
      </c>
      <c r="DA42" s="634"/>
      <c r="DB42" s="634"/>
      <c r="DC42" s="635"/>
      <c r="DD42" s="628">
        <v>399884</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2">
      <c r="B43" s="619" t="s">
        <v>359</v>
      </c>
      <c r="C43" s="620"/>
      <c r="D43" s="620"/>
      <c r="E43" s="620"/>
      <c r="F43" s="620"/>
      <c r="G43" s="620"/>
      <c r="H43" s="620"/>
      <c r="I43" s="620"/>
      <c r="J43" s="620"/>
      <c r="K43" s="620"/>
      <c r="L43" s="620"/>
      <c r="M43" s="620"/>
      <c r="N43" s="620"/>
      <c r="O43" s="620"/>
      <c r="P43" s="620"/>
      <c r="Q43" s="621"/>
      <c r="R43" s="622">
        <v>290293</v>
      </c>
      <c r="S43" s="623"/>
      <c r="T43" s="623"/>
      <c r="U43" s="623"/>
      <c r="V43" s="623"/>
      <c r="W43" s="623"/>
      <c r="X43" s="623"/>
      <c r="Y43" s="624"/>
      <c r="Z43" s="648">
        <v>2.7</v>
      </c>
      <c r="AA43" s="648"/>
      <c r="AB43" s="648"/>
      <c r="AC43" s="648"/>
      <c r="AD43" s="649" t="s">
        <v>128</v>
      </c>
      <c r="AE43" s="649"/>
      <c r="AF43" s="649"/>
      <c r="AG43" s="649"/>
      <c r="AH43" s="649"/>
      <c r="AI43" s="649"/>
      <c r="AJ43" s="649"/>
      <c r="AK43" s="649"/>
      <c r="AL43" s="625" t="s">
        <v>128</v>
      </c>
      <c r="AM43" s="626"/>
      <c r="AN43" s="626"/>
      <c r="AO43" s="650"/>
      <c r="CD43" s="619" t="s">
        <v>360</v>
      </c>
      <c r="CE43" s="620"/>
      <c r="CF43" s="620"/>
      <c r="CG43" s="620"/>
      <c r="CH43" s="620"/>
      <c r="CI43" s="620"/>
      <c r="CJ43" s="620"/>
      <c r="CK43" s="620"/>
      <c r="CL43" s="620"/>
      <c r="CM43" s="620"/>
      <c r="CN43" s="620"/>
      <c r="CO43" s="620"/>
      <c r="CP43" s="620"/>
      <c r="CQ43" s="621"/>
      <c r="CR43" s="622">
        <v>17747</v>
      </c>
      <c r="CS43" s="632"/>
      <c r="CT43" s="632"/>
      <c r="CU43" s="632"/>
      <c r="CV43" s="632"/>
      <c r="CW43" s="632"/>
      <c r="CX43" s="632"/>
      <c r="CY43" s="633"/>
      <c r="CZ43" s="625">
        <v>0.2</v>
      </c>
      <c r="DA43" s="634"/>
      <c r="DB43" s="634"/>
      <c r="DC43" s="635"/>
      <c r="DD43" s="628">
        <v>17747</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2">
      <c r="B44" s="599" t="s">
        <v>361</v>
      </c>
      <c r="C44" s="600"/>
      <c r="D44" s="600"/>
      <c r="E44" s="600"/>
      <c r="F44" s="600"/>
      <c r="G44" s="600"/>
      <c r="H44" s="600"/>
      <c r="I44" s="600"/>
      <c r="J44" s="600"/>
      <c r="K44" s="600"/>
      <c r="L44" s="600"/>
      <c r="M44" s="600"/>
      <c r="N44" s="600"/>
      <c r="O44" s="600"/>
      <c r="P44" s="600"/>
      <c r="Q44" s="601"/>
      <c r="R44" s="602">
        <v>10939854</v>
      </c>
      <c r="S44" s="636"/>
      <c r="T44" s="636"/>
      <c r="U44" s="636"/>
      <c r="V44" s="636"/>
      <c r="W44" s="636"/>
      <c r="X44" s="636"/>
      <c r="Y44" s="637"/>
      <c r="Z44" s="638">
        <v>100</v>
      </c>
      <c r="AA44" s="638"/>
      <c r="AB44" s="638"/>
      <c r="AC44" s="638"/>
      <c r="AD44" s="639">
        <v>6114444</v>
      </c>
      <c r="AE44" s="639"/>
      <c r="AF44" s="639"/>
      <c r="AG44" s="639"/>
      <c r="AH44" s="639"/>
      <c r="AI44" s="639"/>
      <c r="AJ44" s="639"/>
      <c r="AK44" s="639"/>
      <c r="AL44" s="605">
        <v>100</v>
      </c>
      <c r="AM44" s="640"/>
      <c r="AN44" s="640"/>
      <c r="AO44" s="641"/>
      <c r="CD44" s="642" t="s">
        <v>308</v>
      </c>
      <c r="CE44" s="643"/>
      <c r="CF44" s="619" t="s">
        <v>362</v>
      </c>
      <c r="CG44" s="620"/>
      <c r="CH44" s="620"/>
      <c r="CI44" s="620"/>
      <c r="CJ44" s="620"/>
      <c r="CK44" s="620"/>
      <c r="CL44" s="620"/>
      <c r="CM44" s="620"/>
      <c r="CN44" s="620"/>
      <c r="CO44" s="620"/>
      <c r="CP44" s="620"/>
      <c r="CQ44" s="621"/>
      <c r="CR44" s="622">
        <v>1918206</v>
      </c>
      <c r="CS44" s="623"/>
      <c r="CT44" s="623"/>
      <c r="CU44" s="623"/>
      <c r="CV44" s="623"/>
      <c r="CW44" s="623"/>
      <c r="CX44" s="623"/>
      <c r="CY44" s="624"/>
      <c r="CZ44" s="625">
        <v>19.3</v>
      </c>
      <c r="DA44" s="626"/>
      <c r="DB44" s="626"/>
      <c r="DC44" s="627"/>
      <c r="DD44" s="628">
        <v>391773</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2">
      <c r="CD45" s="644"/>
      <c r="CE45" s="645"/>
      <c r="CF45" s="619" t="s">
        <v>363</v>
      </c>
      <c r="CG45" s="620"/>
      <c r="CH45" s="620"/>
      <c r="CI45" s="620"/>
      <c r="CJ45" s="620"/>
      <c r="CK45" s="620"/>
      <c r="CL45" s="620"/>
      <c r="CM45" s="620"/>
      <c r="CN45" s="620"/>
      <c r="CO45" s="620"/>
      <c r="CP45" s="620"/>
      <c r="CQ45" s="621"/>
      <c r="CR45" s="622">
        <v>1592931</v>
      </c>
      <c r="CS45" s="632"/>
      <c r="CT45" s="632"/>
      <c r="CU45" s="632"/>
      <c r="CV45" s="632"/>
      <c r="CW45" s="632"/>
      <c r="CX45" s="632"/>
      <c r="CY45" s="633"/>
      <c r="CZ45" s="625">
        <v>16.100000000000001</v>
      </c>
      <c r="DA45" s="634"/>
      <c r="DB45" s="634"/>
      <c r="DC45" s="635"/>
      <c r="DD45" s="628">
        <v>215163</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2">
      <c r="B46" s="211" t="s">
        <v>364</v>
      </c>
      <c r="CD46" s="644"/>
      <c r="CE46" s="645"/>
      <c r="CF46" s="619" t="s">
        <v>365</v>
      </c>
      <c r="CG46" s="620"/>
      <c r="CH46" s="620"/>
      <c r="CI46" s="620"/>
      <c r="CJ46" s="620"/>
      <c r="CK46" s="620"/>
      <c r="CL46" s="620"/>
      <c r="CM46" s="620"/>
      <c r="CN46" s="620"/>
      <c r="CO46" s="620"/>
      <c r="CP46" s="620"/>
      <c r="CQ46" s="621"/>
      <c r="CR46" s="622">
        <v>310457</v>
      </c>
      <c r="CS46" s="623"/>
      <c r="CT46" s="623"/>
      <c r="CU46" s="623"/>
      <c r="CV46" s="623"/>
      <c r="CW46" s="623"/>
      <c r="CX46" s="623"/>
      <c r="CY46" s="624"/>
      <c r="CZ46" s="625">
        <v>3.1</v>
      </c>
      <c r="DA46" s="626"/>
      <c r="DB46" s="626"/>
      <c r="DC46" s="627"/>
      <c r="DD46" s="628">
        <v>161792</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2">
      <c r="B47" s="618" t="s">
        <v>366</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367</v>
      </c>
      <c r="CG47" s="620"/>
      <c r="CH47" s="620"/>
      <c r="CI47" s="620"/>
      <c r="CJ47" s="620"/>
      <c r="CK47" s="620"/>
      <c r="CL47" s="620"/>
      <c r="CM47" s="620"/>
      <c r="CN47" s="620"/>
      <c r="CO47" s="620"/>
      <c r="CP47" s="620"/>
      <c r="CQ47" s="621"/>
      <c r="CR47" s="622">
        <v>8111</v>
      </c>
      <c r="CS47" s="632"/>
      <c r="CT47" s="632"/>
      <c r="CU47" s="632"/>
      <c r="CV47" s="632"/>
      <c r="CW47" s="632"/>
      <c r="CX47" s="632"/>
      <c r="CY47" s="633"/>
      <c r="CZ47" s="625">
        <v>0.1</v>
      </c>
      <c r="DA47" s="634"/>
      <c r="DB47" s="634"/>
      <c r="DC47" s="635"/>
      <c r="DD47" s="628">
        <v>8111</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ht="11" x14ac:dyDescent="0.2">
      <c r="B48" s="618" t="s">
        <v>368</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369</v>
      </c>
      <c r="CG48" s="620"/>
      <c r="CH48" s="620"/>
      <c r="CI48" s="620"/>
      <c r="CJ48" s="620"/>
      <c r="CK48" s="620"/>
      <c r="CL48" s="620"/>
      <c r="CM48" s="620"/>
      <c r="CN48" s="620"/>
      <c r="CO48" s="620"/>
      <c r="CP48" s="620"/>
      <c r="CQ48" s="621"/>
      <c r="CR48" s="622" t="s">
        <v>128</v>
      </c>
      <c r="CS48" s="623"/>
      <c r="CT48" s="623"/>
      <c r="CU48" s="623"/>
      <c r="CV48" s="623"/>
      <c r="CW48" s="623"/>
      <c r="CX48" s="623"/>
      <c r="CY48" s="624"/>
      <c r="CZ48" s="625" t="s">
        <v>128</v>
      </c>
      <c r="DA48" s="626"/>
      <c r="DB48" s="626"/>
      <c r="DC48" s="627"/>
      <c r="DD48" s="628" t="s">
        <v>128</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2">
      <c r="B49" s="360"/>
      <c r="CD49" s="599" t="s">
        <v>370</v>
      </c>
      <c r="CE49" s="600"/>
      <c r="CF49" s="600"/>
      <c r="CG49" s="600"/>
      <c r="CH49" s="600"/>
      <c r="CI49" s="600"/>
      <c r="CJ49" s="600"/>
      <c r="CK49" s="600"/>
      <c r="CL49" s="600"/>
      <c r="CM49" s="600"/>
      <c r="CN49" s="600"/>
      <c r="CO49" s="600"/>
      <c r="CP49" s="600"/>
      <c r="CQ49" s="601"/>
      <c r="CR49" s="602">
        <v>9920177</v>
      </c>
      <c r="CS49" s="603"/>
      <c r="CT49" s="603"/>
      <c r="CU49" s="603"/>
      <c r="CV49" s="603"/>
      <c r="CW49" s="603"/>
      <c r="CX49" s="603"/>
      <c r="CY49" s="604"/>
      <c r="CZ49" s="605">
        <v>100</v>
      </c>
      <c r="DA49" s="606"/>
      <c r="DB49" s="606"/>
      <c r="DC49" s="607"/>
      <c r="DD49" s="608">
        <v>6407022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t="11" hidden="1" x14ac:dyDescent="0.2">
      <c r="B50" s="36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22" customWidth="1"/>
    <col min="131" max="131" width="1.63281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17" t="s">
        <v>371</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372</v>
      </c>
      <c r="DK2" s="719"/>
      <c r="DL2" s="719"/>
      <c r="DM2" s="719"/>
      <c r="DN2" s="719"/>
      <c r="DO2" s="720"/>
      <c r="DP2" s="219"/>
      <c r="DQ2" s="718" t="s">
        <v>373</v>
      </c>
      <c r="DR2" s="719"/>
      <c r="DS2" s="719"/>
      <c r="DT2" s="719"/>
      <c r="DU2" s="719"/>
      <c r="DV2" s="719"/>
      <c r="DW2" s="719"/>
      <c r="DX2" s="719"/>
      <c r="DY2" s="719"/>
      <c r="DZ2" s="720"/>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21" t="s">
        <v>374</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375</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2">
      <c r="A5" s="723" t="s">
        <v>376</v>
      </c>
      <c r="B5" s="724"/>
      <c r="C5" s="724"/>
      <c r="D5" s="724"/>
      <c r="E5" s="724"/>
      <c r="F5" s="724"/>
      <c r="G5" s="724"/>
      <c r="H5" s="724"/>
      <c r="I5" s="724"/>
      <c r="J5" s="724"/>
      <c r="K5" s="724"/>
      <c r="L5" s="724"/>
      <c r="M5" s="724"/>
      <c r="N5" s="724"/>
      <c r="O5" s="724"/>
      <c r="P5" s="725"/>
      <c r="Q5" s="729" t="s">
        <v>377</v>
      </c>
      <c r="R5" s="730"/>
      <c r="S5" s="730"/>
      <c r="T5" s="730"/>
      <c r="U5" s="731"/>
      <c r="V5" s="729" t="s">
        <v>378</v>
      </c>
      <c r="W5" s="730"/>
      <c r="X5" s="730"/>
      <c r="Y5" s="730"/>
      <c r="Z5" s="731"/>
      <c r="AA5" s="729" t="s">
        <v>379</v>
      </c>
      <c r="AB5" s="730"/>
      <c r="AC5" s="730"/>
      <c r="AD5" s="730"/>
      <c r="AE5" s="730"/>
      <c r="AF5" s="735" t="s">
        <v>380</v>
      </c>
      <c r="AG5" s="730"/>
      <c r="AH5" s="730"/>
      <c r="AI5" s="730"/>
      <c r="AJ5" s="736"/>
      <c r="AK5" s="730" t="s">
        <v>381</v>
      </c>
      <c r="AL5" s="730"/>
      <c r="AM5" s="730"/>
      <c r="AN5" s="730"/>
      <c r="AO5" s="731"/>
      <c r="AP5" s="729" t="s">
        <v>382</v>
      </c>
      <c r="AQ5" s="730"/>
      <c r="AR5" s="730"/>
      <c r="AS5" s="730"/>
      <c r="AT5" s="731"/>
      <c r="AU5" s="729" t="s">
        <v>383</v>
      </c>
      <c r="AV5" s="730"/>
      <c r="AW5" s="730"/>
      <c r="AX5" s="730"/>
      <c r="AY5" s="736"/>
      <c r="AZ5" s="223"/>
      <c r="BA5" s="223"/>
      <c r="BB5" s="223"/>
      <c r="BC5" s="223"/>
      <c r="BD5" s="223"/>
      <c r="BE5" s="224"/>
      <c r="BF5" s="224"/>
      <c r="BG5" s="224"/>
      <c r="BH5" s="224"/>
      <c r="BI5" s="224"/>
      <c r="BJ5" s="224"/>
      <c r="BK5" s="224"/>
      <c r="BL5" s="224"/>
      <c r="BM5" s="224"/>
      <c r="BN5" s="224"/>
      <c r="BO5" s="224"/>
      <c r="BP5" s="224"/>
      <c r="BQ5" s="723" t="s">
        <v>384</v>
      </c>
      <c r="BR5" s="724"/>
      <c r="BS5" s="724"/>
      <c r="BT5" s="724"/>
      <c r="BU5" s="724"/>
      <c r="BV5" s="724"/>
      <c r="BW5" s="724"/>
      <c r="BX5" s="724"/>
      <c r="BY5" s="724"/>
      <c r="BZ5" s="724"/>
      <c r="CA5" s="724"/>
      <c r="CB5" s="724"/>
      <c r="CC5" s="724"/>
      <c r="CD5" s="724"/>
      <c r="CE5" s="724"/>
      <c r="CF5" s="724"/>
      <c r="CG5" s="725"/>
      <c r="CH5" s="729" t="s">
        <v>385</v>
      </c>
      <c r="CI5" s="730"/>
      <c r="CJ5" s="730"/>
      <c r="CK5" s="730"/>
      <c r="CL5" s="731"/>
      <c r="CM5" s="729" t="s">
        <v>386</v>
      </c>
      <c r="CN5" s="730"/>
      <c r="CO5" s="730"/>
      <c r="CP5" s="730"/>
      <c r="CQ5" s="731"/>
      <c r="CR5" s="729" t="s">
        <v>387</v>
      </c>
      <c r="CS5" s="730"/>
      <c r="CT5" s="730"/>
      <c r="CU5" s="730"/>
      <c r="CV5" s="731"/>
      <c r="CW5" s="729" t="s">
        <v>388</v>
      </c>
      <c r="CX5" s="730"/>
      <c r="CY5" s="730"/>
      <c r="CZ5" s="730"/>
      <c r="DA5" s="731"/>
      <c r="DB5" s="729" t="s">
        <v>389</v>
      </c>
      <c r="DC5" s="730"/>
      <c r="DD5" s="730"/>
      <c r="DE5" s="730"/>
      <c r="DF5" s="731"/>
      <c r="DG5" s="759" t="s">
        <v>390</v>
      </c>
      <c r="DH5" s="760"/>
      <c r="DI5" s="760"/>
      <c r="DJ5" s="760"/>
      <c r="DK5" s="761"/>
      <c r="DL5" s="759" t="s">
        <v>391</v>
      </c>
      <c r="DM5" s="760"/>
      <c r="DN5" s="760"/>
      <c r="DO5" s="760"/>
      <c r="DP5" s="761"/>
      <c r="DQ5" s="729" t="s">
        <v>392</v>
      </c>
      <c r="DR5" s="730"/>
      <c r="DS5" s="730"/>
      <c r="DT5" s="730"/>
      <c r="DU5" s="731"/>
      <c r="DV5" s="729" t="s">
        <v>383</v>
      </c>
      <c r="DW5" s="730"/>
      <c r="DX5" s="730"/>
      <c r="DY5" s="730"/>
      <c r="DZ5" s="736"/>
      <c r="EA5" s="225"/>
    </row>
    <row r="6" spans="1:131" s="226" customFormat="1" ht="26.25" customHeight="1" thickBot="1" x14ac:dyDescent="0.25">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2">
      <c r="A7" s="227">
        <v>1</v>
      </c>
      <c r="B7" s="745" t="s">
        <v>393</v>
      </c>
      <c r="C7" s="746"/>
      <c r="D7" s="746"/>
      <c r="E7" s="746"/>
      <c r="F7" s="746"/>
      <c r="G7" s="746"/>
      <c r="H7" s="746"/>
      <c r="I7" s="746"/>
      <c r="J7" s="746"/>
      <c r="K7" s="746"/>
      <c r="L7" s="746"/>
      <c r="M7" s="746"/>
      <c r="N7" s="746"/>
      <c r="O7" s="746"/>
      <c r="P7" s="747"/>
      <c r="Q7" s="748">
        <v>10827</v>
      </c>
      <c r="R7" s="749"/>
      <c r="S7" s="749"/>
      <c r="T7" s="749"/>
      <c r="U7" s="749"/>
      <c r="V7" s="749">
        <v>9821</v>
      </c>
      <c r="W7" s="749"/>
      <c r="X7" s="749"/>
      <c r="Y7" s="749"/>
      <c r="Z7" s="749"/>
      <c r="AA7" s="749">
        <v>1006</v>
      </c>
      <c r="AB7" s="749"/>
      <c r="AC7" s="749"/>
      <c r="AD7" s="749"/>
      <c r="AE7" s="750"/>
      <c r="AF7" s="751">
        <v>962</v>
      </c>
      <c r="AG7" s="752"/>
      <c r="AH7" s="752"/>
      <c r="AI7" s="752"/>
      <c r="AJ7" s="753"/>
      <c r="AK7" s="754" t="s">
        <v>594</v>
      </c>
      <c r="AL7" s="755"/>
      <c r="AM7" s="755"/>
      <c r="AN7" s="755"/>
      <c r="AO7" s="755"/>
      <c r="AP7" s="755">
        <v>8305</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t="s">
        <v>595</v>
      </c>
      <c r="BT7" s="743"/>
      <c r="BU7" s="743"/>
      <c r="BV7" s="743"/>
      <c r="BW7" s="743"/>
      <c r="BX7" s="743"/>
      <c r="BY7" s="743"/>
      <c r="BZ7" s="743"/>
      <c r="CA7" s="743"/>
      <c r="CB7" s="743"/>
      <c r="CC7" s="743"/>
      <c r="CD7" s="743"/>
      <c r="CE7" s="743"/>
      <c r="CF7" s="743"/>
      <c r="CG7" s="758"/>
      <c r="CH7" s="739" t="s">
        <v>598</v>
      </c>
      <c r="CI7" s="740"/>
      <c r="CJ7" s="740"/>
      <c r="CK7" s="740"/>
      <c r="CL7" s="741"/>
      <c r="CM7" s="739">
        <v>121</v>
      </c>
      <c r="CN7" s="740"/>
      <c r="CO7" s="740"/>
      <c r="CP7" s="740"/>
      <c r="CQ7" s="741"/>
      <c r="CR7" s="739">
        <v>34</v>
      </c>
      <c r="CS7" s="740"/>
      <c r="CT7" s="740"/>
      <c r="CU7" s="740"/>
      <c r="CV7" s="741"/>
      <c r="CW7" s="739" t="s">
        <v>594</v>
      </c>
      <c r="CX7" s="740"/>
      <c r="CY7" s="740"/>
      <c r="CZ7" s="740"/>
      <c r="DA7" s="741"/>
      <c r="DB7" s="739" t="s">
        <v>594</v>
      </c>
      <c r="DC7" s="740"/>
      <c r="DD7" s="740"/>
      <c r="DE7" s="740"/>
      <c r="DF7" s="741"/>
      <c r="DG7" s="739" t="s">
        <v>594</v>
      </c>
      <c r="DH7" s="740"/>
      <c r="DI7" s="740"/>
      <c r="DJ7" s="740"/>
      <c r="DK7" s="741"/>
      <c r="DL7" s="739" t="s">
        <v>594</v>
      </c>
      <c r="DM7" s="740"/>
      <c r="DN7" s="740"/>
      <c r="DO7" s="740"/>
      <c r="DP7" s="741"/>
      <c r="DQ7" s="739" t="s">
        <v>594</v>
      </c>
      <c r="DR7" s="740"/>
      <c r="DS7" s="740"/>
      <c r="DT7" s="740"/>
      <c r="DU7" s="741"/>
      <c r="DV7" s="742"/>
      <c r="DW7" s="743"/>
      <c r="DX7" s="743"/>
      <c r="DY7" s="743"/>
      <c r="DZ7" s="744"/>
      <c r="EA7" s="225"/>
    </row>
    <row r="8" spans="1:131" s="226" customFormat="1" ht="26.25" customHeight="1" x14ac:dyDescent="0.2">
      <c r="A8" s="229">
        <v>2</v>
      </c>
      <c r="B8" s="776" t="s">
        <v>394</v>
      </c>
      <c r="C8" s="777"/>
      <c r="D8" s="777"/>
      <c r="E8" s="777"/>
      <c r="F8" s="777"/>
      <c r="G8" s="777"/>
      <c r="H8" s="777"/>
      <c r="I8" s="777"/>
      <c r="J8" s="777"/>
      <c r="K8" s="777"/>
      <c r="L8" s="777"/>
      <c r="M8" s="777"/>
      <c r="N8" s="777"/>
      <c r="O8" s="777"/>
      <c r="P8" s="778"/>
      <c r="Q8" s="779">
        <v>252</v>
      </c>
      <c r="R8" s="780"/>
      <c r="S8" s="780"/>
      <c r="T8" s="780"/>
      <c r="U8" s="780"/>
      <c r="V8" s="780">
        <v>238</v>
      </c>
      <c r="W8" s="780"/>
      <c r="X8" s="780"/>
      <c r="Y8" s="780"/>
      <c r="Z8" s="780"/>
      <c r="AA8" s="780">
        <v>14</v>
      </c>
      <c r="AB8" s="780"/>
      <c r="AC8" s="780"/>
      <c r="AD8" s="780"/>
      <c r="AE8" s="781"/>
      <c r="AF8" s="782">
        <v>14</v>
      </c>
      <c r="AG8" s="783"/>
      <c r="AH8" s="783"/>
      <c r="AI8" s="783"/>
      <c r="AJ8" s="784"/>
      <c r="AK8" s="765">
        <v>139</v>
      </c>
      <c r="AL8" s="766"/>
      <c r="AM8" s="766"/>
      <c r="AN8" s="766"/>
      <c r="AO8" s="766"/>
      <c r="AP8" s="766">
        <v>152</v>
      </c>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t="s">
        <v>596</v>
      </c>
      <c r="BT8" s="770"/>
      <c r="BU8" s="770"/>
      <c r="BV8" s="770"/>
      <c r="BW8" s="770"/>
      <c r="BX8" s="770"/>
      <c r="BY8" s="770"/>
      <c r="BZ8" s="770"/>
      <c r="CA8" s="770"/>
      <c r="CB8" s="770"/>
      <c r="CC8" s="770"/>
      <c r="CD8" s="770"/>
      <c r="CE8" s="770"/>
      <c r="CF8" s="770"/>
      <c r="CG8" s="771"/>
      <c r="CH8" s="772">
        <v>1</v>
      </c>
      <c r="CI8" s="773"/>
      <c r="CJ8" s="773"/>
      <c r="CK8" s="773"/>
      <c r="CL8" s="774"/>
      <c r="CM8" s="772">
        <v>13</v>
      </c>
      <c r="CN8" s="773"/>
      <c r="CO8" s="773"/>
      <c r="CP8" s="773"/>
      <c r="CQ8" s="774"/>
      <c r="CR8" s="772">
        <v>20</v>
      </c>
      <c r="CS8" s="773"/>
      <c r="CT8" s="773"/>
      <c r="CU8" s="773"/>
      <c r="CV8" s="774"/>
      <c r="CW8" s="772" t="s">
        <v>594</v>
      </c>
      <c r="CX8" s="773"/>
      <c r="CY8" s="773"/>
      <c r="CZ8" s="773"/>
      <c r="DA8" s="774"/>
      <c r="DB8" s="772" t="s">
        <v>594</v>
      </c>
      <c r="DC8" s="773"/>
      <c r="DD8" s="773"/>
      <c r="DE8" s="773"/>
      <c r="DF8" s="774"/>
      <c r="DG8" s="772" t="s">
        <v>594</v>
      </c>
      <c r="DH8" s="773"/>
      <c r="DI8" s="773"/>
      <c r="DJ8" s="773"/>
      <c r="DK8" s="774"/>
      <c r="DL8" s="772" t="s">
        <v>594</v>
      </c>
      <c r="DM8" s="773"/>
      <c r="DN8" s="773"/>
      <c r="DO8" s="773"/>
      <c r="DP8" s="774"/>
      <c r="DQ8" s="772" t="s">
        <v>594</v>
      </c>
      <c r="DR8" s="773"/>
      <c r="DS8" s="773"/>
      <c r="DT8" s="773"/>
      <c r="DU8" s="774"/>
      <c r="DV8" s="769"/>
      <c r="DW8" s="770"/>
      <c r="DX8" s="770"/>
      <c r="DY8" s="770"/>
      <c r="DZ8" s="775"/>
      <c r="EA8" s="225"/>
    </row>
    <row r="9" spans="1:131" s="226" customFormat="1" ht="26.25" customHeight="1" x14ac:dyDescent="0.2">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t="s">
        <v>597</v>
      </c>
      <c r="BT9" s="770"/>
      <c r="BU9" s="770"/>
      <c r="BV9" s="770"/>
      <c r="BW9" s="770"/>
      <c r="BX9" s="770"/>
      <c r="BY9" s="770"/>
      <c r="BZ9" s="770"/>
      <c r="CA9" s="770"/>
      <c r="CB9" s="770"/>
      <c r="CC9" s="770"/>
      <c r="CD9" s="770"/>
      <c r="CE9" s="770"/>
      <c r="CF9" s="770"/>
      <c r="CG9" s="771"/>
      <c r="CH9" s="772">
        <v>2</v>
      </c>
      <c r="CI9" s="773"/>
      <c r="CJ9" s="773"/>
      <c r="CK9" s="773"/>
      <c r="CL9" s="774"/>
      <c r="CM9" s="772">
        <v>6</v>
      </c>
      <c r="CN9" s="773"/>
      <c r="CO9" s="773"/>
      <c r="CP9" s="773"/>
      <c r="CQ9" s="774"/>
      <c r="CR9" s="772">
        <v>4</v>
      </c>
      <c r="CS9" s="773"/>
      <c r="CT9" s="773"/>
      <c r="CU9" s="773"/>
      <c r="CV9" s="774"/>
      <c r="CW9" s="772" t="s">
        <v>594</v>
      </c>
      <c r="CX9" s="773"/>
      <c r="CY9" s="773"/>
      <c r="CZ9" s="773"/>
      <c r="DA9" s="774"/>
      <c r="DB9" s="772" t="s">
        <v>594</v>
      </c>
      <c r="DC9" s="773"/>
      <c r="DD9" s="773"/>
      <c r="DE9" s="773"/>
      <c r="DF9" s="774"/>
      <c r="DG9" s="772" t="s">
        <v>594</v>
      </c>
      <c r="DH9" s="773"/>
      <c r="DI9" s="773"/>
      <c r="DJ9" s="773"/>
      <c r="DK9" s="774"/>
      <c r="DL9" s="772" t="s">
        <v>594</v>
      </c>
      <c r="DM9" s="773"/>
      <c r="DN9" s="773"/>
      <c r="DO9" s="773"/>
      <c r="DP9" s="774"/>
      <c r="DQ9" s="772" t="s">
        <v>594</v>
      </c>
      <c r="DR9" s="773"/>
      <c r="DS9" s="773"/>
      <c r="DT9" s="773"/>
      <c r="DU9" s="774"/>
      <c r="DV9" s="769"/>
      <c r="DW9" s="770"/>
      <c r="DX9" s="770"/>
      <c r="DY9" s="770"/>
      <c r="DZ9" s="775"/>
      <c r="EA9" s="225"/>
    </row>
    <row r="10" spans="1:131" s="226" customFormat="1" ht="26.25" customHeight="1" x14ac:dyDescent="0.2">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2">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2">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2">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2">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2">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2">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2">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2">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2">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2">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5">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2">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395</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5">
      <c r="A23" s="231" t="s">
        <v>396</v>
      </c>
      <c r="B23" s="785" t="s">
        <v>397</v>
      </c>
      <c r="C23" s="786"/>
      <c r="D23" s="786"/>
      <c r="E23" s="786"/>
      <c r="F23" s="786"/>
      <c r="G23" s="786"/>
      <c r="H23" s="786"/>
      <c r="I23" s="786"/>
      <c r="J23" s="786"/>
      <c r="K23" s="786"/>
      <c r="L23" s="786"/>
      <c r="M23" s="786"/>
      <c r="N23" s="786"/>
      <c r="O23" s="786"/>
      <c r="P23" s="787"/>
      <c r="Q23" s="788">
        <v>11079</v>
      </c>
      <c r="R23" s="789"/>
      <c r="S23" s="789"/>
      <c r="T23" s="789"/>
      <c r="U23" s="789"/>
      <c r="V23" s="789">
        <v>10059</v>
      </c>
      <c r="W23" s="789"/>
      <c r="X23" s="789"/>
      <c r="Y23" s="789"/>
      <c r="Z23" s="789"/>
      <c r="AA23" s="789">
        <v>1020</v>
      </c>
      <c r="AB23" s="789"/>
      <c r="AC23" s="789"/>
      <c r="AD23" s="789"/>
      <c r="AE23" s="790"/>
      <c r="AF23" s="791">
        <v>975</v>
      </c>
      <c r="AG23" s="789"/>
      <c r="AH23" s="789"/>
      <c r="AI23" s="789"/>
      <c r="AJ23" s="792"/>
      <c r="AK23" s="793"/>
      <c r="AL23" s="794"/>
      <c r="AM23" s="794"/>
      <c r="AN23" s="794"/>
      <c r="AO23" s="794"/>
      <c r="AP23" s="789">
        <v>8457</v>
      </c>
      <c r="AQ23" s="789"/>
      <c r="AR23" s="789"/>
      <c r="AS23" s="789"/>
      <c r="AT23" s="789"/>
      <c r="AU23" s="805"/>
      <c r="AV23" s="805"/>
      <c r="AW23" s="805"/>
      <c r="AX23" s="805"/>
      <c r="AY23" s="806"/>
      <c r="AZ23" s="807" t="s">
        <v>398</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2">
      <c r="A24" s="804" t="s">
        <v>399</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5">
      <c r="A25" s="721" t="s">
        <v>400</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2">
      <c r="A26" s="723" t="s">
        <v>376</v>
      </c>
      <c r="B26" s="724"/>
      <c r="C26" s="724"/>
      <c r="D26" s="724"/>
      <c r="E26" s="724"/>
      <c r="F26" s="724"/>
      <c r="G26" s="724"/>
      <c r="H26" s="724"/>
      <c r="I26" s="724"/>
      <c r="J26" s="724"/>
      <c r="K26" s="724"/>
      <c r="L26" s="724"/>
      <c r="M26" s="724"/>
      <c r="N26" s="724"/>
      <c r="O26" s="724"/>
      <c r="P26" s="725"/>
      <c r="Q26" s="729" t="s">
        <v>401</v>
      </c>
      <c r="R26" s="730"/>
      <c r="S26" s="730"/>
      <c r="T26" s="730"/>
      <c r="U26" s="731"/>
      <c r="V26" s="729" t="s">
        <v>402</v>
      </c>
      <c r="W26" s="730"/>
      <c r="X26" s="730"/>
      <c r="Y26" s="730"/>
      <c r="Z26" s="731"/>
      <c r="AA26" s="729" t="s">
        <v>403</v>
      </c>
      <c r="AB26" s="730"/>
      <c r="AC26" s="730"/>
      <c r="AD26" s="730"/>
      <c r="AE26" s="730"/>
      <c r="AF26" s="810" t="s">
        <v>404</v>
      </c>
      <c r="AG26" s="811"/>
      <c r="AH26" s="811"/>
      <c r="AI26" s="811"/>
      <c r="AJ26" s="812"/>
      <c r="AK26" s="730" t="s">
        <v>405</v>
      </c>
      <c r="AL26" s="730"/>
      <c r="AM26" s="730"/>
      <c r="AN26" s="730"/>
      <c r="AO26" s="731"/>
      <c r="AP26" s="729" t="s">
        <v>406</v>
      </c>
      <c r="AQ26" s="730"/>
      <c r="AR26" s="730"/>
      <c r="AS26" s="730"/>
      <c r="AT26" s="731"/>
      <c r="AU26" s="729" t="s">
        <v>407</v>
      </c>
      <c r="AV26" s="730"/>
      <c r="AW26" s="730"/>
      <c r="AX26" s="730"/>
      <c r="AY26" s="731"/>
      <c r="AZ26" s="729" t="s">
        <v>408</v>
      </c>
      <c r="BA26" s="730"/>
      <c r="BB26" s="730"/>
      <c r="BC26" s="730"/>
      <c r="BD26" s="731"/>
      <c r="BE26" s="729" t="s">
        <v>383</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5">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2">
      <c r="A28" s="233">
        <v>1</v>
      </c>
      <c r="B28" s="745" t="s">
        <v>409</v>
      </c>
      <c r="C28" s="746"/>
      <c r="D28" s="746"/>
      <c r="E28" s="746"/>
      <c r="F28" s="746"/>
      <c r="G28" s="746"/>
      <c r="H28" s="746"/>
      <c r="I28" s="746"/>
      <c r="J28" s="746"/>
      <c r="K28" s="746"/>
      <c r="L28" s="746"/>
      <c r="M28" s="746"/>
      <c r="N28" s="746"/>
      <c r="O28" s="746"/>
      <c r="P28" s="747"/>
      <c r="Q28" s="818">
        <v>2215</v>
      </c>
      <c r="R28" s="819"/>
      <c r="S28" s="819"/>
      <c r="T28" s="819"/>
      <c r="U28" s="819"/>
      <c r="V28" s="819">
        <v>2154</v>
      </c>
      <c r="W28" s="819"/>
      <c r="X28" s="819"/>
      <c r="Y28" s="819"/>
      <c r="Z28" s="819"/>
      <c r="AA28" s="819">
        <v>61</v>
      </c>
      <c r="AB28" s="819"/>
      <c r="AC28" s="819"/>
      <c r="AD28" s="819"/>
      <c r="AE28" s="820"/>
      <c r="AF28" s="821">
        <v>61</v>
      </c>
      <c r="AG28" s="819"/>
      <c r="AH28" s="819"/>
      <c r="AI28" s="819"/>
      <c r="AJ28" s="822"/>
      <c r="AK28" s="823">
        <v>129</v>
      </c>
      <c r="AL28" s="824"/>
      <c r="AM28" s="824"/>
      <c r="AN28" s="824"/>
      <c r="AO28" s="824"/>
      <c r="AP28" s="824" t="s">
        <v>594</v>
      </c>
      <c r="AQ28" s="824"/>
      <c r="AR28" s="824"/>
      <c r="AS28" s="824"/>
      <c r="AT28" s="824"/>
      <c r="AU28" s="824" t="s">
        <v>594</v>
      </c>
      <c r="AV28" s="824"/>
      <c r="AW28" s="824"/>
      <c r="AX28" s="824"/>
      <c r="AY28" s="824"/>
      <c r="AZ28" s="825" t="s">
        <v>594</v>
      </c>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2">
      <c r="A29" s="233">
        <v>2</v>
      </c>
      <c r="B29" s="776" t="s">
        <v>410</v>
      </c>
      <c r="C29" s="777"/>
      <c r="D29" s="777"/>
      <c r="E29" s="777"/>
      <c r="F29" s="777"/>
      <c r="G29" s="777"/>
      <c r="H29" s="777"/>
      <c r="I29" s="777"/>
      <c r="J29" s="777"/>
      <c r="K29" s="777"/>
      <c r="L29" s="777"/>
      <c r="M29" s="777"/>
      <c r="N29" s="777"/>
      <c r="O29" s="777"/>
      <c r="P29" s="778"/>
      <c r="Q29" s="779">
        <v>2049</v>
      </c>
      <c r="R29" s="780"/>
      <c r="S29" s="780"/>
      <c r="T29" s="780"/>
      <c r="U29" s="780"/>
      <c r="V29" s="780">
        <v>1969</v>
      </c>
      <c r="W29" s="780"/>
      <c r="X29" s="780"/>
      <c r="Y29" s="780"/>
      <c r="Z29" s="780"/>
      <c r="AA29" s="780">
        <v>80</v>
      </c>
      <c r="AB29" s="780"/>
      <c r="AC29" s="780"/>
      <c r="AD29" s="780"/>
      <c r="AE29" s="781"/>
      <c r="AF29" s="782">
        <v>80</v>
      </c>
      <c r="AG29" s="783"/>
      <c r="AH29" s="783"/>
      <c r="AI29" s="783"/>
      <c r="AJ29" s="784"/>
      <c r="AK29" s="830">
        <v>291</v>
      </c>
      <c r="AL29" s="826"/>
      <c r="AM29" s="826"/>
      <c r="AN29" s="826"/>
      <c r="AO29" s="826"/>
      <c r="AP29" s="826" t="s">
        <v>594</v>
      </c>
      <c r="AQ29" s="826"/>
      <c r="AR29" s="826"/>
      <c r="AS29" s="826"/>
      <c r="AT29" s="826"/>
      <c r="AU29" s="826" t="s">
        <v>594</v>
      </c>
      <c r="AV29" s="826"/>
      <c r="AW29" s="826"/>
      <c r="AX29" s="826"/>
      <c r="AY29" s="826"/>
      <c r="AZ29" s="827" t="s">
        <v>594</v>
      </c>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2">
      <c r="A30" s="233">
        <v>3</v>
      </c>
      <c r="B30" s="776" t="s">
        <v>411</v>
      </c>
      <c r="C30" s="777"/>
      <c r="D30" s="777"/>
      <c r="E30" s="777"/>
      <c r="F30" s="777"/>
      <c r="G30" s="777"/>
      <c r="H30" s="777"/>
      <c r="I30" s="777"/>
      <c r="J30" s="777"/>
      <c r="K30" s="777"/>
      <c r="L30" s="777"/>
      <c r="M30" s="777"/>
      <c r="N30" s="777"/>
      <c r="O30" s="777"/>
      <c r="P30" s="778"/>
      <c r="Q30" s="779">
        <v>222</v>
      </c>
      <c r="R30" s="780"/>
      <c r="S30" s="780"/>
      <c r="T30" s="780"/>
      <c r="U30" s="780"/>
      <c r="V30" s="780">
        <v>212</v>
      </c>
      <c r="W30" s="780"/>
      <c r="X30" s="780"/>
      <c r="Y30" s="780"/>
      <c r="Z30" s="780"/>
      <c r="AA30" s="780">
        <v>10</v>
      </c>
      <c r="AB30" s="780"/>
      <c r="AC30" s="780"/>
      <c r="AD30" s="780"/>
      <c r="AE30" s="781"/>
      <c r="AF30" s="782">
        <v>10</v>
      </c>
      <c r="AG30" s="783"/>
      <c r="AH30" s="783"/>
      <c r="AI30" s="783"/>
      <c r="AJ30" s="784"/>
      <c r="AK30" s="830">
        <v>68</v>
      </c>
      <c r="AL30" s="826"/>
      <c r="AM30" s="826"/>
      <c r="AN30" s="826"/>
      <c r="AO30" s="826"/>
      <c r="AP30" s="826" t="s">
        <v>594</v>
      </c>
      <c r="AQ30" s="826"/>
      <c r="AR30" s="826"/>
      <c r="AS30" s="826"/>
      <c r="AT30" s="826"/>
      <c r="AU30" s="826" t="s">
        <v>594</v>
      </c>
      <c r="AV30" s="826"/>
      <c r="AW30" s="826"/>
      <c r="AX30" s="826"/>
      <c r="AY30" s="826"/>
      <c r="AZ30" s="827" t="s">
        <v>594</v>
      </c>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2">
      <c r="A31" s="233">
        <v>4</v>
      </c>
      <c r="B31" s="776" t="s">
        <v>412</v>
      </c>
      <c r="C31" s="777"/>
      <c r="D31" s="777"/>
      <c r="E31" s="777"/>
      <c r="F31" s="777"/>
      <c r="G31" s="777"/>
      <c r="H31" s="777"/>
      <c r="I31" s="777"/>
      <c r="J31" s="777"/>
      <c r="K31" s="777"/>
      <c r="L31" s="777"/>
      <c r="M31" s="777"/>
      <c r="N31" s="777"/>
      <c r="O31" s="777"/>
      <c r="P31" s="778"/>
      <c r="Q31" s="779">
        <v>391</v>
      </c>
      <c r="R31" s="780"/>
      <c r="S31" s="780"/>
      <c r="T31" s="780"/>
      <c r="U31" s="780"/>
      <c r="V31" s="780">
        <v>329</v>
      </c>
      <c r="W31" s="780"/>
      <c r="X31" s="780"/>
      <c r="Y31" s="780"/>
      <c r="Z31" s="780"/>
      <c r="AA31" s="780">
        <v>62</v>
      </c>
      <c r="AB31" s="780"/>
      <c r="AC31" s="780"/>
      <c r="AD31" s="780"/>
      <c r="AE31" s="781"/>
      <c r="AF31" s="782">
        <v>535</v>
      </c>
      <c r="AG31" s="783"/>
      <c r="AH31" s="783"/>
      <c r="AI31" s="783"/>
      <c r="AJ31" s="784"/>
      <c r="AK31" s="830">
        <v>22</v>
      </c>
      <c r="AL31" s="826"/>
      <c r="AM31" s="826"/>
      <c r="AN31" s="826"/>
      <c r="AO31" s="826"/>
      <c r="AP31" s="826">
        <v>1371</v>
      </c>
      <c r="AQ31" s="826"/>
      <c r="AR31" s="826"/>
      <c r="AS31" s="826"/>
      <c r="AT31" s="826"/>
      <c r="AU31" s="826">
        <v>273</v>
      </c>
      <c r="AV31" s="826"/>
      <c r="AW31" s="826"/>
      <c r="AX31" s="826"/>
      <c r="AY31" s="826"/>
      <c r="AZ31" s="827" t="s">
        <v>594</v>
      </c>
      <c r="BA31" s="827"/>
      <c r="BB31" s="827"/>
      <c r="BC31" s="827"/>
      <c r="BD31" s="827"/>
      <c r="BE31" s="828" t="s">
        <v>413</v>
      </c>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2">
      <c r="A32" s="233">
        <v>5</v>
      </c>
      <c r="B32" s="776" t="s">
        <v>414</v>
      </c>
      <c r="C32" s="777"/>
      <c r="D32" s="777"/>
      <c r="E32" s="777"/>
      <c r="F32" s="777"/>
      <c r="G32" s="777"/>
      <c r="H32" s="777"/>
      <c r="I32" s="777"/>
      <c r="J32" s="777"/>
      <c r="K32" s="777"/>
      <c r="L32" s="777"/>
      <c r="M32" s="777"/>
      <c r="N32" s="777"/>
      <c r="O32" s="777"/>
      <c r="P32" s="778"/>
      <c r="Q32" s="779">
        <v>328</v>
      </c>
      <c r="R32" s="780"/>
      <c r="S32" s="780"/>
      <c r="T32" s="780"/>
      <c r="U32" s="780"/>
      <c r="V32" s="780">
        <v>313</v>
      </c>
      <c r="W32" s="780"/>
      <c r="X32" s="780"/>
      <c r="Y32" s="780"/>
      <c r="Z32" s="780"/>
      <c r="AA32" s="780">
        <v>15</v>
      </c>
      <c r="AB32" s="780"/>
      <c r="AC32" s="780"/>
      <c r="AD32" s="780"/>
      <c r="AE32" s="781"/>
      <c r="AF32" s="782">
        <v>15</v>
      </c>
      <c r="AG32" s="783"/>
      <c r="AH32" s="783"/>
      <c r="AI32" s="783"/>
      <c r="AJ32" s="784"/>
      <c r="AK32" s="830">
        <v>198</v>
      </c>
      <c r="AL32" s="826"/>
      <c r="AM32" s="826"/>
      <c r="AN32" s="826"/>
      <c r="AO32" s="826"/>
      <c r="AP32" s="826">
        <v>1449</v>
      </c>
      <c r="AQ32" s="826"/>
      <c r="AR32" s="826"/>
      <c r="AS32" s="826"/>
      <c r="AT32" s="826"/>
      <c r="AU32" s="826">
        <v>843</v>
      </c>
      <c r="AV32" s="826"/>
      <c r="AW32" s="826"/>
      <c r="AX32" s="826"/>
      <c r="AY32" s="826"/>
      <c r="AZ32" s="827" t="s">
        <v>594</v>
      </c>
      <c r="BA32" s="827"/>
      <c r="BB32" s="827"/>
      <c r="BC32" s="827"/>
      <c r="BD32" s="827"/>
      <c r="BE32" s="828" t="s">
        <v>415</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2">
      <c r="A33" s="233">
        <v>6</v>
      </c>
      <c r="B33" s="776" t="s">
        <v>416</v>
      </c>
      <c r="C33" s="777"/>
      <c r="D33" s="777"/>
      <c r="E33" s="777"/>
      <c r="F33" s="777"/>
      <c r="G33" s="777"/>
      <c r="H33" s="777"/>
      <c r="I33" s="777"/>
      <c r="J33" s="777"/>
      <c r="K33" s="777"/>
      <c r="L33" s="777"/>
      <c r="M33" s="777"/>
      <c r="N33" s="777"/>
      <c r="O33" s="777"/>
      <c r="P33" s="778"/>
      <c r="Q33" s="779">
        <v>48</v>
      </c>
      <c r="R33" s="780"/>
      <c r="S33" s="780"/>
      <c r="T33" s="780"/>
      <c r="U33" s="780"/>
      <c r="V33" s="780">
        <v>45</v>
      </c>
      <c r="W33" s="780"/>
      <c r="X33" s="780"/>
      <c r="Y33" s="780"/>
      <c r="Z33" s="780"/>
      <c r="AA33" s="780">
        <v>3</v>
      </c>
      <c r="AB33" s="780"/>
      <c r="AC33" s="780"/>
      <c r="AD33" s="780"/>
      <c r="AE33" s="781"/>
      <c r="AF33" s="782">
        <v>3</v>
      </c>
      <c r="AG33" s="783"/>
      <c r="AH33" s="783"/>
      <c r="AI33" s="783"/>
      <c r="AJ33" s="784"/>
      <c r="AK33" s="830">
        <v>34</v>
      </c>
      <c r="AL33" s="826"/>
      <c r="AM33" s="826"/>
      <c r="AN33" s="826"/>
      <c r="AO33" s="826"/>
      <c r="AP33" s="826">
        <v>104</v>
      </c>
      <c r="AQ33" s="826"/>
      <c r="AR33" s="826"/>
      <c r="AS33" s="826"/>
      <c r="AT33" s="826"/>
      <c r="AU33" s="826">
        <v>104</v>
      </c>
      <c r="AV33" s="826"/>
      <c r="AW33" s="826"/>
      <c r="AX33" s="826"/>
      <c r="AY33" s="826"/>
      <c r="AZ33" s="827" t="s">
        <v>594</v>
      </c>
      <c r="BA33" s="827"/>
      <c r="BB33" s="827"/>
      <c r="BC33" s="827"/>
      <c r="BD33" s="827"/>
      <c r="BE33" s="828" t="s">
        <v>417</v>
      </c>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2">
      <c r="A34" s="233">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30"/>
      <c r="AL34" s="826"/>
      <c r="AM34" s="826"/>
      <c r="AN34" s="826"/>
      <c r="AO34" s="826"/>
      <c r="AP34" s="826"/>
      <c r="AQ34" s="826"/>
      <c r="AR34" s="826"/>
      <c r="AS34" s="826"/>
      <c r="AT34" s="826"/>
      <c r="AU34" s="826"/>
      <c r="AV34" s="826"/>
      <c r="AW34" s="826"/>
      <c r="AX34" s="826"/>
      <c r="AY34" s="826"/>
      <c r="AZ34" s="827"/>
      <c r="BA34" s="827"/>
      <c r="BB34" s="827"/>
      <c r="BC34" s="827"/>
      <c r="BD34" s="827"/>
      <c r="BE34" s="828"/>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2">
      <c r="A35" s="233">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2">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2">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2">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2">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2">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2">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2">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2">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2">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2">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2">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2">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2">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2">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2">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2">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2">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2">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2">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2">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2">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2">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2">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2">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2">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5">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2">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418</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5">
      <c r="A63" s="231" t="s">
        <v>396</v>
      </c>
      <c r="B63" s="785" t="s">
        <v>419</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705</v>
      </c>
      <c r="AG63" s="840"/>
      <c r="AH63" s="840"/>
      <c r="AI63" s="840"/>
      <c r="AJ63" s="841"/>
      <c r="AK63" s="842"/>
      <c r="AL63" s="837"/>
      <c r="AM63" s="837"/>
      <c r="AN63" s="837"/>
      <c r="AO63" s="837"/>
      <c r="AP63" s="840">
        <v>2924</v>
      </c>
      <c r="AQ63" s="840"/>
      <c r="AR63" s="840"/>
      <c r="AS63" s="840"/>
      <c r="AT63" s="840"/>
      <c r="AU63" s="840">
        <v>1220</v>
      </c>
      <c r="AV63" s="840"/>
      <c r="AW63" s="840"/>
      <c r="AX63" s="840"/>
      <c r="AY63" s="840"/>
      <c r="AZ63" s="844"/>
      <c r="BA63" s="844"/>
      <c r="BB63" s="844"/>
      <c r="BC63" s="844"/>
      <c r="BD63" s="844"/>
      <c r="BE63" s="845"/>
      <c r="BF63" s="845"/>
      <c r="BG63" s="845"/>
      <c r="BH63" s="845"/>
      <c r="BI63" s="846"/>
      <c r="BJ63" s="847" t="s">
        <v>420</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5">
      <c r="A65" s="223" t="s">
        <v>421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2">
      <c r="A66" s="723" t="s">
        <v>422</v>
      </c>
      <c r="B66" s="724"/>
      <c r="C66" s="724"/>
      <c r="D66" s="724"/>
      <c r="E66" s="724"/>
      <c r="F66" s="724"/>
      <c r="G66" s="724"/>
      <c r="H66" s="724"/>
      <c r="I66" s="724"/>
      <c r="J66" s="724"/>
      <c r="K66" s="724"/>
      <c r="L66" s="724"/>
      <c r="M66" s="724"/>
      <c r="N66" s="724"/>
      <c r="O66" s="724"/>
      <c r="P66" s="725"/>
      <c r="Q66" s="729" t="s">
        <v>423</v>
      </c>
      <c r="R66" s="730"/>
      <c r="S66" s="730"/>
      <c r="T66" s="730"/>
      <c r="U66" s="731"/>
      <c r="V66" s="729" t="s">
        <v>424</v>
      </c>
      <c r="W66" s="730"/>
      <c r="X66" s="730"/>
      <c r="Y66" s="730"/>
      <c r="Z66" s="731"/>
      <c r="AA66" s="729" t="s">
        <v>403</v>
      </c>
      <c r="AB66" s="730"/>
      <c r="AC66" s="730"/>
      <c r="AD66" s="730"/>
      <c r="AE66" s="731"/>
      <c r="AF66" s="850" t="s">
        <v>425</v>
      </c>
      <c r="AG66" s="811"/>
      <c r="AH66" s="811"/>
      <c r="AI66" s="811"/>
      <c r="AJ66" s="851"/>
      <c r="AK66" s="729" t="s">
        <v>426</v>
      </c>
      <c r="AL66" s="724"/>
      <c r="AM66" s="724"/>
      <c r="AN66" s="724"/>
      <c r="AO66" s="725"/>
      <c r="AP66" s="729" t="s">
        <v>427</v>
      </c>
      <c r="AQ66" s="730"/>
      <c r="AR66" s="730"/>
      <c r="AS66" s="730"/>
      <c r="AT66" s="731"/>
      <c r="AU66" s="729" t="s">
        <v>428</v>
      </c>
      <c r="AV66" s="730"/>
      <c r="AW66" s="730"/>
      <c r="AX66" s="730"/>
      <c r="AY66" s="731"/>
      <c r="AZ66" s="729" t="s">
        <v>383</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5">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2">
      <c r="A68" s="227">
        <v>1</v>
      </c>
      <c r="B68" s="865" t="s">
        <v>599</v>
      </c>
      <c r="C68" s="866"/>
      <c r="D68" s="866"/>
      <c r="E68" s="866"/>
      <c r="F68" s="866"/>
      <c r="G68" s="866"/>
      <c r="H68" s="866"/>
      <c r="I68" s="866"/>
      <c r="J68" s="866"/>
      <c r="K68" s="866"/>
      <c r="L68" s="866"/>
      <c r="M68" s="866"/>
      <c r="N68" s="866"/>
      <c r="O68" s="866"/>
      <c r="P68" s="867"/>
      <c r="Q68" s="868">
        <v>8141</v>
      </c>
      <c r="R68" s="862"/>
      <c r="S68" s="862"/>
      <c r="T68" s="862"/>
      <c r="U68" s="862"/>
      <c r="V68" s="862">
        <v>7919</v>
      </c>
      <c r="W68" s="862"/>
      <c r="X68" s="862"/>
      <c r="Y68" s="862"/>
      <c r="Z68" s="862"/>
      <c r="AA68" s="862">
        <v>222</v>
      </c>
      <c r="AB68" s="862"/>
      <c r="AC68" s="862"/>
      <c r="AD68" s="862"/>
      <c r="AE68" s="862"/>
      <c r="AF68" s="862">
        <v>222</v>
      </c>
      <c r="AG68" s="862"/>
      <c r="AH68" s="862"/>
      <c r="AI68" s="862"/>
      <c r="AJ68" s="862"/>
      <c r="AK68" s="862">
        <v>4</v>
      </c>
      <c r="AL68" s="862"/>
      <c r="AM68" s="862"/>
      <c r="AN68" s="862"/>
      <c r="AO68" s="862"/>
      <c r="AP68" s="862" t="s">
        <v>594</v>
      </c>
      <c r="AQ68" s="862"/>
      <c r="AR68" s="862"/>
      <c r="AS68" s="862"/>
      <c r="AT68" s="862"/>
      <c r="AU68" s="862" t="s">
        <v>594</v>
      </c>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2">
      <c r="A69" s="229">
        <v>2</v>
      </c>
      <c r="B69" s="869" t="s">
        <v>600</v>
      </c>
      <c r="C69" s="870"/>
      <c r="D69" s="870"/>
      <c r="E69" s="870"/>
      <c r="F69" s="870"/>
      <c r="G69" s="870"/>
      <c r="H69" s="870"/>
      <c r="I69" s="870"/>
      <c r="J69" s="870"/>
      <c r="K69" s="870"/>
      <c r="L69" s="870"/>
      <c r="M69" s="870"/>
      <c r="N69" s="870"/>
      <c r="O69" s="870"/>
      <c r="P69" s="871"/>
      <c r="Q69" s="872">
        <v>22</v>
      </c>
      <c r="R69" s="826"/>
      <c r="S69" s="826"/>
      <c r="T69" s="826"/>
      <c r="U69" s="826"/>
      <c r="V69" s="826">
        <v>16</v>
      </c>
      <c r="W69" s="826"/>
      <c r="X69" s="826"/>
      <c r="Y69" s="826"/>
      <c r="Z69" s="826"/>
      <c r="AA69" s="826">
        <v>6</v>
      </c>
      <c r="AB69" s="826"/>
      <c r="AC69" s="826"/>
      <c r="AD69" s="826"/>
      <c r="AE69" s="826"/>
      <c r="AF69" s="826">
        <v>6</v>
      </c>
      <c r="AG69" s="826"/>
      <c r="AH69" s="826"/>
      <c r="AI69" s="826"/>
      <c r="AJ69" s="826"/>
      <c r="AK69" s="826">
        <v>4</v>
      </c>
      <c r="AL69" s="826"/>
      <c r="AM69" s="826"/>
      <c r="AN69" s="826"/>
      <c r="AO69" s="826"/>
      <c r="AP69" s="826" t="s">
        <v>594</v>
      </c>
      <c r="AQ69" s="826"/>
      <c r="AR69" s="826"/>
      <c r="AS69" s="826"/>
      <c r="AT69" s="826"/>
      <c r="AU69" s="826" t="s">
        <v>594</v>
      </c>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2">
      <c r="A70" s="229">
        <v>3</v>
      </c>
      <c r="B70" s="869" t="s">
        <v>601</v>
      </c>
      <c r="C70" s="870"/>
      <c r="D70" s="870"/>
      <c r="E70" s="870"/>
      <c r="F70" s="870"/>
      <c r="G70" s="870"/>
      <c r="H70" s="870"/>
      <c r="I70" s="870"/>
      <c r="J70" s="870"/>
      <c r="K70" s="870"/>
      <c r="L70" s="870"/>
      <c r="M70" s="870"/>
      <c r="N70" s="870"/>
      <c r="O70" s="870"/>
      <c r="P70" s="871"/>
      <c r="Q70" s="872">
        <v>160</v>
      </c>
      <c r="R70" s="826"/>
      <c r="S70" s="826"/>
      <c r="T70" s="826"/>
      <c r="U70" s="826"/>
      <c r="V70" s="826">
        <v>153</v>
      </c>
      <c r="W70" s="826"/>
      <c r="X70" s="826"/>
      <c r="Y70" s="826"/>
      <c r="Z70" s="826"/>
      <c r="AA70" s="826">
        <v>8</v>
      </c>
      <c r="AB70" s="826"/>
      <c r="AC70" s="826"/>
      <c r="AD70" s="826"/>
      <c r="AE70" s="826"/>
      <c r="AF70" s="826">
        <v>8</v>
      </c>
      <c r="AG70" s="826"/>
      <c r="AH70" s="826"/>
      <c r="AI70" s="826"/>
      <c r="AJ70" s="826"/>
      <c r="AK70" s="826">
        <v>33</v>
      </c>
      <c r="AL70" s="826"/>
      <c r="AM70" s="826"/>
      <c r="AN70" s="826"/>
      <c r="AO70" s="826"/>
      <c r="AP70" s="826" t="s">
        <v>594</v>
      </c>
      <c r="AQ70" s="826"/>
      <c r="AR70" s="826"/>
      <c r="AS70" s="826"/>
      <c r="AT70" s="826"/>
      <c r="AU70" s="826" t="s">
        <v>594</v>
      </c>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2">
      <c r="A71" s="229">
        <v>4</v>
      </c>
      <c r="B71" s="869" t="s">
        <v>602</v>
      </c>
      <c r="C71" s="870"/>
      <c r="D71" s="870"/>
      <c r="E71" s="870"/>
      <c r="F71" s="870"/>
      <c r="G71" s="870"/>
      <c r="H71" s="870"/>
      <c r="I71" s="870"/>
      <c r="J71" s="870"/>
      <c r="K71" s="870"/>
      <c r="L71" s="870"/>
      <c r="M71" s="870"/>
      <c r="N71" s="870"/>
      <c r="O71" s="870"/>
      <c r="P71" s="871"/>
      <c r="Q71" s="872">
        <v>227759</v>
      </c>
      <c r="R71" s="826"/>
      <c r="S71" s="826"/>
      <c r="T71" s="826"/>
      <c r="U71" s="826"/>
      <c r="V71" s="826">
        <v>221002</v>
      </c>
      <c r="W71" s="826"/>
      <c r="X71" s="826"/>
      <c r="Y71" s="826"/>
      <c r="Z71" s="826"/>
      <c r="AA71" s="826">
        <v>6757</v>
      </c>
      <c r="AB71" s="826"/>
      <c r="AC71" s="826"/>
      <c r="AD71" s="826"/>
      <c r="AE71" s="826"/>
      <c r="AF71" s="826">
        <v>6757</v>
      </c>
      <c r="AG71" s="826"/>
      <c r="AH71" s="826"/>
      <c r="AI71" s="826"/>
      <c r="AJ71" s="826"/>
      <c r="AK71" s="826">
        <v>10</v>
      </c>
      <c r="AL71" s="826"/>
      <c r="AM71" s="826"/>
      <c r="AN71" s="826"/>
      <c r="AO71" s="826"/>
      <c r="AP71" s="826" t="s">
        <v>594</v>
      </c>
      <c r="AQ71" s="826"/>
      <c r="AR71" s="826"/>
      <c r="AS71" s="826"/>
      <c r="AT71" s="826"/>
      <c r="AU71" s="826" t="s">
        <v>594</v>
      </c>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2">
      <c r="A72" s="229">
        <v>5</v>
      </c>
      <c r="B72" s="869" t="s">
        <v>603</v>
      </c>
      <c r="C72" s="870"/>
      <c r="D72" s="870"/>
      <c r="E72" s="870"/>
      <c r="F72" s="870"/>
      <c r="G72" s="870"/>
      <c r="H72" s="870"/>
      <c r="I72" s="870"/>
      <c r="J72" s="870"/>
      <c r="K72" s="870"/>
      <c r="L72" s="870"/>
      <c r="M72" s="870"/>
      <c r="N72" s="870"/>
      <c r="O72" s="870"/>
      <c r="P72" s="871"/>
      <c r="Q72" s="872">
        <v>1684</v>
      </c>
      <c r="R72" s="826"/>
      <c r="S72" s="826"/>
      <c r="T72" s="826"/>
      <c r="U72" s="826"/>
      <c r="V72" s="826">
        <v>1684</v>
      </c>
      <c r="W72" s="826"/>
      <c r="X72" s="826"/>
      <c r="Y72" s="826"/>
      <c r="Z72" s="826"/>
      <c r="AA72" s="826">
        <v>46</v>
      </c>
      <c r="AB72" s="826"/>
      <c r="AC72" s="826"/>
      <c r="AD72" s="826"/>
      <c r="AE72" s="826"/>
      <c r="AF72" s="826">
        <v>46</v>
      </c>
      <c r="AG72" s="826"/>
      <c r="AH72" s="826"/>
      <c r="AI72" s="826"/>
      <c r="AJ72" s="826"/>
      <c r="AK72" s="826">
        <v>38</v>
      </c>
      <c r="AL72" s="826"/>
      <c r="AM72" s="826"/>
      <c r="AN72" s="826"/>
      <c r="AO72" s="826"/>
      <c r="AP72" s="826">
        <v>103</v>
      </c>
      <c r="AQ72" s="826"/>
      <c r="AR72" s="826"/>
      <c r="AS72" s="826"/>
      <c r="AT72" s="826"/>
      <c r="AU72" s="826">
        <v>38</v>
      </c>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2">
      <c r="A73" s="229">
        <v>6</v>
      </c>
      <c r="B73" s="869" t="s">
        <v>604</v>
      </c>
      <c r="C73" s="870"/>
      <c r="D73" s="870"/>
      <c r="E73" s="870"/>
      <c r="F73" s="870"/>
      <c r="G73" s="870"/>
      <c r="H73" s="870"/>
      <c r="I73" s="870"/>
      <c r="J73" s="870"/>
      <c r="K73" s="870"/>
      <c r="L73" s="870"/>
      <c r="M73" s="870"/>
      <c r="N73" s="870"/>
      <c r="O73" s="870"/>
      <c r="P73" s="871"/>
      <c r="Q73" s="872">
        <v>948</v>
      </c>
      <c r="R73" s="826"/>
      <c r="S73" s="826"/>
      <c r="T73" s="826"/>
      <c r="U73" s="826"/>
      <c r="V73" s="826">
        <v>217</v>
      </c>
      <c r="W73" s="826"/>
      <c r="X73" s="826"/>
      <c r="Y73" s="826"/>
      <c r="Z73" s="826"/>
      <c r="AA73" s="826">
        <v>731</v>
      </c>
      <c r="AB73" s="826"/>
      <c r="AC73" s="826"/>
      <c r="AD73" s="826"/>
      <c r="AE73" s="826"/>
      <c r="AF73" s="826">
        <v>731</v>
      </c>
      <c r="AG73" s="826"/>
      <c r="AH73" s="826"/>
      <c r="AI73" s="826"/>
      <c r="AJ73" s="826"/>
      <c r="AK73" s="826">
        <v>4</v>
      </c>
      <c r="AL73" s="826"/>
      <c r="AM73" s="826"/>
      <c r="AN73" s="826"/>
      <c r="AO73" s="826"/>
      <c r="AP73" s="826">
        <v>1035</v>
      </c>
      <c r="AQ73" s="826"/>
      <c r="AR73" s="826"/>
      <c r="AS73" s="826"/>
      <c r="AT73" s="826"/>
      <c r="AU73" s="826">
        <v>74</v>
      </c>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2">
      <c r="A74" s="229">
        <v>7</v>
      </c>
      <c r="B74" s="869"/>
      <c r="C74" s="870"/>
      <c r="D74" s="870"/>
      <c r="E74" s="870"/>
      <c r="F74" s="870"/>
      <c r="G74" s="870"/>
      <c r="H74" s="870"/>
      <c r="I74" s="870"/>
      <c r="J74" s="870"/>
      <c r="K74" s="870"/>
      <c r="L74" s="870"/>
      <c r="M74" s="870"/>
      <c r="N74" s="870"/>
      <c r="O74" s="870"/>
      <c r="P74" s="871"/>
      <c r="Q74" s="872"/>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2">
      <c r="A75" s="229">
        <v>8</v>
      </c>
      <c r="B75" s="869"/>
      <c r="C75" s="870"/>
      <c r="D75" s="870"/>
      <c r="E75" s="870"/>
      <c r="F75" s="870"/>
      <c r="G75" s="870"/>
      <c r="H75" s="870"/>
      <c r="I75" s="870"/>
      <c r="J75" s="870"/>
      <c r="K75" s="870"/>
      <c r="L75" s="870"/>
      <c r="M75" s="870"/>
      <c r="N75" s="870"/>
      <c r="O75" s="870"/>
      <c r="P75" s="871"/>
      <c r="Q75" s="873"/>
      <c r="R75" s="874"/>
      <c r="S75" s="874"/>
      <c r="T75" s="874"/>
      <c r="U75" s="830"/>
      <c r="V75" s="875"/>
      <c r="W75" s="874"/>
      <c r="X75" s="874"/>
      <c r="Y75" s="874"/>
      <c r="Z75" s="830"/>
      <c r="AA75" s="875"/>
      <c r="AB75" s="874"/>
      <c r="AC75" s="874"/>
      <c r="AD75" s="874"/>
      <c r="AE75" s="830"/>
      <c r="AF75" s="875"/>
      <c r="AG75" s="874"/>
      <c r="AH75" s="874"/>
      <c r="AI75" s="874"/>
      <c r="AJ75" s="830"/>
      <c r="AK75" s="875"/>
      <c r="AL75" s="874"/>
      <c r="AM75" s="874"/>
      <c r="AN75" s="874"/>
      <c r="AO75" s="830"/>
      <c r="AP75" s="875"/>
      <c r="AQ75" s="874"/>
      <c r="AR75" s="874"/>
      <c r="AS75" s="874"/>
      <c r="AT75" s="830"/>
      <c r="AU75" s="875"/>
      <c r="AV75" s="874"/>
      <c r="AW75" s="874"/>
      <c r="AX75" s="874"/>
      <c r="AY75" s="830"/>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2">
      <c r="A76" s="229">
        <v>9</v>
      </c>
      <c r="B76" s="869"/>
      <c r="C76" s="870"/>
      <c r="D76" s="870"/>
      <c r="E76" s="870"/>
      <c r="F76" s="870"/>
      <c r="G76" s="870"/>
      <c r="H76" s="870"/>
      <c r="I76" s="870"/>
      <c r="J76" s="870"/>
      <c r="K76" s="870"/>
      <c r="L76" s="870"/>
      <c r="M76" s="870"/>
      <c r="N76" s="870"/>
      <c r="O76" s="870"/>
      <c r="P76" s="871"/>
      <c r="Q76" s="873"/>
      <c r="R76" s="874"/>
      <c r="S76" s="874"/>
      <c r="T76" s="874"/>
      <c r="U76" s="830"/>
      <c r="V76" s="875"/>
      <c r="W76" s="874"/>
      <c r="X76" s="874"/>
      <c r="Y76" s="874"/>
      <c r="Z76" s="830"/>
      <c r="AA76" s="875"/>
      <c r="AB76" s="874"/>
      <c r="AC76" s="874"/>
      <c r="AD76" s="874"/>
      <c r="AE76" s="830"/>
      <c r="AF76" s="875"/>
      <c r="AG76" s="874"/>
      <c r="AH76" s="874"/>
      <c r="AI76" s="874"/>
      <c r="AJ76" s="830"/>
      <c r="AK76" s="875"/>
      <c r="AL76" s="874"/>
      <c r="AM76" s="874"/>
      <c r="AN76" s="874"/>
      <c r="AO76" s="830"/>
      <c r="AP76" s="875"/>
      <c r="AQ76" s="874"/>
      <c r="AR76" s="874"/>
      <c r="AS76" s="874"/>
      <c r="AT76" s="830"/>
      <c r="AU76" s="875"/>
      <c r="AV76" s="874"/>
      <c r="AW76" s="874"/>
      <c r="AX76" s="874"/>
      <c r="AY76" s="830"/>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2">
      <c r="A77" s="229">
        <v>10</v>
      </c>
      <c r="B77" s="869"/>
      <c r="C77" s="870"/>
      <c r="D77" s="870"/>
      <c r="E77" s="870"/>
      <c r="F77" s="870"/>
      <c r="G77" s="870"/>
      <c r="H77" s="870"/>
      <c r="I77" s="870"/>
      <c r="J77" s="870"/>
      <c r="K77" s="870"/>
      <c r="L77" s="870"/>
      <c r="M77" s="870"/>
      <c r="N77" s="870"/>
      <c r="O77" s="870"/>
      <c r="P77" s="871"/>
      <c r="Q77" s="873"/>
      <c r="R77" s="874"/>
      <c r="S77" s="874"/>
      <c r="T77" s="874"/>
      <c r="U77" s="830"/>
      <c r="V77" s="875"/>
      <c r="W77" s="874"/>
      <c r="X77" s="874"/>
      <c r="Y77" s="874"/>
      <c r="Z77" s="830"/>
      <c r="AA77" s="875"/>
      <c r="AB77" s="874"/>
      <c r="AC77" s="874"/>
      <c r="AD77" s="874"/>
      <c r="AE77" s="830"/>
      <c r="AF77" s="875"/>
      <c r="AG77" s="874"/>
      <c r="AH77" s="874"/>
      <c r="AI77" s="874"/>
      <c r="AJ77" s="830"/>
      <c r="AK77" s="875"/>
      <c r="AL77" s="874"/>
      <c r="AM77" s="874"/>
      <c r="AN77" s="874"/>
      <c r="AO77" s="830"/>
      <c r="AP77" s="875"/>
      <c r="AQ77" s="874"/>
      <c r="AR77" s="874"/>
      <c r="AS77" s="874"/>
      <c r="AT77" s="830"/>
      <c r="AU77" s="875"/>
      <c r="AV77" s="874"/>
      <c r="AW77" s="874"/>
      <c r="AX77" s="874"/>
      <c r="AY77" s="830"/>
      <c r="AZ77" s="828"/>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2">
      <c r="A78" s="229">
        <v>11</v>
      </c>
      <c r="B78" s="869"/>
      <c r="C78" s="870"/>
      <c r="D78" s="870"/>
      <c r="E78" s="870"/>
      <c r="F78" s="870"/>
      <c r="G78" s="870"/>
      <c r="H78" s="870"/>
      <c r="I78" s="870"/>
      <c r="J78" s="870"/>
      <c r="K78" s="870"/>
      <c r="L78" s="870"/>
      <c r="M78" s="870"/>
      <c r="N78" s="870"/>
      <c r="O78" s="870"/>
      <c r="P78" s="871"/>
      <c r="Q78" s="872"/>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2">
      <c r="A79" s="229">
        <v>12</v>
      </c>
      <c r="B79" s="869"/>
      <c r="C79" s="870"/>
      <c r="D79" s="870"/>
      <c r="E79" s="870"/>
      <c r="F79" s="870"/>
      <c r="G79" s="870"/>
      <c r="H79" s="870"/>
      <c r="I79" s="870"/>
      <c r="J79" s="870"/>
      <c r="K79" s="870"/>
      <c r="L79" s="870"/>
      <c r="M79" s="870"/>
      <c r="N79" s="870"/>
      <c r="O79" s="870"/>
      <c r="P79" s="871"/>
      <c r="Q79" s="872"/>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2">
      <c r="A80" s="229">
        <v>13</v>
      </c>
      <c r="B80" s="869"/>
      <c r="C80" s="870"/>
      <c r="D80" s="870"/>
      <c r="E80" s="870"/>
      <c r="F80" s="870"/>
      <c r="G80" s="870"/>
      <c r="H80" s="870"/>
      <c r="I80" s="870"/>
      <c r="J80" s="870"/>
      <c r="K80" s="870"/>
      <c r="L80" s="870"/>
      <c r="M80" s="870"/>
      <c r="N80" s="870"/>
      <c r="O80" s="870"/>
      <c r="P80" s="871"/>
      <c r="Q80" s="872"/>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2">
      <c r="A81" s="229">
        <v>14</v>
      </c>
      <c r="B81" s="869"/>
      <c r="C81" s="870"/>
      <c r="D81" s="870"/>
      <c r="E81" s="870"/>
      <c r="F81" s="870"/>
      <c r="G81" s="870"/>
      <c r="H81" s="870"/>
      <c r="I81" s="870"/>
      <c r="J81" s="870"/>
      <c r="K81" s="870"/>
      <c r="L81" s="870"/>
      <c r="M81" s="870"/>
      <c r="N81" s="870"/>
      <c r="O81" s="870"/>
      <c r="P81" s="871"/>
      <c r="Q81" s="872"/>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2">
      <c r="A82" s="229">
        <v>15</v>
      </c>
      <c r="B82" s="869"/>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2">
      <c r="A83" s="229">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2">
      <c r="A84" s="229">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2">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2">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2">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5">
      <c r="A88" s="231" t="s">
        <v>396</v>
      </c>
      <c r="B88" s="785" t="s">
        <v>429</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v>7770</v>
      </c>
      <c r="AG88" s="840"/>
      <c r="AH88" s="840"/>
      <c r="AI88" s="840"/>
      <c r="AJ88" s="840"/>
      <c r="AK88" s="837"/>
      <c r="AL88" s="837"/>
      <c r="AM88" s="837"/>
      <c r="AN88" s="837"/>
      <c r="AO88" s="837"/>
      <c r="AP88" s="840">
        <v>1138</v>
      </c>
      <c r="AQ88" s="840"/>
      <c r="AR88" s="840"/>
      <c r="AS88" s="840"/>
      <c r="AT88" s="840"/>
      <c r="AU88" s="840">
        <v>112</v>
      </c>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396</v>
      </c>
      <c r="BR102" s="785" t="s">
        <v>430</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v>58</v>
      </c>
      <c r="CS102" s="848"/>
      <c r="CT102" s="848"/>
      <c r="CU102" s="848"/>
      <c r="CV102" s="887"/>
      <c r="CW102" s="886" t="s">
        <v>594</v>
      </c>
      <c r="CX102" s="848"/>
      <c r="CY102" s="848"/>
      <c r="CZ102" s="848"/>
      <c r="DA102" s="887"/>
      <c r="DB102" s="886" t="s">
        <v>594</v>
      </c>
      <c r="DC102" s="848"/>
      <c r="DD102" s="848"/>
      <c r="DE102" s="848"/>
      <c r="DF102" s="887"/>
      <c r="DG102" s="886" t="s">
        <v>594</v>
      </c>
      <c r="DH102" s="848"/>
      <c r="DI102" s="848"/>
      <c r="DJ102" s="848"/>
      <c r="DK102" s="887"/>
      <c r="DL102" s="886" t="s">
        <v>594</v>
      </c>
      <c r="DM102" s="848"/>
      <c r="DN102" s="848"/>
      <c r="DO102" s="848"/>
      <c r="DP102" s="887"/>
      <c r="DQ102" s="886" t="s">
        <v>594</v>
      </c>
      <c r="DR102" s="848"/>
      <c r="DS102" s="848"/>
      <c r="DT102" s="848"/>
      <c r="DU102" s="887"/>
      <c r="DV102" s="785"/>
      <c r="DW102" s="786"/>
      <c r="DX102" s="786"/>
      <c r="DY102" s="786"/>
      <c r="DZ102" s="910"/>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431</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432</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433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13" t="s">
        <v>435</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436</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x14ac:dyDescent="0.2">
      <c r="A109" s="908" t="s">
        <v>437</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438</v>
      </c>
      <c r="AB109" s="889"/>
      <c r="AC109" s="889"/>
      <c r="AD109" s="889"/>
      <c r="AE109" s="890"/>
      <c r="AF109" s="888" t="s">
        <v>439</v>
      </c>
      <c r="AG109" s="889"/>
      <c r="AH109" s="889"/>
      <c r="AI109" s="889"/>
      <c r="AJ109" s="890"/>
      <c r="AK109" s="888" t="s">
        <v>310</v>
      </c>
      <c r="AL109" s="889"/>
      <c r="AM109" s="889"/>
      <c r="AN109" s="889"/>
      <c r="AO109" s="890"/>
      <c r="AP109" s="888" t="s">
        <v>440</v>
      </c>
      <c r="AQ109" s="889"/>
      <c r="AR109" s="889"/>
      <c r="AS109" s="889"/>
      <c r="AT109" s="891"/>
      <c r="AU109" s="908" t="s">
        <v>437</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438</v>
      </c>
      <c r="BR109" s="889"/>
      <c r="BS109" s="889"/>
      <c r="BT109" s="889"/>
      <c r="BU109" s="890"/>
      <c r="BV109" s="888" t="s">
        <v>439</v>
      </c>
      <c r="BW109" s="889"/>
      <c r="BX109" s="889"/>
      <c r="BY109" s="889"/>
      <c r="BZ109" s="890"/>
      <c r="CA109" s="888" t="s">
        <v>310</v>
      </c>
      <c r="CB109" s="889"/>
      <c r="CC109" s="889"/>
      <c r="CD109" s="889"/>
      <c r="CE109" s="890"/>
      <c r="CF109" s="909" t="s">
        <v>440</v>
      </c>
      <c r="CG109" s="909"/>
      <c r="CH109" s="909"/>
      <c r="CI109" s="909"/>
      <c r="CJ109" s="909"/>
      <c r="CK109" s="888" t="s">
        <v>441</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438</v>
      </c>
      <c r="DH109" s="889"/>
      <c r="DI109" s="889"/>
      <c r="DJ109" s="889"/>
      <c r="DK109" s="890"/>
      <c r="DL109" s="888" t="s">
        <v>439</v>
      </c>
      <c r="DM109" s="889"/>
      <c r="DN109" s="889"/>
      <c r="DO109" s="889"/>
      <c r="DP109" s="890"/>
      <c r="DQ109" s="888" t="s">
        <v>310</v>
      </c>
      <c r="DR109" s="889"/>
      <c r="DS109" s="889"/>
      <c r="DT109" s="889"/>
      <c r="DU109" s="890"/>
      <c r="DV109" s="888" t="s">
        <v>440</v>
      </c>
      <c r="DW109" s="889"/>
      <c r="DX109" s="889"/>
      <c r="DY109" s="889"/>
      <c r="DZ109" s="891"/>
    </row>
    <row r="110" spans="1:131" s="221" customFormat="1" ht="26.25" customHeight="1" x14ac:dyDescent="0.2">
      <c r="A110" s="892" t="s">
        <v>442</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1036748</v>
      </c>
      <c r="AB110" s="896"/>
      <c r="AC110" s="896"/>
      <c r="AD110" s="896"/>
      <c r="AE110" s="897"/>
      <c r="AF110" s="898">
        <v>1078652</v>
      </c>
      <c r="AG110" s="896"/>
      <c r="AH110" s="896"/>
      <c r="AI110" s="896"/>
      <c r="AJ110" s="897"/>
      <c r="AK110" s="898">
        <v>1110275</v>
      </c>
      <c r="AL110" s="896"/>
      <c r="AM110" s="896"/>
      <c r="AN110" s="896"/>
      <c r="AO110" s="897"/>
      <c r="AP110" s="899">
        <v>21</v>
      </c>
      <c r="AQ110" s="900"/>
      <c r="AR110" s="900"/>
      <c r="AS110" s="900"/>
      <c r="AT110" s="901"/>
      <c r="AU110" s="902" t="s">
        <v>72</v>
      </c>
      <c r="AV110" s="903"/>
      <c r="AW110" s="903"/>
      <c r="AX110" s="903"/>
      <c r="AY110" s="903"/>
      <c r="AZ110" s="925" t="s">
        <v>443</v>
      </c>
      <c r="BA110" s="893"/>
      <c r="BB110" s="893"/>
      <c r="BC110" s="893"/>
      <c r="BD110" s="893"/>
      <c r="BE110" s="893"/>
      <c r="BF110" s="893"/>
      <c r="BG110" s="893"/>
      <c r="BH110" s="893"/>
      <c r="BI110" s="893"/>
      <c r="BJ110" s="893"/>
      <c r="BK110" s="893"/>
      <c r="BL110" s="893"/>
      <c r="BM110" s="893"/>
      <c r="BN110" s="893"/>
      <c r="BO110" s="893"/>
      <c r="BP110" s="894"/>
      <c r="BQ110" s="926">
        <v>8665966</v>
      </c>
      <c r="BR110" s="927"/>
      <c r="BS110" s="927"/>
      <c r="BT110" s="927"/>
      <c r="BU110" s="927"/>
      <c r="BV110" s="927">
        <v>8264122</v>
      </c>
      <c r="BW110" s="927"/>
      <c r="BX110" s="927"/>
      <c r="BY110" s="927"/>
      <c r="BZ110" s="927"/>
      <c r="CA110" s="927">
        <v>8457459</v>
      </c>
      <c r="CB110" s="927"/>
      <c r="CC110" s="927"/>
      <c r="CD110" s="927"/>
      <c r="CE110" s="927"/>
      <c r="CF110" s="940">
        <v>159.69999999999999</v>
      </c>
      <c r="CG110" s="941"/>
      <c r="CH110" s="941"/>
      <c r="CI110" s="941"/>
      <c r="CJ110" s="941"/>
      <c r="CK110" s="942" t="s">
        <v>444</v>
      </c>
      <c r="CL110" s="943"/>
      <c r="CM110" s="925" t="s">
        <v>445</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398</v>
      </c>
      <c r="DH110" s="927"/>
      <c r="DI110" s="927"/>
      <c r="DJ110" s="927"/>
      <c r="DK110" s="927"/>
      <c r="DL110" s="927" t="s">
        <v>398</v>
      </c>
      <c r="DM110" s="927"/>
      <c r="DN110" s="927"/>
      <c r="DO110" s="927"/>
      <c r="DP110" s="927"/>
      <c r="DQ110" s="927" t="s">
        <v>446</v>
      </c>
      <c r="DR110" s="927"/>
      <c r="DS110" s="927"/>
      <c r="DT110" s="927"/>
      <c r="DU110" s="927"/>
      <c r="DV110" s="928" t="s">
        <v>398</v>
      </c>
      <c r="DW110" s="928"/>
      <c r="DX110" s="928"/>
      <c r="DY110" s="928"/>
      <c r="DZ110" s="929"/>
    </row>
    <row r="111" spans="1:131" s="221" customFormat="1" ht="26.25" customHeight="1" x14ac:dyDescent="0.2">
      <c r="A111" s="930" t="s">
        <v>447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448</v>
      </c>
      <c r="AB111" s="934"/>
      <c r="AC111" s="934"/>
      <c r="AD111" s="934"/>
      <c r="AE111" s="935"/>
      <c r="AF111" s="936" t="s">
        <v>446</v>
      </c>
      <c r="AG111" s="934"/>
      <c r="AH111" s="934"/>
      <c r="AI111" s="934"/>
      <c r="AJ111" s="935"/>
      <c r="AK111" s="936" t="s">
        <v>446</v>
      </c>
      <c r="AL111" s="934"/>
      <c r="AM111" s="934"/>
      <c r="AN111" s="934"/>
      <c r="AO111" s="935"/>
      <c r="AP111" s="937" t="s">
        <v>446</v>
      </c>
      <c r="AQ111" s="938"/>
      <c r="AR111" s="938"/>
      <c r="AS111" s="938"/>
      <c r="AT111" s="939"/>
      <c r="AU111" s="904"/>
      <c r="AV111" s="905"/>
      <c r="AW111" s="905"/>
      <c r="AX111" s="905"/>
      <c r="AY111" s="905"/>
      <c r="AZ111" s="918" t="s">
        <v>449</v>
      </c>
      <c r="BA111" s="919"/>
      <c r="BB111" s="919"/>
      <c r="BC111" s="919"/>
      <c r="BD111" s="919"/>
      <c r="BE111" s="919"/>
      <c r="BF111" s="919"/>
      <c r="BG111" s="919"/>
      <c r="BH111" s="919"/>
      <c r="BI111" s="919"/>
      <c r="BJ111" s="919"/>
      <c r="BK111" s="919"/>
      <c r="BL111" s="919"/>
      <c r="BM111" s="919"/>
      <c r="BN111" s="919"/>
      <c r="BO111" s="919"/>
      <c r="BP111" s="920"/>
      <c r="BQ111" s="921">
        <v>900000</v>
      </c>
      <c r="BR111" s="922"/>
      <c r="BS111" s="922"/>
      <c r="BT111" s="922"/>
      <c r="BU111" s="922"/>
      <c r="BV111" s="922">
        <v>872586</v>
      </c>
      <c r="BW111" s="922"/>
      <c r="BX111" s="922"/>
      <c r="BY111" s="922"/>
      <c r="BZ111" s="922"/>
      <c r="CA111" s="922">
        <v>842826</v>
      </c>
      <c r="CB111" s="922"/>
      <c r="CC111" s="922"/>
      <c r="CD111" s="922"/>
      <c r="CE111" s="922"/>
      <c r="CF111" s="916">
        <v>15.9</v>
      </c>
      <c r="CG111" s="917"/>
      <c r="CH111" s="917"/>
      <c r="CI111" s="917"/>
      <c r="CJ111" s="917"/>
      <c r="CK111" s="944"/>
      <c r="CL111" s="945"/>
      <c r="CM111" s="918" t="s">
        <v>450</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446</v>
      </c>
      <c r="DH111" s="922"/>
      <c r="DI111" s="922"/>
      <c r="DJ111" s="922"/>
      <c r="DK111" s="922"/>
      <c r="DL111" s="922" t="s">
        <v>446</v>
      </c>
      <c r="DM111" s="922"/>
      <c r="DN111" s="922"/>
      <c r="DO111" s="922"/>
      <c r="DP111" s="922"/>
      <c r="DQ111" s="922" t="s">
        <v>446</v>
      </c>
      <c r="DR111" s="922"/>
      <c r="DS111" s="922"/>
      <c r="DT111" s="922"/>
      <c r="DU111" s="922"/>
      <c r="DV111" s="923" t="s">
        <v>446</v>
      </c>
      <c r="DW111" s="923"/>
      <c r="DX111" s="923"/>
      <c r="DY111" s="923"/>
      <c r="DZ111" s="924"/>
    </row>
    <row r="112" spans="1:131" s="221" customFormat="1" ht="26.25" customHeight="1" x14ac:dyDescent="0.2">
      <c r="A112" s="948" t="s">
        <v>451</v>
      </c>
      <c r="B112" s="949"/>
      <c r="C112" s="919" t="s">
        <v>452</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446</v>
      </c>
      <c r="AB112" s="955"/>
      <c r="AC112" s="955"/>
      <c r="AD112" s="955"/>
      <c r="AE112" s="956"/>
      <c r="AF112" s="957" t="s">
        <v>446</v>
      </c>
      <c r="AG112" s="955"/>
      <c r="AH112" s="955"/>
      <c r="AI112" s="955"/>
      <c r="AJ112" s="956"/>
      <c r="AK112" s="957" t="s">
        <v>446</v>
      </c>
      <c r="AL112" s="955"/>
      <c r="AM112" s="955"/>
      <c r="AN112" s="955"/>
      <c r="AO112" s="956"/>
      <c r="AP112" s="958" t="s">
        <v>446</v>
      </c>
      <c r="AQ112" s="959"/>
      <c r="AR112" s="959"/>
      <c r="AS112" s="959"/>
      <c r="AT112" s="960"/>
      <c r="AU112" s="904"/>
      <c r="AV112" s="905"/>
      <c r="AW112" s="905"/>
      <c r="AX112" s="905"/>
      <c r="AY112" s="905"/>
      <c r="AZ112" s="918" t="s">
        <v>453</v>
      </c>
      <c r="BA112" s="919"/>
      <c r="BB112" s="919"/>
      <c r="BC112" s="919"/>
      <c r="BD112" s="919"/>
      <c r="BE112" s="919"/>
      <c r="BF112" s="919"/>
      <c r="BG112" s="919"/>
      <c r="BH112" s="919"/>
      <c r="BI112" s="919"/>
      <c r="BJ112" s="919"/>
      <c r="BK112" s="919"/>
      <c r="BL112" s="919"/>
      <c r="BM112" s="919"/>
      <c r="BN112" s="919"/>
      <c r="BO112" s="919"/>
      <c r="BP112" s="920"/>
      <c r="BQ112" s="921">
        <v>1714511</v>
      </c>
      <c r="BR112" s="922"/>
      <c r="BS112" s="922"/>
      <c r="BT112" s="922"/>
      <c r="BU112" s="922"/>
      <c r="BV112" s="922">
        <v>1584752</v>
      </c>
      <c r="BW112" s="922"/>
      <c r="BX112" s="922"/>
      <c r="BY112" s="922"/>
      <c r="BZ112" s="922"/>
      <c r="CA112" s="922">
        <v>1220216</v>
      </c>
      <c r="CB112" s="922"/>
      <c r="CC112" s="922"/>
      <c r="CD112" s="922"/>
      <c r="CE112" s="922"/>
      <c r="CF112" s="916">
        <v>23</v>
      </c>
      <c r="CG112" s="917"/>
      <c r="CH112" s="917"/>
      <c r="CI112" s="917"/>
      <c r="CJ112" s="917"/>
      <c r="CK112" s="944"/>
      <c r="CL112" s="945"/>
      <c r="CM112" s="918" t="s">
        <v>454</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446</v>
      </c>
      <c r="DH112" s="922"/>
      <c r="DI112" s="922"/>
      <c r="DJ112" s="922"/>
      <c r="DK112" s="922"/>
      <c r="DL112" s="922" t="s">
        <v>446</v>
      </c>
      <c r="DM112" s="922"/>
      <c r="DN112" s="922"/>
      <c r="DO112" s="922"/>
      <c r="DP112" s="922"/>
      <c r="DQ112" s="922" t="s">
        <v>446</v>
      </c>
      <c r="DR112" s="922"/>
      <c r="DS112" s="922"/>
      <c r="DT112" s="922"/>
      <c r="DU112" s="922"/>
      <c r="DV112" s="923" t="s">
        <v>446</v>
      </c>
      <c r="DW112" s="923"/>
      <c r="DX112" s="923"/>
      <c r="DY112" s="923"/>
      <c r="DZ112" s="924"/>
    </row>
    <row r="113" spans="1:130" s="221" customFormat="1" ht="26.25" customHeight="1" x14ac:dyDescent="0.2">
      <c r="A113" s="950"/>
      <c r="B113" s="951"/>
      <c r="C113" s="919" t="s">
        <v>455</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229214</v>
      </c>
      <c r="AB113" s="934"/>
      <c r="AC113" s="934"/>
      <c r="AD113" s="934"/>
      <c r="AE113" s="935"/>
      <c r="AF113" s="936">
        <v>214213</v>
      </c>
      <c r="AG113" s="934"/>
      <c r="AH113" s="934"/>
      <c r="AI113" s="934"/>
      <c r="AJ113" s="935"/>
      <c r="AK113" s="936">
        <v>208933</v>
      </c>
      <c r="AL113" s="934"/>
      <c r="AM113" s="934"/>
      <c r="AN113" s="934"/>
      <c r="AO113" s="935"/>
      <c r="AP113" s="937">
        <v>3.9</v>
      </c>
      <c r="AQ113" s="938"/>
      <c r="AR113" s="938"/>
      <c r="AS113" s="938"/>
      <c r="AT113" s="939"/>
      <c r="AU113" s="904"/>
      <c r="AV113" s="905"/>
      <c r="AW113" s="905"/>
      <c r="AX113" s="905"/>
      <c r="AY113" s="905"/>
      <c r="AZ113" s="918" t="s">
        <v>456</v>
      </c>
      <c r="BA113" s="919"/>
      <c r="BB113" s="919"/>
      <c r="BC113" s="919"/>
      <c r="BD113" s="919"/>
      <c r="BE113" s="919"/>
      <c r="BF113" s="919"/>
      <c r="BG113" s="919"/>
      <c r="BH113" s="919"/>
      <c r="BI113" s="919"/>
      <c r="BJ113" s="919"/>
      <c r="BK113" s="919"/>
      <c r="BL113" s="919"/>
      <c r="BM113" s="919"/>
      <c r="BN113" s="919"/>
      <c r="BO113" s="919"/>
      <c r="BP113" s="920"/>
      <c r="BQ113" s="921">
        <v>186659</v>
      </c>
      <c r="BR113" s="922"/>
      <c r="BS113" s="922"/>
      <c r="BT113" s="922"/>
      <c r="BU113" s="922"/>
      <c r="BV113" s="922">
        <v>140268</v>
      </c>
      <c r="BW113" s="922"/>
      <c r="BX113" s="922"/>
      <c r="BY113" s="922"/>
      <c r="BZ113" s="922"/>
      <c r="CA113" s="922">
        <v>111976</v>
      </c>
      <c r="CB113" s="922"/>
      <c r="CC113" s="922"/>
      <c r="CD113" s="922"/>
      <c r="CE113" s="922"/>
      <c r="CF113" s="916">
        <v>2.1</v>
      </c>
      <c r="CG113" s="917"/>
      <c r="CH113" s="917"/>
      <c r="CI113" s="917"/>
      <c r="CJ113" s="917"/>
      <c r="CK113" s="944"/>
      <c r="CL113" s="945"/>
      <c r="CM113" s="918" t="s">
        <v>457</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446</v>
      </c>
      <c r="DH113" s="955"/>
      <c r="DI113" s="955"/>
      <c r="DJ113" s="955"/>
      <c r="DK113" s="956"/>
      <c r="DL113" s="957" t="s">
        <v>446</v>
      </c>
      <c r="DM113" s="955"/>
      <c r="DN113" s="955"/>
      <c r="DO113" s="955"/>
      <c r="DP113" s="956"/>
      <c r="DQ113" s="957" t="s">
        <v>446</v>
      </c>
      <c r="DR113" s="955"/>
      <c r="DS113" s="955"/>
      <c r="DT113" s="955"/>
      <c r="DU113" s="956"/>
      <c r="DV113" s="958" t="s">
        <v>446</v>
      </c>
      <c r="DW113" s="959"/>
      <c r="DX113" s="959"/>
      <c r="DY113" s="959"/>
      <c r="DZ113" s="960"/>
    </row>
    <row r="114" spans="1:130" s="221" customFormat="1" ht="26.25" customHeight="1" x14ac:dyDescent="0.2">
      <c r="A114" s="950"/>
      <c r="B114" s="951"/>
      <c r="C114" s="919" t="s">
        <v>458</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60138</v>
      </c>
      <c r="AB114" s="955"/>
      <c r="AC114" s="955"/>
      <c r="AD114" s="955"/>
      <c r="AE114" s="956"/>
      <c r="AF114" s="957">
        <v>78037</v>
      </c>
      <c r="AG114" s="955"/>
      <c r="AH114" s="955"/>
      <c r="AI114" s="955"/>
      <c r="AJ114" s="956"/>
      <c r="AK114" s="957">
        <v>56679</v>
      </c>
      <c r="AL114" s="955"/>
      <c r="AM114" s="955"/>
      <c r="AN114" s="955"/>
      <c r="AO114" s="956"/>
      <c r="AP114" s="958">
        <v>1.1000000000000001</v>
      </c>
      <c r="AQ114" s="959"/>
      <c r="AR114" s="959"/>
      <c r="AS114" s="959"/>
      <c r="AT114" s="960"/>
      <c r="AU114" s="904"/>
      <c r="AV114" s="905"/>
      <c r="AW114" s="905"/>
      <c r="AX114" s="905"/>
      <c r="AY114" s="905"/>
      <c r="AZ114" s="918" t="s">
        <v>459</v>
      </c>
      <c r="BA114" s="919"/>
      <c r="BB114" s="919"/>
      <c r="BC114" s="919"/>
      <c r="BD114" s="919"/>
      <c r="BE114" s="919"/>
      <c r="BF114" s="919"/>
      <c r="BG114" s="919"/>
      <c r="BH114" s="919"/>
      <c r="BI114" s="919"/>
      <c r="BJ114" s="919"/>
      <c r="BK114" s="919"/>
      <c r="BL114" s="919"/>
      <c r="BM114" s="919"/>
      <c r="BN114" s="919"/>
      <c r="BO114" s="919"/>
      <c r="BP114" s="920"/>
      <c r="BQ114" s="921">
        <v>2099803</v>
      </c>
      <c r="BR114" s="922"/>
      <c r="BS114" s="922"/>
      <c r="BT114" s="922"/>
      <c r="BU114" s="922"/>
      <c r="BV114" s="922">
        <v>2088870</v>
      </c>
      <c r="BW114" s="922"/>
      <c r="BX114" s="922"/>
      <c r="BY114" s="922"/>
      <c r="BZ114" s="922"/>
      <c r="CA114" s="922">
        <v>2060107</v>
      </c>
      <c r="CB114" s="922"/>
      <c r="CC114" s="922"/>
      <c r="CD114" s="922"/>
      <c r="CE114" s="922"/>
      <c r="CF114" s="916">
        <v>38.9</v>
      </c>
      <c r="CG114" s="917"/>
      <c r="CH114" s="917"/>
      <c r="CI114" s="917"/>
      <c r="CJ114" s="917"/>
      <c r="CK114" s="944"/>
      <c r="CL114" s="945"/>
      <c r="CM114" s="918" t="s">
        <v>460</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446</v>
      </c>
      <c r="DH114" s="955"/>
      <c r="DI114" s="955"/>
      <c r="DJ114" s="955"/>
      <c r="DK114" s="956"/>
      <c r="DL114" s="957" t="s">
        <v>446</v>
      </c>
      <c r="DM114" s="955"/>
      <c r="DN114" s="955"/>
      <c r="DO114" s="955"/>
      <c r="DP114" s="956"/>
      <c r="DQ114" s="957" t="s">
        <v>446</v>
      </c>
      <c r="DR114" s="955"/>
      <c r="DS114" s="955"/>
      <c r="DT114" s="955"/>
      <c r="DU114" s="956"/>
      <c r="DV114" s="958" t="s">
        <v>446</v>
      </c>
      <c r="DW114" s="959"/>
      <c r="DX114" s="959"/>
      <c r="DY114" s="959"/>
      <c r="DZ114" s="960"/>
    </row>
    <row r="115" spans="1:130" s="221" customFormat="1" ht="26.25" customHeight="1" x14ac:dyDescent="0.2">
      <c r="A115" s="950"/>
      <c r="B115" s="951"/>
      <c r="C115" s="919" t="s">
        <v>461</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t="s">
        <v>446</v>
      </c>
      <c r="AB115" s="934"/>
      <c r="AC115" s="934"/>
      <c r="AD115" s="934"/>
      <c r="AE115" s="935"/>
      <c r="AF115" s="936" t="s">
        <v>446</v>
      </c>
      <c r="AG115" s="934"/>
      <c r="AH115" s="934"/>
      <c r="AI115" s="934"/>
      <c r="AJ115" s="935"/>
      <c r="AK115" s="936" t="s">
        <v>446</v>
      </c>
      <c r="AL115" s="934"/>
      <c r="AM115" s="934"/>
      <c r="AN115" s="934"/>
      <c r="AO115" s="935"/>
      <c r="AP115" s="937" t="s">
        <v>446</v>
      </c>
      <c r="AQ115" s="938"/>
      <c r="AR115" s="938"/>
      <c r="AS115" s="938"/>
      <c r="AT115" s="939"/>
      <c r="AU115" s="904"/>
      <c r="AV115" s="905"/>
      <c r="AW115" s="905"/>
      <c r="AX115" s="905"/>
      <c r="AY115" s="905"/>
      <c r="AZ115" s="918" t="s">
        <v>462</v>
      </c>
      <c r="BA115" s="919"/>
      <c r="BB115" s="919"/>
      <c r="BC115" s="919"/>
      <c r="BD115" s="919"/>
      <c r="BE115" s="919"/>
      <c r="BF115" s="919"/>
      <c r="BG115" s="919"/>
      <c r="BH115" s="919"/>
      <c r="BI115" s="919"/>
      <c r="BJ115" s="919"/>
      <c r="BK115" s="919"/>
      <c r="BL115" s="919"/>
      <c r="BM115" s="919"/>
      <c r="BN115" s="919"/>
      <c r="BO115" s="919"/>
      <c r="BP115" s="920"/>
      <c r="BQ115" s="921" t="s">
        <v>446</v>
      </c>
      <c r="BR115" s="922"/>
      <c r="BS115" s="922"/>
      <c r="BT115" s="922"/>
      <c r="BU115" s="922"/>
      <c r="BV115" s="922" t="s">
        <v>446</v>
      </c>
      <c r="BW115" s="922"/>
      <c r="BX115" s="922"/>
      <c r="BY115" s="922"/>
      <c r="BZ115" s="922"/>
      <c r="CA115" s="922" t="s">
        <v>446</v>
      </c>
      <c r="CB115" s="922"/>
      <c r="CC115" s="922"/>
      <c r="CD115" s="922"/>
      <c r="CE115" s="922"/>
      <c r="CF115" s="916" t="s">
        <v>446</v>
      </c>
      <c r="CG115" s="917"/>
      <c r="CH115" s="917"/>
      <c r="CI115" s="917"/>
      <c r="CJ115" s="917"/>
      <c r="CK115" s="944"/>
      <c r="CL115" s="945"/>
      <c r="CM115" s="918" t="s">
        <v>463</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446</v>
      </c>
      <c r="DH115" s="955"/>
      <c r="DI115" s="955"/>
      <c r="DJ115" s="955"/>
      <c r="DK115" s="956"/>
      <c r="DL115" s="957" t="s">
        <v>446</v>
      </c>
      <c r="DM115" s="955"/>
      <c r="DN115" s="955"/>
      <c r="DO115" s="955"/>
      <c r="DP115" s="956"/>
      <c r="DQ115" s="957" t="s">
        <v>446</v>
      </c>
      <c r="DR115" s="955"/>
      <c r="DS115" s="955"/>
      <c r="DT115" s="955"/>
      <c r="DU115" s="956"/>
      <c r="DV115" s="958" t="s">
        <v>446</v>
      </c>
      <c r="DW115" s="959"/>
      <c r="DX115" s="959"/>
      <c r="DY115" s="959"/>
      <c r="DZ115" s="960"/>
    </row>
    <row r="116" spans="1:130" s="221" customFormat="1" ht="26.25" customHeight="1" x14ac:dyDescent="0.2">
      <c r="A116" s="952"/>
      <c r="B116" s="953"/>
      <c r="C116" s="961" t="s">
        <v>464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446</v>
      </c>
      <c r="AB116" s="955"/>
      <c r="AC116" s="955"/>
      <c r="AD116" s="955"/>
      <c r="AE116" s="956"/>
      <c r="AF116" s="957" t="s">
        <v>446</v>
      </c>
      <c r="AG116" s="955"/>
      <c r="AH116" s="955"/>
      <c r="AI116" s="955"/>
      <c r="AJ116" s="956"/>
      <c r="AK116" s="957" t="s">
        <v>446</v>
      </c>
      <c r="AL116" s="955"/>
      <c r="AM116" s="955"/>
      <c r="AN116" s="955"/>
      <c r="AO116" s="956"/>
      <c r="AP116" s="958" t="s">
        <v>446</v>
      </c>
      <c r="AQ116" s="959"/>
      <c r="AR116" s="959"/>
      <c r="AS116" s="959"/>
      <c r="AT116" s="960"/>
      <c r="AU116" s="904"/>
      <c r="AV116" s="905"/>
      <c r="AW116" s="905"/>
      <c r="AX116" s="905"/>
      <c r="AY116" s="905"/>
      <c r="AZ116" s="963" t="s">
        <v>465</v>
      </c>
      <c r="BA116" s="964"/>
      <c r="BB116" s="964"/>
      <c r="BC116" s="964"/>
      <c r="BD116" s="964"/>
      <c r="BE116" s="964"/>
      <c r="BF116" s="964"/>
      <c r="BG116" s="964"/>
      <c r="BH116" s="964"/>
      <c r="BI116" s="964"/>
      <c r="BJ116" s="964"/>
      <c r="BK116" s="964"/>
      <c r="BL116" s="964"/>
      <c r="BM116" s="964"/>
      <c r="BN116" s="964"/>
      <c r="BO116" s="964"/>
      <c r="BP116" s="965"/>
      <c r="BQ116" s="921" t="s">
        <v>446</v>
      </c>
      <c r="BR116" s="922"/>
      <c r="BS116" s="922"/>
      <c r="BT116" s="922"/>
      <c r="BU116" s="922"/>
      <c r="BV116" s="922" t="s">
        <v>446</v>
      </c>
      <c r="BW116" s="922"/>
      <c r="BX116" s="922"/>
      <c r="BY116" s="922"/>
      <c r="BZ116" s="922"/>
      <c r="CA116" s="922" t="s">
        <v>446</v>
      </c>
      <c r="CB116" s="922"/>
      <c r="CC116" s="922"/>
      <c r="CD116" s="922"/>
      <c r="CE116" s="922"/>
      <c r="CF116" s="916" t="s">
        <v>446</v>
      </c>
      <c r="CG116" s="917"/>
      <c r="CH116" s="917"/>
      <c r="CI116" s="917"/>
      <c r="CJ116" s="917"/>
      <c r="CK116" s="944"/>
      <c r="CL116" s="945"/>
      <c r="CM116" s="918" t="s">
        <v>466</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446</v>
      </c>
      <c r="DH116" s="955"/>
      <c r="DI116" s="955"/>
      <c r="DJ116" s="955"/>
      <c r="DK116" s="956"/>
      <c r="DL116" s="957" t="s">
        <v>446</v>
      </c>
      <c r="DM116" s="955"/>
      <c r="DN116" s="955"/>
      <c r="DO116" s="955"/>
      <c r="DP116" s="956"/>
      <c r="DQ116" s="957" t="s">
        <v>446</v>
      </c>
      <c r="DR116" s="955"/>
      <c r="DS116" s="955"/>
      <c r="DT116" s="955"/>
      <c r="DU116" s="956"/>
      <c r="DV116" s="958" t="s">
        <v>446</v>
      </c>
      <c r="DW116" s="959"/>
      <c r="DX116" s="959"/>
      <c r="DY116" s="959"/>
      <c r="DZ116" s="960"/>
    </row>
    <row r="117" spans="1:130" s="221" customFormat="1" ht="26.25" customHeight="1" x14ac:dyDescent="0.2">
      <c r="A117" s="908" t="s">
        <v>192</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467</v>
      </c>
      <c r="Z117" s="890"/>
      <c r="AA117" s="974">
        <v>1326100</v>
      </c>
      <c r="AB117" s="975"/>
      <c r="AC117" s="975"/>
      <c r="AD117" s="975"/>
      <c r="AE117" s="976"/>
      <c r="AF117" s="977">
        <v>1370902</v>
      </c>
      <c r="AG117" s="975"/>
      <c r="AH117" s="975"/>
      <c r="AI117" s="975"/>
      <c r="AJ117" s="976"/>
      <c r="AK117" s="977">
        <v>1375887</v>
      </c>
      <c r="AL117" s="975"/>
      <c r="AM117" s="975"/>
      <c r="AN117" s="975"/>
      <c r="AO117" s="976"/>
      <c r="AP117" s="978"/>
      <c r="AQ117" s="979"/>
      <c r="AR117" s="979"/>
      <c r="AS117" s="979"/>
      <c r="AT117" s="980"/>
      <c r="AU117" s="904"/>
      <c r="AV117" s="905"/>
      <c r="AW117" s="905"/>
      <c r="AX117" s="905"/>
      <c r="AY117" s="905"/>
      <c r="AZ117" s="970" t="s">
        <v>468</v>
      </c>
      <c r="BA117" s="971"/>
      <c r="BB117" s="971"/>
      <c r="BC117" s="971"/>
      <c r="BD117" s="971"/>
      <c r="BE117" s="971"/>
      <c r="BF117" s="971"/>
      <c r="BG117" s="971"/>
      <c r="BH117" s="971"/>
      <c r="BI117" s="971"/>
      <c r="BJ117" s="971"/>
      <c r="BK117" s="971"/>
      <c r="BL117" s="971"/>
      <c r="BM117" s="971"/>
      <c r="BN117" s="971"/>
      <c r="BO117" s="971"/>
      <c r="BP117" s="972"/>
      <c r="BQ117" s="921" t="s">
        <v>469</v>
      </c>
      <c r="BR117" s="922"/>
      <c r="BS117" s="922"/>
      <c r="BT117" s="922"/>
      <c r="BU117" s="922"/>
      <c r="BV117" s="922" t="s">
        <v>469</v>
      </c>
      <c r="BW117" s="922"/>
      <c r="BX117" s="922"/>
      <c r="BY117" s="922"/>
      <c r="BZ117" s="922"/>
      <c r="CA117" s="922" t="s">
        <v>470</v>
      </c>
      <c r="CB117" s="922"/>
      <c r="CC117" s="922"/>
      <c r="CD117" s="922"/>
      <c r="CE117" s="922"/>
      <c r="CF117" s="916" t="s">
        <v>469</v>
      </c>
      <c r="CG117" s="917"/>
      <c r="CH117" s="917"/>
      <c r="CI117" s="917"/>
      <c r="CJ117" s="917"/>
      <c r="CK117" s="944"/>
      <c r="CL117" s="945"/>
      <c r="CM117" s="918" t="s">
        <v>471</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469</v>
      </c>
      <c r="DH117" s="955"/>
      <c r="DI117" s="955"/>
      <c r="DJ117" s="955"/>
      <c r="DK117" s="956"/>
      <c r="DL117" s="957" t="s">
        <v>472</v>
      </c>
      <c r="DM117" s="955"/>
      <c r="DN117" s="955"/>
      <c r="DO117" s="955"/>
      <c r="DP117" s="956"/>
      <c r="DQ117" s="957" t="s">
        <v>473</v>
      </c>
      <c r="DR117" s="955"/>
      <c r="DS117" s="955"/>
      <c r="DT117" s="955"/>
      <c r="DU117" s="956"/>
      <c r="DV117" s="958" t="s">
        <v>145</v>
      </c>
      <c r="DW117" s="959"/>
      <c r="DX117" s="959"/>
      <c r="DY117" s="959"/>
      <c r="DZ117" s="960"/>
    </row>
    <row r="118" spans="1:130" s="221" customFormat="1" ht="26.25" customHeight="1" x14ac:dyDescent="0.2">
      <c r="A118" s="908" t="s">
        <v>441</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438</v>
      </c>
      <c r="AB118" s="889"/>
      <c r="AC118" s="889"/>
      <c r="AD118" s="889"/>
      <c r="AE118" s="890"/>
      <c r="AF118" s="888" t="s">
        <v>439</v>
      </c>
      <c r="AG118" s="889"/>
      <c r="AH118" s="889"/>
      <c r="AI118" s="889"/>
      <c r="AJ118" s="890"/>
      <c r="AK118" s="888" t="s">
        <v>310</v>
      </c>
      <c r="AL118" s="889"/>
      <c r="AM118" s="889"/>
      <c r="AN118" s="889"/>
      <c r="AO118" s="890"/>
      <c r="AP118" s="966" t="s">
        <v>440</v>
      </c>
      <c r="AQ118" s="967"/>
      <c r="AR118" s="967"/>
      <c r="AS118" s="967"/>
      <c r="AT118" s="968"/>
      <c r="AU118" s="904"/>
      <c r="AV118" s="905"/>
      <c r="AW118" s="905"/>
      <c r="AX118" s="905"/>
      <c r="AY118" s="905"/>
      <c r="AZ118" s="969" t="s">
        <v>474</v>
      </c>
      <c r="BA118" s="961"/>
      <c r="BB118" s="961"/>
      <c r="BC118" s="961"/>
      <c r="BD118" s="961"/>
      <c r="BE118" s="961"/>
      <c r="BF118" s="961"/>
      <c r="BG118" s="961"/>
      <c r="BH118" s="961"/>
      <c r="BI118" s="961"/>
      <c r="BJ118" s="961"/>
      <c r="BK118" s="961"/>
      <c r="BL118" s="961"/>
      <c r="BM118" s="961"/>
      <c r="BN118" s="961"/>
      <c r="BO118" s="961"/>
      <c r="BP118" s="962"/>
      <c r="BQ118" s="995" t="s">
        <v>145</v>
      </c>
      <c r="BR118" s="996"/>
      <c r="BS118" s="996"/>
      <c r="BT118" s="996"/>
      <c r="BU118" s="996"/>
      <c r="BV118" s="996" t="s">
        <v>475</v>
      </c>
      <c r="BW118" s="996"/>
      <c r="BX118" s="996"/>
      <c r="BY118" s="996"/>
      <c r="BZ118" s="996"/>
      <c r="CA118" s="996" t="s">
        <v>470</v>
      </c>
      <c r="CB118" s="996"/>
      <c r="CC118" s="996"/>
      <c r="CD118" s="996"/>
      <c r="CE118" s="996"/>
      <c r="CF118" s="916" t="s">
        <v>476</v>
      </c>
      <c r="CG118" s="917"/>
      <c r="CH118" s="917"/>
      <c r="CI118" s="917"/>
      <c r="CJ118" s="917"/>
      <c r="CK118" s="944"/>
      <c r="CL118" s="945"/>
      <c r="CM118" s="918" t="s">
        <v>477</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145</v>
      </c>
      <c r="DH118" s="955"/>
      <c r="DI118" s="955"/>
      <c r="DJ118" s="955"/>
      <c r="DK118" s="956"/>
      <c r="DL118" s="957" t="s">
        <v>473</v>
      </c>
      <c r="DM118" s="955"/>
      <c r="DN118" s="955"/>
      <c r="DO118" s="955"/>
      <c r="DP118" s="956"/>
      <c r="DQ118" s="957" t="s">
        <v>469</v>
      </c>
      <c r="DR118" s="955"/>
      <c r="DS118" s="955"/>
      <c r="DT118" s="955"/>
      <c r="DU118" s="956"/>
      <c r="DV118" s="958" t="s">
        <v>145</v>
      </c>
      <c r="DW118" s="959"/>
      <c r="DX118" s="959"/>
      <c r="DY118" s="959"/>
      <c r="DZ118" s="960"/>
    </row>
    <row r="119" spans="1:130" s="221" customFormat="1" ht="26.25" customHeight="1" x14ac:dyDescent="0.2">
      <c r="A119" s="1052" t="s">
        <v>444</v>
      </c>
      <c r="B119" s="943"/>
      <c r="C119" s="925" t="s">
        <v>445</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476</v>
      </c>
      <c r="AB119" s="896"/>
      <c r="AC119" s="896"/>
      <c r="AD119" s="896"/>
      <c r="AE119" s="897"/>
      <c r="AF119" s="898" t="s">
        <v>145</v>
      </c>
      <c r="AG119" s="896"/>
      <c r="AH119" s="896"/>
      <c r="AI119" s="896"/>
      <c r="AJ119" s="897"/>
      <c r="AK119" s="898" t="s">
        <v>473</v>
      </c>
      <c r="AL119" s="896"/>
      <c r="AM119" s="896"/>
      <c r="AN119" s="896"/>
      <c r="AO119" s="897"/>
      <c r="AP119" s="899" t="s">
        <v>469</v>
      </c>
      <c r="AQ119" s="900"/>
      <c r="AR119" s="900"/>
      <c r="AS119" s="900"/>
      <c r="AT119" s="901"/>
      <c r="AU119" s="906"/>
      <c r="AV119" s="907"/>
      <c r="AW119" s="907"/>
      <c r="AX119" s="907"/>
      <c r="AY119" s="907"/>
      <c r="AZ119" s="242" t="s">
        <v>192</v>
      </c>
      <c r="BA119" s="242"/>
      <c r="BB119" s="242"/>
      <c r="BC119" s="242"/>
      <c r="BD119" s="242"/>
      <c r="BE119" s="242"/>
      <c r="BF119" s="242"/>
      <c r="BG119" s="242"/>
      <c r="BH119" s="242"/>
      <c r="BI119" s="242"/>
      <c r="BJ119" s="242"/>
      <c r="BK119" s="242"/>
      <c r="BL119" s="242"/>
      <c r="BM119" s="242"/>
      <c r="BN119" s="242"/>
      <c r="BO119" s="973" t="s">
        <v>478</v>
      </c>
      <c r="BP119" s="1001"/>
      <c r="BQ119" s="995">
        <v>13566939</v>
      </c>
      <c r="BR119" s="996"/>
      <c r="BS119" s="996"/>
      <c r="BT119" s="996"/>
      <c r="BU119" s="996"/>
      <c r="BV119" s="996">
        <v>12950598</v>
      </c>
      <c r="BW119" s="996"/>
      <c r="BX119" s="996"/>
      <c r="BY119" s="996"/>
      <c r="BZ119" s="996"/>
      <c r="CA119" s="996">
        <v>12692584</v>
      </c>
      <c r="CB119" s="996"/>
      <c r="CC119" s="996"/>
      <c r="CD119" s="996"/>
      <c r="CE119" s="996"/>
      <c r="CF119" s="997"/>
      <c r="CG119" s="998"/>
      <c r="CH119" s="998"/>
      <c r="CI119" s="998"/>
      <c r="CJ119" s="999"/>
      <c r="CK119" s="946"/>
      <c r="CL119" s="947"/>
      <c r="CM119" s="969" t="s">
        <v>479</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v>900000</v>
      </c>
      <c r="DH119" s="982"/>
      <c r="DI119" s="982"/>
      <c r="DJ119" s="982"/>
      <c r="DK119" s="983"/>
      <c r="DL119" s="981">
        <v>872586</v>
      </c>
      <c r="DM119" s="982"/>
      <c r="DN119" s="982"/>
      <c r="DO119" s="982"/>
      <c r="DP119" s="983"/>
      <c r="DQ119" s="981">
        <v>842826</v>
      </c>
      <c r="DR119" s="982"/>
      <c r="DS119" s="982"/>
      <c r="DT119" s="982"/>
      <c r="DU119" s="983"/>
      <c r="DV119" s="984">
        <v>15.9</v>
      </c>
      <c r="DW119" s="985"/>
      <c r="DX119" s="985"/>
      <c r="DY119" s="985"/>
      <c r="DZ119" s="986"/>
    </row>
    <row r="120" spans="1:130" s="221" customFormat="1" ht="26.25" customHeight="1" x14ac:dyDescent="0.2">
      <c r="A120" s="1053"/>
      <c r="B120" s="945"/>
      <c r="C120" s="918" t="s">
        <v>450</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470</v>
      </c>
      <c r="AB120" s="955"/>
      <c r="AC120" s="955"/>
      <c r="AD120" s="955"/>
      <c r="AE120" s="956"/>
      <c r="AF120" s="957" t="s">
        <v>475</v>
      </c>
      <c r="AG120" s="955"/>
      <c r="AH120" s="955"/>
      <c r="AI120" s="955"/>
      <c r="AJ120" s="956"/>
      <c r="AK120" s="957" t="s">
        <v>472</v>
      </c>
      <c r="AL120" s="955"/>
      <c r="AM120" s="955"/>
      <c r="AN120" s="955"/>
      <c r="AO120" s="956"/>
      <c r="AP120" s="958" t="s">
        <v>145</v>
      </c>
      <c r="AQ120" s="959"/>
      <c r="AR120" s="959"/>
      <c r="AS120" s="959"/>
      <c r="AT120" s="960"/>
      <c r="AU120" s="987" t="s">
        <v>480</v>
      </c>
      <c r="AV120" s="988"/>
      <c r="AW120" s="988"/>
      <c r="AX120" s="988"/>
      <c r="AY120" s="989"/>
      <c r="AZ120" s="925" t="s">
        <v>481</v>
      </c>
      <c r="BA120" s="893"/>
      <c r="BB120" s="893"/>
      <c r="BC120" s="893"/>
      <c r="BD120" s="893"/>
      <c r="BE120" s="893"/>
      <c r="BF120" s="893"/>
      <c r="BG120" s="893"/>
      <c r="BH120" s="893"/>
      <c r="BI120" s="893"/>
      <c r="BJ120" s="893"/>
      <c r="BK120" s="893"/>
      <c r="BL120" s="893"/>
      <c r="BM120" s="893"/>
      <c r="BN120" s="893"/>
      <c r="BO120" s="893"/>
      <c r="BP120" s="894"/>
      <c r="BQ120" s="926">
        <v>6316502</v>
      </c>
      <c r="BR120" s="927"/>
      <c r="BS120" s="927"/>
      <c r="BT120" s="927"/>
      <c r="BU120" s="927"/>
      <c r="BV120" s="927">
        <v>6519408</v>
      </c>
      <c r="BW120" s="927"/>
      <c r="BX120" s="927"/>
      <c r="BY120" s="927"/>
      <c r="BZ120" s="927"/>
      <c r="CA120" s="927">
        <v>7188598</v>
      </c>
      <c r="CB120" s="927"/>
      <c r="CC120" s="927"/>
      <c r="CD120" s="927"/>
      <c r="CE120" s="927"/>
      <c r="CF120" s="940">
        <v>135.69999999999999</v>
      </c>
      <c r="CG120" s="941"/>
      <c r="CH120" s="941"/>
      <c r="CI120" s="941"/>
      <c r="CJ120" s="941"/>
      <c r="CK120" s="1002" t="s">
        <v>482</v>
      </c>
      <c r="CL120" s="1003"/>
      <c r="CM120" s="1003"/>
      <c r="CN120" s="1003"/>
      <c r="CO120" s="1004"/>
      <c r="CP120" s="1010" t="s">
        <v>483</v>
      </c>
      <c r="CQ120" s="1011"/>
      <c r="CR120" s="1011"/>
      <c r="CS120" s="1011"/>
      <c r="CT120" s="1011"/>
      <c r="CU120" s="1011"/>
      <c r="CV120" s="1011"/>
      <c r="CW120" s="1011"/>
      <c r="CX120" s="1011"/>
      <c r="CY120" s="1011"/>
      <c r="CZ120" s="1011"/>
      <c r="DA120" s="1011"/>
      <c r="DB120" s="1011"/>
      <c r="DC120" s="1011"/>
      <c r="DD120" s="1011"/>
      <c r="DE120" s="1011"/>
      <c r="DF120" s="1012"/>
      <c r="DG120" s="926">
        <v>1308013</v>
      </c>
      <c r="DH120" s="927"/>
      <c r="DI120" s="927"/>
      <c r="DJ120" s="927"/>
      <c r="DK120" s="927"/>
      <c r="DL120" s="927">
        <v>1198485</v>
      </c>
      <c r="DM120" s="927"/>
      <c r="DN120" s="927"/>
      <c r="DO120" s="927"/>
      <c r="DP120" s="927"/>
      <c r="DQ120" s="927">
        <v>843012</v>
      </c>
      <c r="DR120" s="927"/>
      <c r="DS120" s="927"/>
      <c r="DT120" s="927"/>
      <c r="DU120" s="927"/>
      <c r="DV120" s="928">
        <v>15.9</v>
      </c>
      <c r="DW120" s="928"/>
      <c r="DX120" s="928"/>
      <c r="DY120" s="928"/>
      <c r="DZ120" s="929"/>
    </row>
    <row r="121" spans="1:130" s="221" customFormat="1" ht="26.25" customHeight="1" x14ac:dyDescent="0.2">
      <c r="A121" s="1053"/>
      <c r="B121" s="945"/>
      <c r="C121" s="970" t="s">
        <v>484</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472</v>
      </c>
      <c r="AB121" s="955"/>
      <c r="AC121" s="955"/>
      <c r="AD121" s="955"/>
      <c r="AE121" s="956"/>
      <c r="AF121" s="957" t="s">
        <v>145</v>
      </c>
      <c r="AG121" s="955"/>
      <c r="AH121" s="955"/>
      <c r="AI121" s="955"/>
      <c r="AJ121" s="956"/>
      <c r="AK121" s="957" t="s">
        <v>469</v>
      </c>
      <c r="AL121" s="955"/>
      <c r="AM121" s="955"/>
      <c r="AN121" s="955"/>
      <c r="AO121" s="956"/>
      <c r="AP121" s="958" t="s">
        <v>476</v>
      </c>
      <c r="AQ121" s="959"/>
      <c r="AR121" s="959"/>
      <c r="AS121" s="959"/>
      <c r="AT121" s="960"/>
      <c r="AU121" s="990"/>
      <c r="AV121" s="991"/>
      <c r="AW121" s="991"/>
      <c r="AX121" s="991"/>
      <c r="AY121" s="992"/>
      <c r="AZ121" s="918" t="s">
        <v>485</v>
      </c>
      <c r="BA121" s="919"/>
      <c r="BB121" s="919"/>
      <c r="BC121" s="919"/>
      <c r="BD121" s="919"/>
      <c r="BE121" s="919"/>
      <c r="BF121" s="919"/>
      <c r="BG121" s="919"/>
      <c r="BH121" s="919"/>
      <c r="BI121" s="919"/>
      <c r="BJ121" s="919"/>
      <c r="BK121" s="919"/>
      <c r="BL121" s="919"/>
      <c r="BM121" s="919"/>
      <c r="BN121" s="919"/>
      <c r="BO121" s="919"/>
      <c r="BP121" s="920"/>
      <c r="BQ121" s="921">
        <v>62584</v>
      </c>
      <c r="BR121" s="922"/>
      <c r="BS121" s="922"/>
      <c r="BT121" s="922"/>
      <c r="BU121" s="922"/>
      <c r="BV121" s="922">
        <v>62366</v>
      </c>
      <c r="BW121" s="922"/>
      <c r="BX121" s="922"/>
      <c r="BY121" s="922"/>
      <c r="BZ121" s="922"/>
      <c r="CA121" s="922">
        <v>37871</v>
      </c>
      <c r="CB121" s="922"/>
      <c r="CC121" s="922"/>
      <c r="CD121" s="922"/>
      <c r="CE121" s="922"/>
      <c r="CF121" s="916">
        <v>0.7</v>
      </c>
      <c r="CG121" s="917"/>
      <c r="CH121" s="917"/>
      <c r="CI121" s="917"/>
      <c r="CJ121" s="917"/>
      <c r="CK121" s="1005"/>
      <c r="CL121" s="1006"/>
      <c r="CM121" s="1006"/>
      <c r="CN121" s="1006"/>
      <c r="CO121" s="1007"/>
      <c r="CP121" s="1015" t="s">
        <v>486</v>
      </c>
      <c r="CQ121" s="1016"/>
      <c r="CR121" s="1016"/>
      <c r="CS121" s="1016"/>
      <c r="CT121" s="1016"/>
      <c r="CU121" s="1016"/>
      <c r="CV121" s="1016"/>
      <c r="CW121" s="1016"/>
      <c r="CX121" s="1016"/>
      <c r="CY121" s="1016"/>
      <c r="CZ121" s="1016"/>
      <c r="DA121" s="1016"/>
      <c r="DB121" s="1016"/>
      <c r="DC121" s="1016"/>
      <c r="DD121" s="1016"/>
      <c r="DE121" s="1016"/>
      <c r="DF121" s="1017"/>
      <c r="DG121" s="921">
        <v>254967</v>
      </c>
      <c r="DH121" s="922"/>
      <c r="DI121" s="922"/>
      <c r="DJ121" s="922"/>
      <c r="DK121" s="922"/>
      <c r="DL121" s="922">
        <v>258422</v>
      </c>
      <c r="DM121" s="922"/>
      <c r="DN121" s="922"/>
      <c r="DO121" s="922"/>
      <c r="DP121" s="922"/>
      <c r="DQ121" s="922">
        <v>272974</v>
      </c>
      <c r="DR121" s="922"/>
      <c r="DS121" s="922"/>
      <c r="DT121" s="922"/>
      <c r="DU121" s="922"/>
      <c r="DV121" s="923">
        <v>5.2</v>
      </c>
      <c r="DW121" s="923"/>
      <c r="DX121" s="923"/>
      <c r="DY121" s="923"/>
      <c r="DZ121" s="924"/>
    </row>
    <row r="122" spans="1:130" s="221" customFormat="1" ht="26.25" customHeight="1" x14ac:dyDescent="0.2">
      <c r="A122" s="1053"/>
      <c r="B122" s="945"/>
      <c r="C122" s="918" t="s">
        <v>460</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469</v>
      </c>
      <c r="AB122" s="955"/>
      <c r="AC122" s="955"/>
      <c r="AD122" s="955"/>
      <c r="AE122" s="956"/>
      <c r="AF122" s="957" t="s">
        <v>469</v>
      </c>
      <c r="AG122" s="955"/>
      <c r="AH122" s="955"/>
      <c r="AI122" s="955"/>
      <c r="AJ122" s="956"/>
      <c r="AK122" s="957" t="s">
        <v>470</v>
      </c>
      <c r="AL122" s="955"/>
      <c r="AM122" s="955"/>
      <c r="AN122" s="955"/>
      <c r="AO122" s="956"/>
      <c r="AP122" s="958" t="s">
        <v>469</v>
      </c>
      <c r="AQ122" s="959"/>
      <c r="AR122" s="959"/>
      <c r="AS122" s="959"/>
      <c r="AT122" s="960"/>
      <c r="AU122" s="990"/>
      <c r="AV122" s="991"/>
      <c r="AW122" s="991"/>
      <c r="AX122" s="991"/>
      <c r="AY122" s="992"/>
      <c r="AZ122" s="969" t="s">
        <v>487</v>
      </c>
      <c r="BA122" s="961"/>
      <c r="BB122" s="961"/>
      <c r="BC122" s="961"/>
      <c r="BD122" s="961"/>
      <c r="BE122" s="961"/>
      <c r="BF122" s="961"/>
      <c r="BG122" s="961"/>
      <c r="BH122" s="961"/>
      <c r="BI122" s="961"/>
      <c r="BJ122" s="961"/>
      <c r="BK122" s="961"/>
      <c r="BL122" s="961"/>
      <c r="BM122" s="961"/>
      <c r="BN122" s="961"/>
      <c r="BO122" s="961"/>
      <c r="BP122" s="962"/>
      <c r="BQ122" s="995">
        <v>8092015</v>
      </c>
      <c r="BR122" s="996"/>
      <c r="BS122" s="996"/>
      <c r="BT122" s="996"/>
      <c r="BU122" s="996"/>
      <c r="BV122" s="996">
        <v>7751377</v>
      </c>
      <c r="BW122" s="996"/>
      <c r="BX122" s="996"/>
      <c r="BY122" s="996"/>
      <c r="BZ122" s="996"/>
      <c r="CA122" s="996">
        <v>7764185</v>
      </c>
      <c r="CB122" s="996"/>
      <c r="CC122" s="996"/>
      <c r="CD122" s="996"/>
      <c r="CE122" s="996"/>
      <c r="CF122" s="1013">
        <v>146.6</v>
      </c>
      <c r="CG122" s="1014"/>
      <c r="CH122" s="1014"/>
      <c r="CI122" s="1014"/>
      <c r="CJ122" s="1014"/>
      <c r="CK122" s="1005"/>
      <c r="CL122" s="1006"/>
      <c r="CM122" s="1006"/>
      <c r="CN122" s="1006"/>
      <c r="CO122" s="1007"/>
      <c r="CP122" s="1015" t="s">
        <v>488</v>
      </c>
      <c r="CQ122" s="1016"/>
      <c r="CR122" s="1016"/>
      <c r="CS122" s="1016"/>
      <c r="CT122" s="1016"/>
      <c r="CU122" s="1016"/>
      <c r="CV122" s="1016"/>
      <c r="CW122" s="1016"/>
      <c r="CX122" s="1016"/>
      <c r="CY122" s="1016"/>
      <c r="CZ122" s="1016"/>
      <c r="DA122" s="1016"/>
      <c r="DB122" s="1016"/>
      <c r="DC122" s="1016"/>
      <c r="DD122" s="1016"/>
      <c r="DE122" s="1016"/>
      <c r="DF122" s="1017"/>
      <c r="DG122" s="921">
        <v>151531</v>
      </c>
      <c r="DH122" s="922"/>
      <c r="DI122" s="922"/>
      <c r="DJ122" s="922"/>
      <c r="DK122" s="922"/>
      <c r="DL122" s="922">
        <v>127845</v>
      </c>
      <c r="DM122" s="922"/>
      <c r="DN122" s="922"/>
      <c r="DO122" s="922"/>
      <c r="DP122" s="922"/>
      <c r="DQ122" s="922">
        <v>104230</v>
      </c>
      <c r="DR122" s="922"/>
      <c r="DS122" s="922"/>
      <c r="DT122" s="922"/>
      <c r="DU122" s="922"/>
      <c r="DV122" s="923">
        <v>2</v>
      </c>
      <c r="DW122" s="923"/>
      <c r="DX122" s="923"/>
      <c r="DY122" s="923"/>
      <c r="DZ122" s="924"/>
    </row>
    <row r="123" spans="1:130" s="221" customFormat="1" ht="26.25" customHeight="1" x14ac:dyDescent="0.2">
      <c r="A123" s="1053"/>
      <c r="B123" s="945"/>
      <c r="C123" s="918" t="s">
        <v>466</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470</v>
      </c>
      <c r="AB123" s="955"/>
      <c r="AC123" s="955"/>
      <c r="AD123" s="955"/>
      <c r="AE123" s="956"/>
      <c r="AF123" s="957" t="s">
        <v>469</v>
      </c>
      <c r="AG123" s="955"/>
      <c r="AH123" s="955"/>
      <c r="AI123" s="955"/>
      <c r="AJ123" s="956"/>
      <c r="AK123" s="957" t="s">
        <v>470</v>
      </c>
      <c r="AL123" s="955"/>
      <c r="AM123" s="955"/>
      <c r="AN123" s="955"/>
      <c r="AO123" s="956"/>
      <c r="AP123" s="958" t="s">
        <v>470</v>
      </c>
      <c r="AQ123" s="959"/>
      <c r="AR123" s="959"/>
      <c r="AS123" s="959"/>
      <c r="AT123" s="960"/>
      <c r="AU123" s="993"/>
      <c r="AV123" s="994"/>
      <c r="AW123" s="994"/>
      <c r="AX123" s="994"/>
      <c r="AY123" s="994"/>
      <c r="AZ123" s="242" t="s">
        <v>192</v>
      </c>
      <c r="BA123" s="242"/>
      <c r="BB123" s="242"/>
      <c r="BC123" s="242"/>
      <c r="BD123" s="242"/>
      <c r="BE123" s="242"/>
      <c r="BF123" s="242"/>
      <c r="BG123" s="242"/>
      <c r="BH123" s="242"/>
      <c r="BI123" s="242"/>
      <c r="BJ123" s="242"/>
      <c r="BK123" s="242"/>
      <c r="BL123" s="242"/>
      <c r="BM123" s="242"/>
      <c r="BN123" s="242"/>
      <c r="BO123" s="973" t="s">
        <v>489</v>
      </c>
      <c r="BP123" s="1001"/>
      <c r="BQ123" s="1059">
        <v>14471101</v>
      </c>
      <c r="BR123" s="1060"/>
      <c r="BS123" s="1060"/>
      <c r="BT123" s="1060"/>
      <c r="BU123" s="1060"/>
      <c r="BV123" s="1060">
        <v>14333151</v>
      </c>
      <c r="BW123" s="1060"/>
      <c r="BX123" s="1060"/>
      <c r="BY123" s="1060"/>
      <c r="BZ123" s="1060"/>
      <c r="CA123" s="1060">
        <v>14990654</v>
      </c>
      <c r="CB123" s="1060"/>
      <c r="CC123" s="1060"/>
      <c r="CD123" s="1060"/>
      <c r="CE123" s="1060"/>
      <c r="CF123" s="997"/>
      <c r="CG123" s="998"/>
      <c r="CH123" s="998"/>
      <c r="CI123" s="998"/>
      <c r="CJ123" s="999"/>
      <c r="CK123" s="1005"/>
      <c r="CL123" s="1006"/>
      <c r="CM123" s="1006"/>
      <c r="CN123" s="1006"/>
      <c r="CO123" s="1007"/>
      <c r="CP123" s="1015" t="s">
        <v>490</v>
      </c>
      <c r="CQ123" s="1016"/>
      <c r="CR123" s="1016"/>
      <c r="CS123" s="1016"/>
      <c r="CT123" s="1016"/>
      <c r="CU123" s="1016"/>
      <c r="CV123" s="1016"/>
      <c r="CW123" s="1016"/>
      <c r="CX123" s="1016"/>
      <c r="CY123" s="1016"/>
      <c r="CZ123" s="1016"/>
      <c r="DA123" s="1016"/>
      <c r="DB123" s="1016"/>
      <c r="DC123" s="1016"/>
      <c r="DD123" s="1016"/>
      <c r="DE123" s="1016"/>
      <c r="DF123" s="1017"/>
      <c r="DG123" s="954" t="s">
        <v>475</v>
      </c>
      <c r="DH123" s="955"/>
      <c r="DI123" s="955"/>
      <c r="DJ123" s="955"/>
      <c r="DK123" s="956"/>
      <c r="DL123" s="957" t="s">
        <v>473</v>
      </c>
      <c r="DM123" s="955"/>
      <c r="DN123" s="955"/>
      <c r="DO123" s="955"/>
      <c r="DP123" s="956"/>
      <c r="DQ123" s="957" t="s">
        <v>469</v>
      </c>
      <c r="DR123" s="955"/>
      <c r="DS123" s="955"/>
      <c r="DT123" s="955"/>
      <c r="DU123" s="956"/>
      <c r="DV123" s="958" t="s">
        <v>145</v>
      </c>
      <c r="DW123" s="959"/>
      <c r="DX123" s="959"/>
      <c r="DY123" s="959"/>
      <c r="DZ123" s="960"/>
    </row>
    <row r="124" spans="1:130" s="221" customFormat="1" ht="26.25" customHeight="1" thickBot="1" x14ac:dyDescent="0.25">
      <c r="A124" s="1053"/>
      <c r="B124" s="945"/>
      <c r="C124" s="918" t="s">
        <v>471</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476</v>
      </c>
      <c r="AB124" s="955"/>
      <c r="AC124" s="955"/>
      <c r="AD124" s="955"/>
      <c r="AE124" s="956"/>
      <c r="AF124" s="957" t="s">
        <v>469</v>
      </c>
      <c r="AG124" s="955"/>
      <c r="AH124" s="955"/>
      <c r="AI124" s="955"/>
      <c r="AJ124" s="956"/>
      <c r="AK124" s="957" t="s">
        <v>470</v>
      </c>
      <c r="AL124" s="955"/>
      <c r="AM124" s="955"/>
      <c r="AN124" s="955"/>
      <c r="AO124" s="956"/>
      <c r="AP124" s="958" t="s">
        <v>475</v>
      </c>
      <c r="AQ124" s="959"/>
      <c r="AR124" s="959"/>
      <c r="AS124" s="959"/>
      <c r="AT124" s="960"/>
      <c r="AU124" s="1055" t="s">
        <v>491</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t="s">
        <v>469</v>
      </c>
      <c r="BR124" s="1023"/>
      <c r="BS124" s="1023"/>
      <c r="BT124" s="1023"/>
      <c r="BU124" s="1023"/>
      <c r="BV124" s="1023" t="s">
        <v>475</v>
      </c>
      <c r="BW124" s="1023"/>
      <c r="BX124" s="1023"/>
      <c r="BY124" s="1023"/>
      <c r="BZ124" s="1023"/>
      <c r="CA124" s="1023" t="s">
        <v>473</v>
      </c>
      <c r="CB124" s="1023"/>
      <c r="CC124" s="1023"/>
      <c r="CD124" s="1023"/>
      <c r="CE124" s="1023"/>
      <c r="CF124" s="1024"/>
      <c r="CG124" s="1025"/>
      <c r="CH124" s="1025"/>
      <c r="CI124" s="1025"/>
      <c r="CJ124" s="1026"/>
      <c r="CK124" s="1008"/>
      <c r="CL124" s="1008"/>
      <c r="CM124" s="1008"/>
      <c r="CN124" s="1008"/>
      <c r="CO124" s="1009"/>
      <c r="CP124" s="1015" t="s">
        <v>492</v>
      </c>
      <c r="CQ124" s="1016"/>
      <c r="CR124" s="1016"/>
      <c r="CS124" s="1016"/>
      <c r="CT124" s="1016"/>
      <c r="CU124" s="1016"/>
      <c r="CV124" s="1016"/>
      <c r="CW124" s="1016"/>
      <c r="CX124" s="1016"/>
      <c r="CY124" s="1016"/>
      <c r="CZ124" s="1016"/>
      <c r="DA124" s="1016"/>
      <c r="DB124" s="1016"/>
      <c r="DC124" s="1016"/>
      <c r="DD124" s="1016"/>
      <c r="DE124" s="1016"/>
      <c r="DF124" s="1017"/>
      <c r="DG124" s="1000" t="s">
        <v>469</v>
      </c>
      <c r="DH124" s="982"/>
      <c r="DI124" s="982"/>
      <c r="DJ124" s="982"/>
      <c r="DK124" s="983"/>
      <c r="DL124" s="981" t="s">
        <v>469</v>
      </c>
      <c r="DM124" s="982"/>
      <c r="DN124" s="982"/>
      <c r="DO124" s="982"/>
      <c r="DP124" s="983"/>
      <c r="DQ124" s="981" t="s">
        <v>145</v>
      </c>
      <c r="DR124" s="982"/>
      <c r="DS124" s="982"/>
      <c r="DT124" s="982"/>
      <c r="DU124" s="983"/>
      <c r="DV124" s="984" t="s">
        <v>145</v>
      </c>
      <c r="DW124" s="985"/>
      <c r="DX124" s="985"/>
      <c r="DY124" s="985"/>
      <c r="DZ124" s="986"/>
    </row>
    <row r="125" spans="1:130" s="221" customFormat="1" ht="26.25" customHeight="1" x14ac:dyDescent="0.2">
      <c r="A125" s="1053"/>
      <c r="B125" s="945"/>
      <c r="C125" s="918" t="s">
        <v>477</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473</v>
      </c>
      <c r="AB125" s="955"/>
      <c r="AC125" s="955"/>
      <c r="AD125" s="955"/>
      <c r="AE125" s="956"/>
      <c r="AF125" s="957" t="s">
        <v>469</v>
      </c>
      <c r="AG125" s="955"/>
      <c r="AH125" s="955"/>
      <c r="AI125" s="955"/>
      <c r="AJ125" s="956"/>
      <c r="AK125" s="957" t="s">
        <v>469</v>
      </c>
      <c r="AL125" s="955"/>
      <c r="AM125" s="955"/>
      <c r="AN125" s="955"/>
      <c r="AO125" s="956"/>
      <c r="AP125" s="958" t="s">
        <v>472</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493</v>
      </c>
      <c r="CL125" s="1003"/>
      <c r="CM125" s="1003"/>
      <c r="CN125" s="1003"/>
      <c r="CO125" s="1004"/>
      <c r="CP125" s="925" t="s">
        <v>494</v>
      </c>
      <c r="CQ125" s="893"/>
      <c r="CR125" s="893"/>
      <c r="CS125" s="893"/>
      <c r="CT125" s="893"/>
      <c r="CU125" s="893"/>
      <c r="CV125" s="893"/>
      <c r="CW125" s="893"/>
      <c r="CX125" s="893"/>
      <c r="CY125" s="893"/>
      <c r="CZ125" s="893"/>
      <c r="DA125" s="893"/>
      <c r="DB125" s="893"/>
      <c r="DC125" s="893"/>
      <c r="DD125" s="893"/>
      <c r="DE125" s="893"/>
      <c r="DF125" s="894"/>
      <c r="DG125" s="926" t="s">
        <v>469</v>
      </c>
      <c r="DH125" s="927"/>
      <c r="DI125" s="927"/>
      <c r="DJ125" s="927"/>
      <c r="DK125" s="927"/>
      <c r="DL125" s="927" t="s">
        <v>470</v>
      </c>
      <c r="DM125" s="927"/>
      <c r="DN125" s="927"/>
      <c r="DO125" s="927"/>
      <c r="DP125" s="927"/>
      <c r="DQ125" s="927" t="s">
        <v>145</v>
      </c>
      <c r="DR125" s="927"/>
      <c r="DS125" s="927"/>
      <c r="DT125" s="927"/>
      <c r="DU125" s="927"/>
      <c r="DV125" s="928" t="s">
        <v>472</v>
      </c>
      <c r="DW125" s="928"/>
      <c r="DX125" s="928"/>
      <c r="DY125" s="928"/>
      <c r="DZ125" s="929"/>
    </row>
    <row r="126" spans="1:130" s="221" customFormat="1" ht="26.25" customHeight="1" thickBot="1" x14ac:dyDescent="0.25">
      <c r="A126" s="1053"/>
      <c r="B126" s="945"/>
      <c r="C126" s="918" t="s">
        <v>479</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145</v>
      </c>
      <c r="AB126" s="955"/>
      <c r="AC126" s="955"/>
      <c r="AD126" s="955"/>
      <c r="AE126" s="956"/>
      <c r="AF126" s="957" t="s">
        <v>473</v>
      </c>
      <c r="AG126" s="955"/>
      <c r="AH126" s="955"/>
      <c r="AI126" s="955"/>
      <c r="AJ126" s="956"/>
      <c r="AK126" s="957" t="s">
        <v>475</v>
      </c>
      <c r="AL126" s="955"/>
      <c r="AM126" s="955"/>
      <c r="AN126" s="955"/>
      <c r="AO126" s="956"/>
      <c r="AP126" s="958" t="s">
        <v>476</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495</v>
      </c>
      <c r="CQ126" s="919"/>
      <c r="CR126" s="919"/>
      <c r="CS126" s="919"/>
      <c r="CT126" s="919"/>
      <c r="CU126" s="919"/>
      <c r="CV126" s="919"/>
      <c r="CW126" s="919"/>
      <c r="CX126" s="919"/>
      <c r="CY126" s="919"/>
      <c r="CZ126" s="919"/>
      <c r="DA126" s="919"/>
      <c r="DB126" s="919"/>
      <c r="DC126" s="919"/>
      <c r="DD126" s="919"/>
      <c r="DE126" s="919"/>
      <c r="DF126" s="920"/>
      <c r="DG126" s="921" t="s">
        <v>475</v>
      </c>
      <c r="DH126" s="922"/>
      <c r="DI126" s="922"/>
      <c r="DJ126" s="922"/>
      <c r="DK126" s="922"/>
      <c r="DL126" s="922" t="s">
        <v>470</v>
      </c>
      <c r="DM126" s="922"/>
      <c r="DN126" s="922"/>
      <c r="DO126" s="922"/>
      <c r="DP126" s="922"/>
      <c r="DQ126" s="922" t="s">
        <v>472</v>
      </c>
      <c r="DR126" s="922"/>
      <c r="DS126" s="922"/>
      <c r="DT126" s="922"/>
      <c r="DU126" s="922"/>
      <c r="DV126" s="923" t="s">
        <v>473</v>
      </c>
      <c r="DW126" s="923"/>
      <c r="DX126" s="923"/>
      <c r="DY126" s="923"/>
      <c r="DZ126" s="924"/>
    </row>
    <row r="127" spans="1:130" s="221" customFormat="1" ht="26.25" customHeight="1" x14ac:dyDescent="0.2">
      <c r="A127" s="1054"/>
      <c r="B127" s="947"/>
      <c r="C127" s="969" t="s">
        <v>496</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475</v>
      </c>
      <c r="AB127" s="955"/>
      <c r="AC127" s="955"/>
      <c r="AD127" s="955"/>
      <c r="AE127" s="956"/>
      <c r="AF127" s="957" t="s">
        <v>476</v>
      </c>
      <c r="AG127" s="955"/>
      <c r="AH127" s="955"/>
      <c r="AI127" s="955"/>
      <c r="AJ127" s="956"/>
      <c r="AK127" s="957" t="s">
        <v>469</v>
      </c>
      <c r="AL127" s="955"/>
      <c r="AM127" s="955"/>
      <c r="AN127" s="955"/>
      <c r="AO127" s="956"/>
      <c r="AP127" s="958" t="s">
        <v>470</v>
      </c>
      <c r="AQ127" s="959"/>
      <c r="AR127" s="959"/>
      <c r="AS127" s="959"/>
      <c r="AT127" s="960"/>
      <c r="AU127" s="223"/>
      <c r="AV127" s="223"/>
      <c r="AW127" s="223"/>
      <c r="AX127" s="1027" t="s">
        <v>497</v>
      </c>
      <c r="AY127" s="1028"/>
      <c r="AZ127" s="1028"/>
      <c r="BA127" s="1028"/>
      <c r="BB127" s="1028"/>
      <c r="BC127" s="1028"/>
      <c r="BD127" s="1028"/>
      <c r="BE127" s="1029"/>
      <c r="BF127" s="1030" t="s">
        <v>498</v>
      </c>
      <c r="BG127" s="1028"/>
      <c r="BH127" s="1028"/>
      <c r="BI127" s="1028"/>
      <c r="BJ127" s="1028"/>
      <c r="BK127" s="1028"/>
      <c r="BL127" s="1029"/>
      <c r="BM127" s="1030" t="s">
        <v>499</v>
      </c>
      <c r="BN127" s="1028"/>
      <c r="BO127" s="1028"/>
      <c r="BP127" s="1028"/>
      <c r="BQ127" s="1028"/>
      <c r="BR127" s="1028"/>
      <c r="BS127" s="1029"/>
      <c r="BT127" s="1030" t="s">
        <v>500</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501</v>
      </c>
      <c r="CQ127" s="919"/>
      <c r="CR127" s="919"/>
      <c r="CS127" s="919"/>
      <c r="CT127" s="919"/>
      <c r="CU127" s="919"/>
      <c r="CV127" s="919"/>
      <c r="CW127" s="919"/>
      <c r="CX127" s="919"/>
      <c r="CY127" s="919"/>
      <c r="CZ127" s="919"/>
      <c r="DA127" s="919"/>
      <c r="DB127" s="919"/>
      <c r="DC127" s="919"/>
      <c r="DD127" s="919"/>
      <c r="DE127" s="919"/>
      <c r="DF127" s="920"/>
      <c r="DG127" s="921" t="s">
        <v>469</v>
      </c>
      <c r="DH127" s="922"/>
      <c r="DI127" s="922"/>
      <c r="DJ127" s="922"/>
      <c r="DK127" s="922"/>
      <c r="DL127" s="922" t="s">
        <v>470</v>
      </c>
      <c r="DM127" s="922"/>
      <c r="DN127" s="922"/>
      <c r="DO127" s="922"/>
      <c r="DP127" s="922"/>
      <c r="DQ127" s="922" t="s">
        <v>502</v>
      </c>
      <c r="DR127" s="922"/>
      <c r="DS127" s="922"/>
      <c r="DT127" s="922"/>
      <c r="DU127" s="922"/>
      <c r="DV127" s="923" t="s">
        <v>475</v>
      </c>
      <c r="DW127" s="923"/>
      <c r="DX127" s="923"/>
      <c r="DY127" s="923"/>
      <c r="DZ127" s="924"/>
    </row>
    <row r="128" spans="1:130" s="221" customFormat="1" ht="26.25" customHeight="1" thickBot="1" x14ac:dyDescent="0.25">
      <c r="A128" s="1037" t="s">
        <v>503</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504</v>
      </c>
      <c r="X128" s="1039"/>
      <c r="Y128" s="1039"/>
      <c r="Z128" s="1040"/>
      <c r="AA128" s="1041">
        <v>25487</v>
      </c>
      <c r="AB128" s="1042"/>
      <c r="AC128" s="1042"/>
      <c r="AD128" s="1042"/>
      <c r="AE128" s="1043"/>
      <c r="AF128" s="1044">
        <v>25487</v>
      </c>
      <c r="AG128" s="1042"/>
      <c r="AH128" s="1042"/>
      <c r="AI128" s="1042"/>
      <c r="AJ128" s="1043"/>
      <c r="AK128" s="1044">
        <v>17228</v>
      </c>
      <c r="AL128" s="1042"/>
      <c r="AM128" s="1042"/>
      <c r="AN128" s="1042"/>
      <c r="AO128" s="1043"/>
      <c r="AP128" s="1045"/>
      <c r="AQ128" s="1046"/>
      <c r="AR128" s="1046"/>
      <c r="AS128" s="1046"/>
      <c r="AT128" s="1047"/>
      <c r="AU128" s="223"/>
      <c r="AV128" s="223"/>
      <c r="AW128" s="223"/>
      <c r="AX128" s="892" t="s">
        <v>505</v>
      </c>
      <c r="AY128" s="893"/>
      <c r="AZ128" s="893"/>
      <c r="BA128" s="893"/>
      <c r="BB128" s="893"/>
      <c r="BC128" s="893"/>
      <c r="BD128" s="893"/>
      <c r="BE128" s="894"/>
      <c r="BF128" s="1048" t="s">
        <v>470</v>
      </c>
      <c r="BG128" s="1049"/>
      <c r="BH128" s="1049"/>
      <c r="BI128" s="1049"/>
      <c r="BJ128" s="1049"/>
      <c r="BK128" s="1049"/>
      <c r="BL128" s="1050"/>
      <c r="BM128" s="1048">
        <v>14.34</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506</v>
      </c>
      <c r="CQ128" s="722"/>
      <c r="CR128" s="722"/>
      <c r="CS128" s="722"/>
      <c r="CT128" s="722"/>
      <c r="CU128" s="722"/>
      <c r="CV128" s="722"/>
      <c r="CW128" s="722"/>
      <c r="CX128" s="722"/>
      <c r="CY128" s="722"/>
      <c r="CZ128" s="722"/>
      <c r="DA128" s="722"/>
      <c r="DB128" s="722"/>
      <c r="DC128" s="722"/>
      <c r="DD128" s="722"/>
      <c r="DE128" s="722"/>
      <c r="DF128" s="1032"/>
      <c r="DG128" s="1033" t="s">
        <v>475</v>
      </c>
      <c r="DH128" s="1034"/>
      <c r="DI128" s="1034"/>
      <c r="DJ128" s="1034"/>
      <c r="DK128" s="1034"/>
      <c r="DL128" s="1034" t="s">
        <v>145</v>
      </c>
      <c r="DM128" s="1034"/>
      <c r="DN128" s="1034"/>
      <c r="DO128" s="1034"/>
      <c r="DP128" s="1034"/>
      <c r="DQ128" s="1034" t="s">
        <v>475</v>
      </c>
      <c r="DR128" s="1034"/>
      <c r="DS128" s="1034"/>
      <c r="DT128" s="1034"/>
      <c r="DU128" s="1034"/>
      <c r="DV128" s="1035" t="s">
        <v>475</v>
      </c>
      <c r="DW128" s="1035"/>
      <c r="DX128" s="1035"/>
      <c r="DY128" s="1035"/>
      <c r="DZ128" s="1036"/>
    </row>
    <row r="129" spans="1:131" s="221" customFormat="1" ht="26.25" customHeight="1" x14ac:dyDescent="0.2">
      <c r="A129" s="930" t="s">
        <v>106</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507</v>
      </c>
      <c r="X129" s="1067"/>
      <c r="Y129" s="1067"/>
      <c r="Z129" s="1068"/>
      <c r="AA129" s="954">
        <v>5732079</v>
      </c>
      <c r="AB129" s="955"/>
      <c r="AC129" s="955"/>
      <c r="AD129" s="955"/>
      <c r="AE129" s="956"/>
      <c r="AF129" s="957">
        <v>5956536</v>
      </c>
      <c r="AG129" s="955"/>
      <c r="AH129" s="955"/>
      <c r="AI129" s="955"/>
      <c r="AJ129" s="956"/>
      <c r="AK129" s="957">
        <v>6223386</v>
      </c>
      <c r="AL129" s="955"/>
      <c r="AM129" s="955"/>
      <c r="AN129" s="955"/>
      <c r="AO129" s="956"/>
      <c r="AP129" s="1069"/>
      <c r="AQ129" s="1070"/>
      <c r="AR129" s="1070"/>
      <c r="AS129" s="1070"/>
      <c r="AT129" s="1071"/>
      <c r="AU129" s="224"/>
      <c r="AV129" s="224"/>
      <c r="AW129" s="224"/>
      <c r="AX129" s="1061" t="s">
        <v>508</v>
      </c>
      <c r="AY129" s="919"/>
      <c r="AZ129" s="919"/>
      <c r="BA129" s="919"/>
      <c r="BB129" s="919"/>
      <c r="BC129" s="919"/>
      <c r="BD129" s="919"/>
      <c r="BE129" s="920"/>
      <c r="BF129" s="1062" t="s">
        <v>145</v>
      </c>
      <c r="BG129" s="1063"/>
      <c r="BH129" s="1063"/>
      <c r="BI129" s="1063"/>
      <c r="BJ129" s="1063"/>
      <c r="BK129" s="1063"/>
      <c r="BL129" s="1064"/>
      <c r="BM129" s="1062">
        <v>19.34</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30" t="s">
        <v>509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510</v>
      </c>
      <c r="X130" s="1067"/>
      <c r="Y130" s="1067"/>
      <c r="Z130" s="1068"/>
      <c r="AA130" s="954">
        <v>901339</v>
      </c>
      <c r="AB130" s="955"/>
      <c r="AC130" s="955"/>
      <c r="AD130" s="955"/>
      <c r="AE130" s="956"/>
      <c r="AF130" s="957">
        <v>909950</v>
      </c>
      <c r="AG130" s="955"/>
      <c r="AH130" s="955"/>
      <c r="AI130" s="955"/>
      <c r="AJ130" s="956"/>
      <c r="AK130" s="957">
        <v>927415</v>
      </c>
      <c r="AL130" s="955"/>
      <c r="AM130" s="955"/>
      <c r="AN130" s="955"/>
      <c r="AO130" s="956"/>
      <c r="AP130" s="1069"/>
      <c r="AQ130" s="1070"/>
      <c r="AR130" s="1070"/>
      <c r="AS130" s="1070"/>
      <c r="AT130" s="1071"/>
      <c r="AU130" s="224"/>
      <c r="AV130" s="224"/>
      <c r="AW130" s="224"/>
      <c r="AX130" s="1061" t="s">
        <v>511</v>
      </c>
      <c r="AY130" s="919"/>
      <c r="AZ130" s="919"/>
      <c r="BA130" s="919"/>
      <c r="BB130" s="919"/>
      <c r="BC130" s="919"/>
      <c r="BD130" s="919"/>
      <c r="BE130" s="920"/>
      <c r="BF130" s="1097">
        <v>8.3000000000000007</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512</v>
      </c>
      <c r="X131" s="1104"/>
      <c r="Y131" s="1104"/>
      <c r="Z131" s="1105"/>
      <c r="AA131" s="1000">
        <v>4830740</v>
      </c>
      <c r="AB131" s="982"/>
      <c r="AC131" s="982"/>
      <c r="AD131" s="982"/>
      <c r="AE131" s="983"/>
      <c r="AF131" s="981">
        <v>5046586</v>
      </c>
      <c r="AG131" s="982"/>
      <c r="AH131" s="982"/>
      <c r="AI131" s="982"/>
      <c r="AJ131" s="983"/>
      <c r="AK131" s="981">
        <v>5295971</v>
      </c>
      <c r="AL131" s="982"/>
      <c r="AM131" s="982"/>
      <c r="AN131" s="982"/>
      <c r="AO131" s="983"/>
      <c r="AP131" s="1106"/>
      <c r="AQ131" s="1107"/>
      <c r="AR131" s="1107"/>
      <c r="AS131" s="1107"/>
      <c r="AT131" s="1108"/>
      <c r="AU131" s="224"/>
      <c r="AV131" s="224"/>
      <c r="AW131" s="224"/>
      <c r="AX131" s="1079" t="s">
        <v>513</v>
      </c>
      <c r="AY131" s="722"/>
      <c r="AZ131" s="722"/>
      <c r="BA131" s="722"/>
      <c r="BB131" s="722"/>
      <c r="BC131" s="722"/>
      <c r="BD131" s="722"/>
      <c r="BE131" s="1032"/>
      <c r="BF131" s="1080" t="s">
        <v>469</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086" t="s">
        <v>514</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515</v>
      </c>
      <c r="W132" s="1090"/>
      <c r="X132" s="1090"/>
      <c r="Y132" s="1090"/>
      <c r="Z132" s="1091"/>
      <c r="AA132" s="1092">
        <v>8.2652761269999999</v>
      </c>
      <c r="AB132" s="1093"/>
      <c r="AC132" s="1093"/>
      <c r="AD132" s="1093"/>
      <c r="AE132" s="1094"/>
      <c r="AF132" s="1095">
        <v>8.6289027869999995</v>
      </c>
      <c r="AG132" s="1093"/>
      <c r="AH132" s="1093"/>
      <c r="AI132" s="1093"/>
      <c r="AJ132" s="1094"/>
      <c r="AK132" s="1095">
        <v>8.1428693620000008</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516</v>
      </c>
      <c r="W133" s="1073"/>
      <c r="X133" s="1073"/>
      <c r="Y133" s="1073"/>
      <c r="Z133" s="1074"/>
      <c r="AA133" s="1075">
        <v>7.9</v>
      </c>
      <c r="AB133" s="1076"/>
      <c r="AC133" s="1076"/>
      <c r="AD133" s="1076"/>
      <c r="AE133" s="1077"/>
      <c r="AF133" s="1075">
        <v>8.1</v>
      </c>
      <c r="AG133" s="1076"/>
      <c r="AH133" s="1076"/>
      <c r="AI133" s="1076"/>
      <c r="AJ133" s="1077"/>
      <c r="AK133" s="1075">
        <v>8.3000000000000007</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drXctwcTXOlJrKUBBoc4ndu3qC5YlOtokO1lncjXrNQU2kCMxu09vp2YEFgCWtW+arTqjUJwiOfAZVcnWuY5Vg==" saltValue="XpUaZgSYoB9ZJzQRbZ9aw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251" customWidth="1"/>
    <col min="121" max="121" width="0" style="250" hidden="1" customWidth="1"/>
    <col min="122" max="16384" width="9" style="250" hidden="1"/>
  </cols>
  <sheetData>
    <row r="1" spans="1:120" ht="13"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0"/>
    </row>
    <row r="17" spans="119:120" ht="13" x14ac:dyDescent="0.2">
      <c r="DP17" s="250"/>
    </row>
    <row r="18" spans="119:120" ht="13" x14ac:dyDescent="0.2"/>
    <row r="19" spans="119:120" ht="13" x14ac:dyDescent="0.2"/>
    <row r="20" spans="119:120" ht="13" x14ac:dyDescent="0.2">
      <c r="DO20" s="250"/>
      <c r="DP20" s="250"/>
    </row>
    <row r="21" spans="119:120" ht="13" x14ac:dyDescent="0.2">
      <c r="DP21" s="250"/>
    </row>
    <row r="22" spans="119:120" ht="13" x14ac:dyDescent="0.2"/>
    <row r="23" spans="119:120" ht="13" x14ac:dyDescent="0.2">
      <c r="DO23" s="250"/>
      <c r="DP23" s="250"/>
    </row>
    <row r="24" spans="119:120" ht="13" x14ac:dyDescent="0.2">
      <c r="DP24" s="250"/>
    </row>
    <row r="25" spans="119:120" ht="13" x14ac:dyDescent="0.2">
      <c r="DP25" s="250"/>
    </row>
    <row r="26" spans="119:120" ht="13" x14ac:dyDescent="0.2">
      <c r="DO26" s="250"/>
      <c r="DP26" s="250"/>
    </row>
    <row r="27" spans="119:120" ht="13" x14ac:dyDescent="0.2"/>
    <row r="28" spans="119:120" ht="13" x14ac:dyDescent="0.2">
      <c r="DO28" s="250"/>
      <c r="DP28" s="250"/>
    </row>
    <row r="29" spans="119:120" ht="13" x14ac:dyDescent="0.2">
      <c r="DP29" s="250"/>
    </row>
    <row r="30" spans="119:120" ht="13" x14ac:dyDescent="0.2"/>
    <row r="31" spans="119:120" ht="13" x14ac:dyDescent="0.2">
      <c r="DO31" s="250"/>
      <c r="DP31" s="250"/>
    </row>
    <row r="32" spans="119:120" ht="13" x14ac:dyDescent="0.2"/>
    <row r="33" spans="98:120" ht="13" x14ac:dyDescent="0.2">
      <c r="DO33" s="250"/>
      <c r="DP33" s="250"/>
    </row>
    <row r="34" spans="98:120" ht="13" x14ac:dyDescent="0.2">
      <c r="DM34" s="250"/>
    </row>
    <row r="35" spans="98:120" ht="13" x14ac:dyDescent="0.2">
      <c r="CT35" s="250"/>
      <c r="CU35" s="250"/>
      <c r="CV35" s="250"/>
      <c r="CY35" s="250"/>
      <c r="CZ35" s="250"/>
      <c r="DA35" s="250"/>
      <c r="DD35" s="250"/>
      <c r="DE35" s="250"/>
      <c r="DF35" s="250"/>
      <c r="DI35" s="250"/>
      <c r="DJ35" s="250"/>
      <c r="DK35" s="250"/>
      <c r="DM35" s="250"/>
      <c r="DN35" s="250"/>
      <c r="DO35" s="250"/>
      <c r="DP35" s="250"/>
    </row>
    <row r="36" spans="98:120" ht="13" x14ac:dyDescent="0.2"/>
    <row r="37" spans="98:120" ht="13" x14ac:dyDescent="0.2">
      <c r="CW37" s="250"/>
      <c r="DB37" s="250"/>
      <c r="DG37" s="250"/>
      <c r="DL37" s="250"/>
      <c r="DP37" s="250"/>
    </row>
    <row r="38" spans="98:120" ht="13"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0"/>
      <c r="DO49" s="250"/>
      <c r="DP49" s="25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0"/>
      <c r="CS63" s="250"/>
      <c r="CX63" s="250"/>
      <c r="DC63" s="250"/>
      <c r="DH63" s="250"/>
    </row>
    <row r="64" spans="22:120" ht="13" x14ac:dyDescent="0.2">
      <c r="V64" s="250"/>
    </row>
    <row r="65" spans="15:120" ht="13"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 x14ac:dyDescent="0.2">
      <c r="Q66" s="250"/>
      <c r="S66" s="250"/>
      <c r="U66" s="250"/>
      <c r="DM66" s="250"/>
    </row>
    <row r="67" spans="15:120" ht="13"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 x14ac:dyDescent="0.2"/>
    <row r="69" spans="15:120" ht="13" x14ac:dyDescent="0.2"/>
    <row r="70" spans="15:120" ht="13" x14ac:dyDescent="0.2"/>
    <row r="71" spans="15:120" ht="13" x14ac:dyDescent="0.2"/>
    <row r="72" spans="15:120" ht="13" x14ac:dyDescent="0.2">
      <c r="DP72" s="250"/>
    </row>
    <row r="73" spans="15:120" ht="13" x14ac:dyDescent="0.2">
      <c r="DP73" s="25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0"/>
      <c r="CX96" s="250"/>
      <c r="DC96" s="250"/>
      <c r="DH96" s="250"/>
    </row>
    <row r="97" spans="24:120" ht="13" x14ac:dyDescent="0.2">
      <c r="CS97" s="250"/>
      <c r="CX97" s="250"/>
      <c r="DC97" s="250"/>
      <c r="DH97" s="250"/>
      <c r="DP97" s="251" t="s">
        <v>517</v>
      </c>
    </row>
    <row r="98" spans="24:120" ht="13" hidden="1" x14ac:dyDescent="0.2">
      <c r="CS98" s="250"/>
      <c r="CX98" s="250"/>
      <c r="DC98" s="250"/>
      <c r="DH98" s="250"/>
    </row>
    <row r="99" spans="24:120" ht="13"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 hidden="1" x14ac:dyDescent="0.2">
      <c r="CT103" s="250"/>
      <c r="CV103" s="250"/>
      <c r="CW103" s="250"/>
      <c r="CY103" s="250"/>
      <c r="DA103" s="250"/>
      <c r="DB103" s="250"/>
      <c r="DD103" s="250"/>
      <c r="DF103" s="250"/>
      <c r="DG103" s="250"/>
      <c r="DI103" s="250"/>
      <c r="DK103" s="250"/>
      <c r="DL103" s="250"/>
      <c r="DM103" s="250"/>
      <c r="DN103" s="250"/>
      <c r="DO103" s="250"/>
      <c r="DP103" s="250"/>
    </row>
    <row r="104" spans="24:120" ht="13"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1" customWidth="1"/>
    <col min="117" max="16384" width="9" style="250" hidden="1"/>
  </cols>
  <sheetData>
    <row r="1" spans="2:116" ht="13"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 x14ac:dyDescent="0.2"/>
    <row r="3" spans="2:116" ht="13" x14ac:dyDescent="0.2"/>
    <row r="4" spans="2:116" ht="13"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 x14ac:dyDescent="0.2"/>
    <row r="20" spans="9:116" ht="13" x14ac:dyDescent="0.2"/>
    <row r="21" spans="9:116" ht="13" x14ac:dyDescent="0.2">
      <c r="DL21" s="250"/>
    </row>
    <row r="22" spans="9:116" ht="13" x14ac:dyDescent="0.2">
      <c r="DI22" s="250"/>
      <c r="DJ22" s="250"/>
      <c r="DK22" s="250"/>
      <c r="DL22" s="250"/>
    </row>
    <row r="23" spans="9:116" ht="13" x14ac:dyDescent="0.2">
      <c r="CY23" s="250"/>
      <c r="CZ23" s="250"/>
      <c r="DA23" s="250"/>
      <c r="DB23" s="250"/>
      <c r="DC23" s="250"/>
      <c r="DD23" s="250"/>
      <c r="DE23" s="250"/>
      <c r="DF23" s="250"/>
      <c r="DG23" s="250"/>
      <c r="DH23" s="250"/>
      <c r="DI23" s="250"/>
      <c r="DJ23" s="250"/>
      <c r="DK23" s="250"/>
      <c r="DL23" s="25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0"/>
      <c r="DA35" s="250"/>
      <c r="DB35" s="250"/>
      <c r="DC35" s="250"/>
      <c r="DD35" s="250"/>
      <c r="DE35" s="250"/>
      <c r="DF35" s="250"/>
      <c r="DG35" s="250"/>
      <c r="DH35" s="250"/>
      <c r="DI35" s="250"/>
      <c r="DJ35" s="250"/>
      <c r="DK35" s="250"/>
      <c r="DL35" s="250"/>
    </row>
    <row r="36" spans="15:116" ht="13" x14ac:dyDescent="0.2"/>
    <row r="37" spans="15:116" ht="13" x14ac:dyDescent="0.2">
      <c r="DL37" s="250"/>
    </row>
    <row r="38" spans="15:116" ht="13" x14ac:dyDescent="0.2">
      <c r="DI38" s="250"/>
      <c r="DJ38" s="250"/>
      <c r="DK38" s="250"/>
      <c r="DL38" s="250"/>
    </row>
    <row r="39" spans="15:116" ht="13" x14ac:dyDescent="0.2"/>
    <row r="40" spans="15:116" ht="13" x14ac:dyDescent="0.2"/>
    <row r="41" spans="15:116" ht="13" x14ac:dyDescent="0.2"/>
    <row r="42" spans="15:116" ht="13" x14ac:dyDescent="0.2"/>
    <row r="43" spans="15:116" ht="13"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 x14ac:dyDescent="0.2">
      <c r="DL44" s="250"/>
    </row>
    <row r="45" spans="15:116" ht="13" x14ac:dyDescent="0.2"/>
    <row r="46" spans="15:116" ht="13" x14ac:dyDescent="0.2">
      <c r="DA46" s="250"/>
      <c r="DB46" s="250"/>
      <c r="DC46" s="250"/>
      <c r="DD46" s="250"/>
      <c r="DE46" s="250"/>
      <c r="DF46" s="250"/>
      <c r="DG46" s="250"/>
      <c r="DH46" s="250"/>
      <c r="DI46" s="250"/>
      <c r="DJ46" s="250"/>
      <c r="DK46" s="250"/>
      <c r="DL46" s="250"/>
    </row>
    <row r="47" spans="15:116" ht="13" x14ac:dyDescent="0.2"/>
    <row r="48" spans="15:116" ht="13" x14ac:dyDescent="0.2"/>
    <row r="49" spans="104:116" ht="13" x14ac:dyDescent="0.2"/>
    <row r="50" spans="104:116" ht="13" x14ac:dyDescent="0.2">
      <c r="CZ50" s="250"/>
      <c r="DA50" s="250"/>
      <c r="DB50" s="250"/>
      <c r="DC50" s="250"/>
      <c r="DD50" s="250"/>
      <c r="DE50" s="250"/>
      <c r="DF50" s="250"/>
      <c r="DG50" s="250"/>
      <c r="DH50" s="250"/>
      <c r="DI50" s="250"/>
      <c r="DJ50" s="250"/>
      <c r="DK50" s="250"/>
      <c r="DL50" s="250"/>
    </row>
    <row r="51" spans="104:116" ht="13" x14ac:dyDescent="0.2"/>
    <row r="52" spans="104:116" ht="13" x14ac:dyDescent="0.2"/>
    <row r="53" spans="104:116" ht="13" x14ac:dyDescent="0.2">
      <c r="DL53" s="25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0"/>
      <c r="DD67" s="250"/>
      <c r="DE67" s="250"/>
      <c r="DF67" s="250"/>
      <c r="DG67" s="250"/>
      <c r="DH67" s="250"/>
      <c r="DI67" s="250"/>
      <c r="DJ67" s="250"/>
      <c r="DK67" s="250"/>
      <c r="DL67" s="25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mb+cpcrJze51D/t7ltiWcbPnfGImeieEUKLmvfl1nYhuslANdsj3MumRUPhujORHlsLj9rm9c0NZAPuv+oi/KQ==" saltValue="NNe84StNiWwCXvR4gE5DG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2" customWidth="1"/>
    <col min="37" max="44" width="17" style="252" customWidth="1"/>
    <col min="45" max="45" width="6.08984375" style="259" customWidth="1"/>
    <col min="46" max="46" width="3" style="257" customWidth="1"/>
    <col min="47" max="47" width="19.08984375" style="252" hidden="1" customWidth="1"/>
    <col min="48" max="52" width="12.6328125" style="252" hidden="1" customWidth="1"/>
    <col min="53" max="16384" width="8.6328125" style="252" hidden="1"/>
  </cols>
  <sheetData>
    <row r="1" spans="1:46" ht="13" x14ac:dyDescent="0.2">
      <c r="AS1" s="253"/>
      <c r="AT1" s="253"/>
    </row>
    <row r="2" spans="1:46" ht="13" x14ac:dyDescent="0.2">
      <c r="AS2" s="253"/>
      <c r="AT2" s="253"/>
    </row>
    <row r="3" spans="1:46" ht="13" x14ac:dyDescent="0.2">
      <c r="AS3" s="253"/>
      <c r="AT3" s="253"/>
    </row>
    <row r="4" spans="1:46" ht="13" x14ac:dyDescent="0.2">
      <c r="AS4" s="253"/>
      <c r="AT4" s="253"/>
    </row>
    <row r="5" spans="1:46" ht="16.5" x14ac:dyDescent="0.2">
      <c r="A5" s="254" t="s">
        <v>518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519</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520</v>
      </c>
      <c r="AP7" s="263"/>
      <c r="AQ7" s="264" t="s">
        <v>521</v>
      </c>
      <c r="AR7" s="265"/>
    </row>
    <row r="8" spans="1:46" ht="13"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522</v>
      </c>
      <c r="AQ8" s="270" t="s">
        <v>523</v>
      </c>
      <c r="AR8" s="271" t="s">
        <v>524</v>
      </c>
    </row>
    <row r="9" spans="1:46" ht="13"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525</v>
      </c>
      <c r="AL9" s="1113"/>
      <c r="AM9" s="1113"/>
      <c r="AN9" s="1114"/>
      <c r="AO9" s="272">
        <v>1527378</v>
      </c>
      <c r="AP9" s="272">
        <v>99920</v>
      </c>
      <c r="AQ9" s="273">
        <v>97040</v>
      </c>
      <c r="AR9" s="274">
        <v>3</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526</v>
      </c>
      <c r="AL10" s="1113"/>
      <c r="AM10" s="1113"/>
      <c r="AN10" s="1114"/>
      <c r="AO10" s="275">
        <v>309369</v>
      </c>
      <c r="AP10" s="275">
        <v>20239</v>
      </c>
      <c r="AQ10" s="276">
        <v>11799</v>
      </c>
      <c r="AR10" s="277">
        <v>71.5</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527</v>
      </c>
      <c r="AL11" s="1113"/>
      <c r="AM11" s="1113"/>
      <c r="AN11" s="1114"/>
      <c r="AO11" s="275" t="s">
        <v>528</v>
      </c>
      <c r="AP11" s="275" t="s">
        <v>528</v>
      </c>
      <c r="AQ11" s="276">
        <v>727</v>
      </c>
      <c r="AR11" s="277" t="s">
        <v>528</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529</v>
      </c>
      <c r="AL12" s="1113"/>
      <c r="AM12" s="1113"/>
      <c r="AN12" s="1114"/>
      <c r="AO12" s="275" t="s">
        <v>528</v>
      </c>
      <c r="AP12" s="275" t="s">
        <v>528</v>
      </c>
      <c r="AQ12" s="276" t="s">
        <v>528</v>
      </c>
      <c r="AR12" s="277" t="s">
        <v>528</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530</v>
      </c>
      <c r="AL13" s="1113"/>
      <c r="AM13" s="1113"/>
      <c r="AN13" s="1114"/>
      <c r="AO13" s="275" t="s">
        <v>528</v>
      </c>
      <c r="AP13" s="275" t="s">
        <v>528</v>
      </c>
      <c r="AQ13" s="276">
        <v>3250</v>
      </c>
      <c r="AR13" s="277" t="s">
        <v>528</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531</v>
      </c>
      <c r="AL14" s="1113"/>
      <c r="AM14" s="1113"/>
      <c r="AN14" s="1114"/>
      <c r="AO14" s="275">
        <v>17747</v>
      </c>
      <c r="AP14" s="275">
        <v>1161</v>
      </c>
      <c r="AQ14" s="276">
        <v>2248</v>
      </c>
      <c r="AR14" s="277">
        <v>-48.4</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532</v>
      </c>
      <c r="AL15" s="1116"/>
      <c r="AM15" s="1116"/>
      <c r="AN15" s="1117"/>
      <c r="AO15" s="275">
        <v>-107741</v>
      </c>
      <c r="AP15" s="275">
        <v>-7048</v>
      </c>
      <c r="AQ15" s="276">
        <v>-6934</v>
      </c>
      <c r="AR15" s="277">
        <v>1.6</v>
      </c>
    </row>
    <row r="16" spans="1:46" ht="13"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192</v>
      </c>
      <c r="AL16" s="1116"/>
      <c r="AM16" s="1116"/>
      <c r="AN16" s="1117"/>
      <c r="AO16" s="275">
        <v>1746753</v>
      </c>
      <c r="AP16" s="275">
        <v>114271</v>
      </c>
      <c r="AQ16" s="276">
        <v>108130</v>
      </c>
      <c r="AR16" s="277">
        <v>5.7</v>
      </c>
    </row>
    <row r="17" spans="1:46" ht="13"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533</v>
      </c>
      <c r="AL19" s="253"/>
      <c r="AM19" s="253"/>
      <c r="AN19" s="253"/>
      <c r="AO19" s="253"/>
      <c r="AP19" s="253"/>
      <c r="AQ19" s="253"/>
      <c r="AR19" s="253"/>
    </row>
    <row r="20" spans="1:46" ht="13"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534</v>
      </c>
      <c r="AP20" s="284" t="s">
        <v>535</v>
      </c>
      <c r="AQ20" s="285" t="s">
        <v>536</v>
      </c>
      <c r="AR20" s="286"/>
    </row>
    <row r="21" spans="1:46" s="292" customFormat="1" ht="13"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537</v>
      </c>
      <c r="AL21" s="1119"/>
      <c r="AM21" s="1119"/>
      <c r="AN21" s="1120"/>
      <c r="AO21" s="288">
        <v>12.23</v>
      </c>
      <c r="AP21" s="289">
        <v>9.6999999999999993</v>
      </c>
      <c r="AQ21" s="290">
        <v>2.5299999999999998</v>
      </c>
      <c r="AR21" s="258"/>
      <c r="AS21" s="291"/>
      <c r="AT21" s="287"/>
    </row>
    <row r="22" spans="1:46" s="292" customFormat="1" ht="13"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538</v>
      </c>
      <c r="AL22" s="1119"/>
      <c r="AM22" s="1119"/>
      <c r="AN22" s="1120"/>
      <c r="AO22" s="293">
        <v>96.2</v>
      </c>
      <c r="AP22" s="294">
        <v>96.2</v>
      </c>
      <c r="AQ22" s="295">
        <v>0</v>
      </c>
      <c r="AR22" s="279"/>
      <c r="AS22" s="291"/>
      <c r="AT22" s="287"/>
    </row>
    <row r="23" spans="1:46" s="292" customFormat="1" ht="13"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 x14ac:dyDescent="0.2">
      <c r="A26" s="1109" t="s">
        <v>539</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ht="13" x14ac:dyDescent="0.2">
      <c r="A27" s="300"/>
      <c r="AO27" s="253"/>
      <c r="AP27" s="253"/>
      <c r="AQ27" s="253"/>
      <c r="AR27" s="253"/>
      <c r="AS27" s="253"/>
      <c r="AT27" s="253"/>
    </row>
    <row r="28" spans="1:46" ht="16.5" x14ac:dyDescent="0.2">
      <c r="A28" s="254" t="s">
        <v>540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541</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520</v>
      </c>
      <c r="AP30" s="263"/>
      <c r="AQ30" s="264" t="s">
        <v>521</v>
      </c>
      <c r="AR30" s="265"/>
    </row>
    <row r="31" spans="1:46" ht="13"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522</v>
      </c>
      <c r="AQ31" s="270" t="s">
        <v>523</v>
      </c>
      <c r="AR31" s="271" t="s">
        <v>524</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542</v>
      </c>
      <c r="AL32" s="1127"/>
      <c r="AM32" s="1127"/>
      <c r="AN32" s="1128"/>
      <c r="AO32" s="303">
        <v>1110275</v>
      </c>
      <c r="AP32" s="303">
        <v>72633</v>
      </c>
      <c r="AQ32" s="304">
        <v>56400</v>
      </c>
      <c r="AR32" s="305">
        <v>28.8</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543</v>
      </c>
      <c r="AL33" s="1127"/>
      <c r="AM33" s="1127"/>
      <c r="AN33" s="1128"/>
      <c r="AO33" s="303" t="s">
        <v>528</v>
      </c>
      <c r="AP33" s="303" t="s">
        <v>528</v>
      </c>
      <c r="AQ33" s="304" t="s">
        <v>528</v>
      </c>
      <c r="AR33" s="305" t="s">
        <v>528</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544</v>
      </c>
      <c r="AL34" s="1127"/>
      <c r="AM34" s="1127"/>
      <c r="AN34" s="1128"/>
      <c r="AO34" s="303" t="s">
        <v>528</v>
      </c>
      <c r="AP34" s="303" t="s">
        <v>528</v>
      </c>
      <c r="AQ34" s="304" t="s">
        <v>528</v>
      </c>
      <c r="AR34" s="305" t="s">
        <v>528</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545</v>
      </c>
      <c r="AL35" s="1127"/>
      <c r="AM35" s="1127"/>
      <c r="AN35" s="1128"/>
      <c r="AO35" s="303">
        <v>208933</v>
      </c>
      <c r="AP35" s="303">
        <v>13668</v>
      </c>
      <c r="AQ35" s="304">
        <v>20587</v>
      </c>
      <c r="AR35" s="305">
        <v>-33.6</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546</v>
      </c>
      <c r="AL36" s="1127"/>
      <c r="AM36" s="1127"/>
      <c r="AN36" s="1128"/>
      <c r="AO36" s="303">
        <v>56679</v>
      </c>
      <c r="AP36" s="303">
        <v>3708</v>
      </c>
      <c r="AQ36" s="304">
        <v>2952</v>
      </c>
      <c r="AR36" s="305">
        <v>25.6</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547</v>
      </c>
      <c r="AL37" s="1127"/>
      <c r="AM37" s="1127"/>
      <c r="AN37" s="1128"/>
      <c r="AO37" s="303" t="s">
        <v>528</v>
      </c>
      <c r="AP37" s="303" t="s">
        <v>528</v>
      </c>
      <c r="AQ37" s="304">
        <v>596</v>
      </c>
      <c r="AR37" s="305" t="s">
        <v>528</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548</v>
      </c>
      <c r="AL38" s="1130"/>
      <c r="AM38" s="1130"/>
      <c r="AN38" s="1131"/>
      <c r="AO38" s="306" t="s">
        <v>528</v>
      </c>
      <c r="AP38" s="306" t="s">
        <v>528</v>
      </c>
      <c r="AQ38" s="307">
        <v>1</v>
      </c>
      <c r="AR38" s="295" t="s">
        <v>528</v>
      </c>
      <c r="AS38" s="302"/>
    </row>
    <row r="39" spans="1:46" ht="13"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549</v>
      </c>
      <c r="AL39" s="1130"/>
      <c r="AM39" s="1130"/>
      <c r="AN39" s="1131"/>
      <c r="AO39" s="303">
        <v>-17228</v>
      </c>
      <c r="AP39" s="303">
        <v>-1127</v>
      </c>
      <c r="AQ39" s="304">
        <v>-2012</v>
      </c>
      <c r="AR39" s="305">
        <v>-44</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550</v>
      </c>
      <c r="AL40" s="1127"/>
      <c r="AM40" s="1127"/>
      <c r="AN40" s="1128"/>
      <c r="AO40" s="303">
        <v>-927415</v>
      </c>
      <c r="AP40" s="303">
        <v>-60671</v>
      </c>
      <c r="AQ40" s="304">
        <v>-54414</v>
      </c>
      <c r="AR40" s="305">
        <v>11.5</v>
      </c>
      <c r="AS40" s="302"/>
    </row>
    <row r="41" spans="1:46" ht="13"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303</v>
      </c>
      <c r="AL41" s="1133"/>
      <c r="AM41" s="1133"/>
      <c r="AN41" s="1134"/>
      <c r="AO41" s="303">
        <v>431244</v>
      </c>
      <c r="AP41" s="303">
        <v>28212</v>
      </c>
      <c r="AQ41" s="304">
        <v>24110</v>
      </c>
      <c r="AR41" s="305">
        <v>17</v>
      </c>
      <c r="AS41" s="302"/>
    </row>
    <row r="42" spans="1:46" ht="13"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551</v>
      </c>
      <c r="AL42" s="253"/>
      <c r="AM42" s="253"/>
      <c r="AN42" s="253"/>
      <c r="AO42" s="253"/>
      <c r="AP42" s="253"/>
      <c r="AQ42" s="279"/>
      <c r="AR42" s="279"/>
      <c r="AS42" s="302"/>
    </row>
    <row r="43" spans="1:46" ht="13"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552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553</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520</v>
      </c>
      <c r="AN49" s="1123" t="s">
        <v>554</v>
      </c>
      <c r="AO49" s="1124"/>
      <c r="AP49" s="1124"/>
      <c r="AQ49" s="1124"/>
      <c r="AR49" s="1125"/>
    </row>
    <row r="50" spans="1:44" ht="13"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555</v>
      </c>
      <c r="AO50" s="320" t="s">
        <v>556</v>
      </c>
      <c r="AP50" s="321" t="s">
        <v>557</v>
      </c>
      <c r="AQ50" s="322" t="s">
        <v>558</v>
      </c>
      <c r="AR50" s="323" t="s">
        <v>559</v>
      </c>
    </row>
    <row r="51" spans="1:44" ht="13"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560</v>
      </c>
      <c r="AL51" s="316"/>
      <c r="AM51" s="324">
        <v>1210027</v>
      </c>
      <c r="AN51" s="325">
        <v>71953</v>
      </c>
      <c r="AO51" s="326">
        <v>-57.9</v>
      </c>
      <c r="AP51" s="327">
        <v>98899</v>
      </c>
      <c r="AQ51" s="328">
        <v>-14.1</v>
      </c>
      <c r="AR51" s="329">
        <v>-43.8</v>
      </c>
    </row>
    <row r="52" spans="1:44" ht="13"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561</v>
      </c>
      <c r="AM52" s="332">
        <v>566980</v>
      </c>
      <c r="AN52" s="333">
        <v>33715</v>
      </c>
      <c r="AO52" s="334">
        <v>-78.900000000000006</v>
      </c>
      <c r="AP52" s="335">
        <v>43734</v>
      </c>
      <c r="AQ52" s="336">
        <v>-5</v>
      </c>
      <c r="AR52" s="337">
        <v>-73.900000000000006</v>
      </c>
    </row>
    <row r="53" spans="1:44" ht="13"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562</v>
      </c>
      <c r="AL53" s="316"/>
      <c r="AM53" s="324">
        <v>1409755</v>
      </c>
      <c r="AN53" s="325">
        <v>85757</v>
      </c>
      <c r="AO53" s="326">
        <v>19.2</v>
      </c>
      <c r="AP53" s="327">
        <v>96462</v>
      </c>
      <c r="AQ53" s="328">
        <v>-2.5</v>
      </c>
      <c r="AR53" s="329">
        <v>21.7</v>
      </c>
    </row>
    <row r="54" spans="1:44" ht="13"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561</v>
      </c>
      <c r="AM54" s="332">
        <v>794088</v>
      </c>
      <c r="AN54" s="333">
        <v>48305</v>
      </c>
      <c r="AO54" s="334">
        <v>43.3</v>
      </c>
      <c r="AP54" s="335">
        <v>39886</v>
      </c>
      <c r="AQ54" s="336">
        <v>-8.8000000000000007</v>
      </c>
      <c r="AR54" s="337">
        <v>52.1</v>
      </c>
    </row>
    <row r="55" spans="1:44" ht="13"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563</v>
      </c>
      <c r="AL55" s="316"/>
      <c r="AM55" s="324">
        <v>878386</v>
      </c>
      <c r="AN55" s="325">
        <v>54831</v>
      </c>
      <c r="AO55" s="326">
        <v>-36.1</v>
      </c>
      <c r="AP55" s="327">
        <v>83103</v>
      </c>
      <c r="AQ55" s="328">
        <v>-13.8</v>
      </c>
      <c r="AR55" s="329">
        <v>-22.3</v>
      </c>
    </row>
    <row r="56" spans="1:44" ht="13"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561</v>
      </c>
      <c r="AM56" s="332">
        <v>585226</v>
      </c>
      <c r="AN56" s="333">
        <v>36531</v>
      </c>
      <c r="AO56" s="334">
        <v>-24.4</v>
      </c>
      <c r="AP56" s="335">
        <v>41378</v>
      </c>
      <c r="AQ56" s="336">
        <v>3.7</v>
      </c>
      <c r="AR56" s="337">
        <v>-28.1</v>
      </c>
    </row>
    <row r="57" spans="1:44" ht="13"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564</v>
      </c>
      <c r="AL57" s="316"/>
      <c r="AM57" s="324">
        <v>1094077</v>
      </c>
      <c r="AN57" s="325">
        <v>69695</v>
      </c>
      <c r="AO57" s="326">
        <v>27.1</v>
      </c>
      <c r="AP57" s="327">
        <v>84459</v>
      </c>
      <c r="AQ57" s="328">
        <v>1.6</v>
      </c>
      <c r="AR57" s="329">
        <v>25.5</v>
      </c>
    </row>
    <row r="58" spans="1:44" ht="13"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561</v>
      </c>
      <c r="AM58" s="332">
        <v>431526</v>
      </c>
      <c r="AN58" s="333">
        <v>27489</v>
      </c>
      <c r="AO58" s="334">
        <v>-24.8</v>
      </c>
      <c r="AP58" s="335">
        <v>47314</v>
      </c>
      <c r="AQ58" s="336">
        <v>14.3</v>
      </c>
      <c r="AR58" s="337">
        <v>-39.1</v>
      </c>
    </row>
    <row r="59" spans="1:44" ht="13"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565</v>
      </c>
      <c r="AL59" s="316"/>
      <c r="AM59" s="324">
        <v>1918206</v>
      </c>
      <c r="AN59" s="325">
        <v>125488</v>
      </c>
      <c r="AO59" s="326">
        <v>80.099999999999994</v>
      </c>
      <c r="AP59" s="327">
        <v>74568</v>
      </c>
      <c r="AQ59" s="328">
        <v>-11.7</v>
      </c>
      <c r="AR59" s="329">
        <v>91.8</v>
      </c>
    </row>
    <row r="60" spans="1:44" ht="13"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561</v>
      </c>
      <c r="AM60" s="332">
        <v>310457</v>
      </c>
      <c r="AN60" s="333">
        <v>20310</v>
      </c>
      <c r="AO60" s="334">
        <v>-26.1</v>
      </c>
      <c r="AP60" s="335">
        <v>42558</v>
      </c>
      <c r="AQ60" s="336">
        <v>-10.1</v>
      </c>
      <c r="AR60" s="337">
        <v>-16</v>
      </c>
    </row>
    <row r="61" spans="1:44" ht="13"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566</v>
      </c>
      <c r="AL61" s="338"/>
      <c r="AM61" s="339">
        <v>1302090</v>
      </c>
      <c r="AN61" s="340">
        <v>81545</v>
      </c>
      <c r="AO61" s="341">
        <v>6.5</v>
      </c>
      <c r="AP61" s="342">
        <v>87498</v>
      </c>
      <c r="AQ61" s="343">
        <v>-8.1</v>
      </c>
      <c r="AR61" s="329">
        <v>14.6</v>
      </c>
    </row>
    <row r="62" spans="1:44" ht="13"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561</v>
      </c>
      <c r="AM62" s="332">
        <v>537655</v>
      </c>
      <c r="AN62" s="333">
        <v>33270</v>
      </c>
      <c r="AO62" s="334">
        <v>-22.2</v>
      </c>
      <c r="AP62" s="335">
        <v>42974</v>
      </c>
      <c r="AQ62" s="336">
        <v>-1.2</v>
      </c>
      <c r="AR62" s="337">
        <v>-21</v>
      </c>
    </row>
    <row r="63" spans="1:44" ht="13"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 hidden="1" x14ac:dyDescent="0.2">
      <c r="AK70" s="253"/>
      <c r="AL70" s="253"/>
      <c r="AM70" s="253"/>
      <c r="AN70" s="253"/>
      <c r="AO70" s="253"/>
      <c r="AP70" s="253"/>
      <c r="AQ70" s="253"/>
      <c r="AR70" s="253"/>
    </row>
    <row r="71" spans="1:46" ht="13" hidden="1" x14ac:dyDescent="0.2">
      <c r="AK71" s="253"/>
      <c r="AL71" s="253"/>
      <c r="AM71" s="253"/>
      <c r="AN71" s="253"/>
      <c r="AO71" s="253"/>
      <c r="AP71" s="253"/>
      <c r="AQ71" s="253"/>
      <c r="AR71" s="253"/>
    </row>
    <row r="72" spans="1:46" ht="13" hidden="1" x14ac:dyDescent="0.2">
      <c r="AK72" s="253"/>
      <c r="AL72" s="253"/>
      <c r="AM72" s="253"/>
      <c r="AN72" s="253"/>
      <c r="AO72" s="253"/>
      <c r="AP72" s="253"/>
      <c r="AQ72" s="253"/>
      <c r="AR72" s="253"/>
    </row>
    <row r="73" spans="1:46" ht="13" hidden="1" x14ac:dyDescent="0.2">
      <c r="AK73" s="253"/>
      <c r="AL73" s="253"/>
      <c r="AM73" s="253"/>
      <c r="AN73" s="253"/>
      <c r="AO73" s="253"/>
      <c r="AP73" s="253"/>
      <c r="AQ73" s="253"/>
      <c r="AR73" s="253"/>
    </row>
  </sheetData>
  <sheetProtection algorithmName="SHA-512" hashValue="lFEMTQq4VsGvbvygMh2W9h2plQKASGlyKpjnDsP22cgdLwOOPvdGBVFTHc8JtqdPgplsKvtEOh13PPlPZnDwVg==" saltValue="zgIZuU1nXeuDaAnRzd3J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 x14ac:dyDescent="0.2">
      <c r="B2" s="250"/>
      <c r="DG2" s="250"/>
    </row>
    <row r="3" spans="2:125" ht="13"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 x14ac:dyDescent="0.2"/>
    <row r="5" spans="2:125" ht="13" x14ac:dyDescent="0.2"/>
    <row r="6" spans="2:125" ht="13" x14ac:dyDescent="0.2"/>
    <row r="7" spans="2:125" ht="13" x14ac:dyDescent="0.2"/>
    <row r="8" spans="2:125" ht="13" x14ac:dyDescent="0.2"/>
    <row r="9" spans="2:125" ht="13" x14ac:dyDescent="0.2">
      <c r="DU9" s="25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0"/>
    </row>
    <row r="18" spans="125:125" ht="13" x14ac:dyDescent="0.2"/>
    <row r="19" spans="125:125" ht="13" x14ac:dyDescent="0.2"/>
    <row r="20" spans="125:125" ht="13" x14ac:dyDescent="0.2">
      <c r="DU20" s="250"/>
    </row>
    <row r="21" spans="125:125" ht="13" x14ac:dyDescent="0.2">
      <c r="DU21" s="25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0"/>
    </row>
    <row r="29" spans="125:125" ht="13" x14ac:dyDescent="0.2"/>
    <row r="30" spans="125:125" ht="13" x14ac:dyDescent="0.2"/>
    <row r="31" spans="125:125" ht="13" x14ac:dyDescent="0.2"/>
    <row r="32" spans="125:125" ht="13" x14ac:dyDescent="0.2"/>
    <row r="33" spans="2:125" ht="13" x14ac:dyDescent="0.2">
      <c r="B33" s="250"/>
      <c r="G33" s="250"/>
      <c r="I33" s="250"/>
    </row>
    <row r="34" spans="2:125" ht="13" x14ac:dyDescent="0.2">
      <c r="C34" s="250"/>
      <c r="P34" s="250"/>
      <c r="DE34" s="250"/>
      <c r="DH34" s="250"/>
    </row>
    <row r="35" spans="2:125" ht="13" x14ac:dyDescent="0.2">
      <c r="D35" s="250"/>
      <c r="E35" s="250"/>
      <c r="DG35" s="250"/>
      <c r="DJ35" s="250"/>
      <c r="DP35" s="250"/>
      <c r="DQ35" s="250"/>
      <c r="DR35" s="250"/>
      <c r="DS35" s="250"/>
      <c r="DT35" s="250"/>
      <c r="DU35" s="250"/>
    </row>
    <row r="36" spans="2:125" ht="13"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 x14ac:dyDescent="0.2">
      <c r="DU37" s="250"/>
    </row>
    <row r="38" spans="2:125" ht="13" x14ac:dyDescent="0.2">
      <c r="DT38" s="250"/>
      <c r="DU38" s="250"/>
    </row>
    <row r="39" spans="2:125" ht="13" x14ac:dyDescent="0.2"/>
    <row r="40" spans="2:125" ht="13" x14ac:dyDescent="0.2">
      <c r="DH40" s="250"/>
    </row>
    <row r="41" spans="2:125" ht="13" x14ac:dyDescent="0.2">
      <c r="DE41" s="250"/>
    </row>
    <row r="42" spans="2:125" ht="13" x14ac:dyDescent="0.2">
      <c r="DG42" s="250"/>
      <c r="DJ42" s="250"/>
    </row>
    <row r="43" spans="2:125" ht="13"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 x14ac:dyDescent="0.2">
      <c r="DU44" s="250"/>
    </row>
    <row r="45" spans="2:125" ht="13" x14ac:dyDescent="0.2"/>
    <row r="46" spans="2:125" ht="13" x14ac:dyDescent="0.2"/>
    <row r="47" spans="2:125" ht="13" x14ac:dyDescent="0.2"/>
    <row r="48" spans="2:125" ht="13" x14ac:dyDescent="0.2">
      <c r="DT48" s="250"/>
      <c r="DU48" s="250"/>
    </row>
    <row r="49" spans="120:125" ht="13" x14ac:dyDescent="0.2">
      <c r="DU49" s="250"/>
    </row>
    <row r="50" spans="120:125" ht="13" x14ac:dyDescent="0.2">
      <c r="DU50" s="250"/>
    </row>
    <row r="51" spans="120:125" ht="13" x14ac:dyDescent="0.2">
      <c r="DP51" s="250"/>
      <c r="DQ51" s="250"/>
      <c r="DR51" s="250"/>
      <c r="DS51" s="250"/>
      <c r="DT51" s="250"/>
      <c r="DU51" s="250"/>
    </row>
    <row r="52" spans="120:125" ht="13" x14ac:dyDescent="0.2"/>
    <row r="53" spans="120:125" ht="13" x14ac:dyDescent="0.2"/>
    <row r="54" spans="120:125" ht="13" x14ac:dyDescent="0.2">
      <c r="DU54" s="250"/>
    </row>
    <row r="55" spans="120:125" ht="13" x14ac:dyDescent="0.2"/>
    <row r="56" spans="120:125" ht="13" x14ac:dyDescent="0.2"/>
    <row r="57" spans="120:125" ht="13" x14ac:dyDescent="0.2"/>
    <row r="58" spans="120:125" ht="13" x14ac:dyDescent="0.2">
      <c r="DU58" s="250"/>
    </row>
    <row r="59" spans="120:125" ht="13" x14ac:dyDescent="0.2"/>
    <row r="60" spans="120:125" ht="13" x14ac:dyDescent="0.2"/>
    <row r="61" spans="120:125" ht="13" x14ac:dyDescent="0.2"/>
    <row r="62" spans="120:125" ht="13" x14ac:dyDescent="0.2"/>
    <row r="63" spans="120:125" ht="13" x14ac:dyDescent="0.2">
      <c r="DU63" s="250"/>
    </row>
    <row r="64" spans="120:125" ht="13" x14ac:dyDescent="0.2">
      <c r="DT64" s="250"/>
      <c r="DU64" s="250"/>
    </row>
    <row r="65" spans="123:125" ht="13" x14ac:dyDescent="0.2"/>
    <row r="66" spans="123:125" ht="13" x14ac:dyDescent="0.2"/>
    <row r="67" spans="123:125" ht="13" x14ac:dyDescent="0.2"/>
    <row r="68" spans="123:125" ht="13" x14ac:dyDescent="0.2"/>
    <row r="69" spans="123:125" ht="13" x14ac:dyDescent="0.2">
      <c r="DS69" s="250"/>
      <c r="DT69" s="250"/>
      <c r="DU69" s="25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0"/>
    </row>
    <row r="83" spans="116:125" ht="13" x14ac:dyDescent="0.2">
      <c r="DM83" s="250"/>
      <c r="DN83" s="250"/>
      <c r="DO83" s="250"/>
      <c r="DP83" s="250"/>
      <c r="DQ83" s="250"/>
      <c r="DR83" s="250"/>
      <c r="DS83" s="250"/>
      <c r="DT83" s="250"/>
      <c r="DU83" s="250"/>
    </row>
    <row r="84" spans="116:125" ht="13" x14ac:dyDescent="0.2"/>
    <row r="85" spans="116:125" ht="13" x14ac:dyDescent="0.2"/>
    <row r="86" spans="116:125" ht="13" x14ac:dyDescent="0.2"/>
    <row r="87" spans="116:125" ht="13" x14ac:dyDescent="0.2"/>
    <row r="88" spans="116:125" ht="13" x14ac:dyDescent="0.2">
      <c r="DU88" s="25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568</v>
      </c>
    </row>
    <row r="121" spans="125:125" ht="13.5" hidden="1" customHeight="1" x14ac:dyDescent="0.2">
      <c r="DU121" s="250"/>
    </row>
  </sheetData>
  <sheetProtection algorithmName="SHA-512" hashValue="+6NIiYgEpfNnMYxs12ffK2hn4nNlwF1qLzRlWnIhS4ijvxcl3M+fkQzWgnQdq34cEby0ZqP8PDO4DbJ3C5lK6A==" saltValue="6sIn4Q5P60tMgYUBqL3W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 x14ac:dyDescent="0.2">
      <c r="B2" s="250"/>
      <c r="T2" s="250"/>
    </row>
    <row r="3" spans="1:125"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0"/>
      <c r="G33" s="250"/>
      <c r="I33" s="250"/>
    </row>
    <row r="34" spans="2:125" ht="13" x14ac:dyDescent="0.2">
      <c r="C34" s="250"/>
      <c r="P34" s="250"/>
      <c r="R34" s="250"/>
      <c r="U34" s="250"/>
    </row>
    <row r="35" spans="2:125" ht="13"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 x14ac:dyDescent="0.2">
      <c r="F36" s="250"/>
      <c r="H36" s="250"/>
      <c r="J36" s="250"/>
      <c r="K36" s="250"/>
      <c r="L36" s="250"/>
      <c r="M36" s="250"/>
      <c r="N36" s="250"/>
      <c r="O36" s="250"/>
      <c r="Q36" s="250"/>
      <c r="S36" s="250"/>
      <c r="V36" s="250"/>
    </row>
    <row r="37" spans="2:125" ht="13" x14ac:dyDescent="0.2"/>
    <row r="38" spans="2:125" ht="13" x14ac:dyDescent="0.2"/>
    <row r="39" spans="2:125" ht="13" x14ac:dyDescent="0.2"/>
    <row r="40" spans="2:125" ht="13" x14ac:dyDescent="0.2">
      <c r="U40" s="250"/>
    </row>
    <row r="41" spans="2:125" ht="13" x14ac:dyDescent="0.2">
      <c r="R41" s="250"/>
    </row>
    <row r="42" spans="2:125" ht="13"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 x14ac:dyDescent="0.2">
      <c r="Q43" s="250"/>
      <c r="S43" s="250"/>
      <c r="V43" s="25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569</v>
      </c>
    </row>
  </sheetData>
  <sheetProtection algorithmName="SHA-512" hashValue="kAfVeE3/3jW/NVtzQQHoyWabO1+hW1p2zMAI5Z4PxaAnVi+mb5z9010G62eSF2xqNa8jO9ARd5loNjiU+APuWg==" saltValue="WtPMXPk7TwVOGD7hWh6x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570</v>
      </c>
      <c r="G46" s="8" t="s">
        <v>571</v>
      </c>
      <c r="H46" s="8" t="s">
        <v>572</v>
      </c>
      <c r="I46" s="8" t="s">
        <v>573</v>
      </c>
      <c r="J46" s="9" t="s">
        <v>574</v>
      </c>
    </row>
    <row r="47" spans="2:10" ht="57.75" customHeight="1" x14ac:dyDescent="0.2">
      <c r="B47" s="10"/>
      <c r="C47" s="1135" t="s">
        <v>3</v>
      </c>
      <c r="D47" s="1135"/>
      <c r="E47" s="1136"/>
      <c r="F47" s="11">
        <v>49.9</v>
      </c>
      <c r="G47" s="12">
        <v>45.37</v>
      </c>
      <c r="H47" s="12">
        <v>45.44</v>
      </c>
      <c r="I47" s="12">
        <v>49.7</v>
      </c>
      <c r="J47" s="13">
        <v>53.34</v>
      </c>
    </row>
    <row r="48" spans="2:10" ht="57.75" customHeight="1" x14ac:dyDescent="0.2">
      <c r="B48" s="14"/>
      <c r="C48" s="1137" t="s">
        <v>4</v>
      </c>
      <c r="D48" s="1137"/>
      <c r="E48" s="1138"/>
      <c r="F48" s="15">
        <v>10.53</v>
      </c>
      <c r="G48" s="16">
        <v>11.59</v>
      </c>
      <c r="H48" s="16">
        <v>13.42</v>
      </c>
      <c r="I48" s="16">
        <v>13.24</v>
      </c>
      <c r="J48" s="17">
        <v>15.67</v>
      </c>
    </row>
    <row r="49" spans="2:10" ht="57.75" customHeight="1" thickBot="1" x14ac:dyDescent="0.25">
      <c r="B49" s="18"/>
      <c r="C49" s="1139" t="s">
        <v>5</v>
      </c>
      <c r="D49" s="1139"/>
      <c r="E49" s="1140"/>
      <c r="F49" s="19" t="s">
        <v>575</v>
      </c>
      <c r="G49" s="20" t="s">
        <v>576</v>
      </c>
      <c r="H49" s="20" t="s">
        <v>577</v>
      </c>
      <c r="I49" s="20">
        <v>0.42</v>
      </c>
      <c r="J49" s="21">
        <v>2.34</v>
      </c>
    </row>
    <row r="50" spans="2:10" ht="13" x14ac:dyDescent="0.2"/>
  </sheetData>
  <sheetProtection algorithmName="SHA-512" hashValue="vtzvTs08pccv0/TtxIsdoDy7GBw944i8ZSABI9PEdjqw6iqWbhXepfmcMnk1shhqh89xLMYN40R0pwMwrq7a2g==" saltValue="eJGrUa5LlarsrVjrcwRH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2023-03-10T02:55:40Z</cp:lastPrinted>
  <dcterms:created xsi:type="dcterms:W3CDTF">2023-02-20T04:19:59Z</dcterms:created>
  <dcterms:modified xsi:type="dcterms:W3CDTF">2023-11-20T22:53:21Z</dcterms:modified>
  <cp:category/>
</cp:coreProperties>
</file>