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14下野市○\"/>
    </mc:Choice>
  </mc:AlternateContent>
  <xr:revisionPtr revIDLastSave="0" documentId="13_ncr:1_{B4FF5739-7429-4640-941C-8DA09C422A70}" xr6:coauthVersionLast="47" xr6:coauthVersionMax="47" xr10:uidLastSave="{00000000-0000-0000-0000-000000000000}"/>
  <bookViews>
    <workbookView xWindow="-7500" yWindow="-16320" windowWidth="29040" windowHeight="15840"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C35" i="10"/>
  <c r="BW34" i="10"/>
  <c r="BW35" i="10" s="1"/>
  <c r="BW36" i="10" s="1"/>
  <c r="BW37" i="10" s="1"/>
  <c r="BW38" i="10" s="1"/>
  <c r="BW39" i="10" s="1"/>
  <c r="U34" i="10"/>
  <c r="U35" i="10" s="1"/>
  <c r="U36" i="10" s="1"/>
  <c r="C34" i="10"/>
  <c r="CO34" i="10" l="1"/>
  <c r="CO35" i="10" s="1"/>
  <c r="CO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<sst xmlns="http://schemas.openxmlformats.org/spreadsheetml/2006/main" count="1078" uniqueCount="610">
  <si>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</si>
  <si>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</si>
  <si>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</si>
  <si>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</si>
  <si>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</si>
  <si>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</si>
  <si>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</si>
  <si>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</si>
  <si>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</si>
  <si>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</si>
  <si>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</si>
  <si>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</si>
  <si>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</si>
  <si>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</si>
  <si>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</si>
  <si>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</si>
  <si>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</si>
  <si>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</si>
  <si>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</si>
  <si>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</si>
  <si>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</si>
  <si>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</si>
  <si>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</si>
  <si>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</si>
  <si>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</si>
  <si>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</si>
  <si>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</si>
  <si>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</si>
  <si>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</si>
  <si>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</si>
  <si>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</si>
  <si>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</si>
  <si>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</si>
  <si>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</si>
  <si>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</si>
  <si>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</si>
  <si>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</si>
  <si>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</si>
  <si>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</si>
  <si>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</si>
  <si>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</si>
  <si>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</si>
  <si>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</si>
  <si>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</si>
  <si>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</si>
  <si>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</si>
  <si>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</si>
  <si>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</si>
  <si>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</si>
  <si>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</si>
  <si>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</si>
  <si>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</si>
  <si>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</si>
  <si>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</si>
  <si>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</si>
  <si>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</si>
  <si>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</si>
  <si>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</si>
  <si>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</si>
  <si>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</si>
  <si>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</si>
  <si>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</si>
  <si>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</si>
  <si>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</si>
  <si>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</si>
  <si>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</si>
  <si>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</si>
  <si>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</si>
  <si>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</si>
  <si>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</si>
  <si>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</si>
  <si>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</si>
  <si>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</si>
  <si>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</si>
  <si>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</si>
  <si>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</si>
  <si>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</si>
  <si>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</si>
  <si>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</si>
  <si>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</si>
  <si>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</si>
  <si>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</si>
  <si>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</si>
  <si>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</si>
  <si>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</si>
  <si>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</si>
  <si>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</si>
  <si>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</si>
  <si>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</si>
  <si>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</si>
  <si>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</si>
  <si>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</si>
  <si>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</si>
  <si>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</si>
  <si>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</si>
  <si>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</si>
  <si>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</si>
  <si>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</si>
  <si>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</si>
  <si>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</si>
  <si>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</si>
  <si>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</si>
  <si>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</si>
  <si>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</si>
  <si>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</si>
  <si>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</si>
  <si>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</si>
  <si>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</si>
  <si>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</si>
  <si>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</si>
  <si>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</si>
  <si>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</si>
  <si>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</si>
  <si>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</si>
  <si>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</si>
  <si>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</si>
  <si>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</si>
  <si>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</si>
  <si>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</si>
  <si>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</si>
  <si>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</si>
  <si>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</si>
  <si>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</si>
  <si>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</si>
  <si>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</si>
  <si>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</si>
  <si>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</si>
  <si>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</si>
  <si>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</si>
  <si>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</si>
  <si>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</si>
  <si>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</si>
  <si>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</si>
  <si>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</si>
  <si>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</si>
  <si>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</si>
  <si>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</si>
  <si>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</si>
  <si>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</si>
  <si>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</si>
  <si>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</si>
  <si>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</si>
  <si>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</si>
  <si>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</si>
  <si>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</si>
  <si>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</si>
  <si>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</si>
  <si>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</si>
  <si>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</si>
  <si>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</si>
  <si>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</si>
  <si>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</si>
  <si>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</si>
  <si>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</si>
  <si>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</si>
  <si>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</si>
  <si>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</si>
  <si>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</si>
  <si>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</si>
  <si>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</si>
  <si>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</si>
  <si>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</si>
  <si>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</si>
  <si>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</si>
  <si>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</si>
  <si>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</si>
  <si>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</si>
  <si>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</si>
  <si>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</si>
  <si>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</si>
  <si>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</si>
  <si>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</si>
  <si>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</si>
  <si>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</si>
  <si>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</si>
  <si>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</si>
  <si>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</si>
  <si>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</si>
  <si>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</si>
  <si>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</si>
  <si>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</si>
  <si>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</si>
  <si>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</si>
  <si>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</si>
  <si>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</si>
  <si>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</si>
  <si>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</si>
  <si>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</si>
  <si>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</si>
  <si>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</si>
  <si>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</si>
  <si>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</si>
  <si>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</si>
  <si>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</si>
  <si>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</si>
  <si>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</si>
  <si>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</si>
  <si>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</si>
  <si>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</si>
  <si>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</si>
  <si>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</si>
  <si>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</si>
  <si>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</si>
  <si>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</si>
  <si>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</si>
  <si>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</si>
  <si>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</si>
  <si>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</si>
  <si>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</si>
  <si>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</si>
  <si>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</si>
  <si>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</si>
  <si>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</si>
  <si>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</si>
  <si>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</si>
  <si>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</si>
  <si>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栃木県下野市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</si>
  <si>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</si>
  <si>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</si>
  <si>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</si>
  <si>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</si>
  <si>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</si>
  <si>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</si>
  <si>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</si>
  <si>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</si>
  <si>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</si>
  <si>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</si>
  <si>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</si>
  <si>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</si>
  <si>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</si>
  <si>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</si>
  <si>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</si>
  <si>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</si>
  <si>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</si>
  <si>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</si>
  <si>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</si>
  <si>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</si>
  <si>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</si>
  <si>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</si>
  <si>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</si>
  <si>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</si>
  <si>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</si>
  <si>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</si>
  <si>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</si>
  <si>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</si>
  <si>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</si>
  <si>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</si>
  <si>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</si>
  <si>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</si>
  <si>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</si>
  <si>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</si>
  <si>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</si>
  <si>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</si>
  <si>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</si>
  <si>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</si>
  <si>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</si>
  <si>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</si>
  <si>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</si>
  <si>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</si>
  <si>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</si>
  <si>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</si>
  <si>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</si>
  <si>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</si>
  <si>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</si>
  <si>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</si>
  <si>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</si>
  <si>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</si>
  <si>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</si>
  <si>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</si>
  <si>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</si>
  <si>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</si>
  <si>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</si>
  <si>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</si>
  <si>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</si>
  <si>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</si>
  <si>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</si>
  <si>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</si>
  <si>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</si>
  <si>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</si>
  <si>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</si>
  <si>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</si>
  <si>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</si>
  <si>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</si>
  <si>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</si>
  <si>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</si>
  <si>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</si>
  <si>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</si>
  <si>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</si>
  <si>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</si>
  <si>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</si>
  <si>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</si>
  <si>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</si>
  <si>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</si>
  <si>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</si>
  <si>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</si>
  <si>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</si>
  <si>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</si>
  <si>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</si>
  <si>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</si>
  <si>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</si>
  <si>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</si>
  <si>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</si>
  <si>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</si>
  <si>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</si>
  <si>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</si>
  <si>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</si>
  <si>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</si>
  <si>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</si>
  <si>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</si>
  <si>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</si>
  <si>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</si>
  <si>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</si>
  <si>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</si>
  <si>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</si>
  <si>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</si>
  <si>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</si>
  <si>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</si>
  <si>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</si>
  <si>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</si>
  <si>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</si>
  <si>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</si>
  <si>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</si>
  <si>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</si>
  <si>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</si>
  <si>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</si>
  <si>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</si>
  <si>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</si>
  <si>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</si>
  <si>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</si>
  <si>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</si>
  <si>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</si>
  <si>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</si>
  <si>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</si>
  <si>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</si>
  <si>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</si>
  <si>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</si>
  <si>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</si>
  <si>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</si>
  <si>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</si>
  <si>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</si>
  <si>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</si>
  <si>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</si>
  <si>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</si>
  <si>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</si>
  <si>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</si>
  <si>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</si>
  <si>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</si>
  <si>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</si>
  <si>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</si>
  <si>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</si>
  <si>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</si>
  <si>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</si>
  <si>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</si>
  <si>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</si>
  <si>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</si>
  <si>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</si>
  <si>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</si>
  <si>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</si>
  <si>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</si>
  <si>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</si>
  <si>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</si>
  <si>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</si>
  <si>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</si>
  <si>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</si>
  <si>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</si>
  <si>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</si>
  <si>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</si>
  <si>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</si>
  <si>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</si>
  <si>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栃木県下野市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</si>
  <si>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</si>
  <si>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</si>
  <si>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</si>
  <si>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</si>
  <si>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</si>
  <si>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</si>
  <si>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</si>
  <si>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</si>
  <si>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</si>
  <si>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</si>
  <si>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</si>
  <si>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</si>
  <si>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</si>
  <si>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</si>
  <si>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</si>
  <si>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</si>
  <si>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</si>
  <si>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</si>
  <si>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</si>
  <si>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</si>
  <si>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</si>
  <si>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</si>
  <si>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</si>
  <si>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</si>
  <si>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</si>
  <si>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</si>
  <si>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</si>
  <si>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</si>
  <si>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</si>
  <si>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</si>
  <si>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</si>
  <si>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</si>
  <si>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</si>
  <si>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</si>
  <si>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</si>
  <si>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</si>
  <si>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</si>
  <si>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</si>
  <si>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</si>
  <si>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</si>
  <si>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小山栃木都市計画事業石橋駅周辺土地区画整理事業特別会計</t>
    <phoneticPr fontId="5"/>
  </si>
  <si>
    <t>法非適用企業</t>
    <phoneticPr fontId="5"/>
  </si>
  <si>
    <t>小山栃木都市計画事業仁良川地区土地区画整理事業特別会計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</si>
  <si>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</si>
  <si>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</si>
  <si>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</si>
  <si>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</si>
  <si>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</si>
  <si>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</si>
  <si>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</si>
  <si>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</si>
  <si>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</si>
  <si>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</si>
  <si>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</si>
  <si>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</si>
  <si>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</si>
  <si>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</si>
  <si>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</si>
  <si>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</si>
  <si>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</si>
  <si>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</si>
  <si>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</si>
  <si>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</si>
  <si>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</si>
  <si>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</si>
  <si>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</si>
  <si>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</si>
  <si>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</si>
  <si>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</si>
  <si>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</si>
  <si>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</si>
  <si>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</si>
  <si>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</si>
  <si>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</si>
  <si>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</si>
  <si>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</si>
  <si>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</si>
  <si>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</si>
  <si>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</si>
  <si>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</si>
  <si>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</si>
  <si>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</si>
  <si>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</si>
  <si>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</si>
  <si>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</si>
  <si>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</si>
  <si>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</si>
  <si>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</si>
  <si>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</si>
  <si>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</si>
  <si>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</si>
  <si>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</si>
  <si>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</si>
  <si>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</si>
  <si>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</si>
  <si>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</si>
  <si>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</si>
  <si>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</si>
  <si>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</si>
  <si>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</si>
  <si>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</si>
  <si>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</si>
  <si>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</si>
  <si>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</si>
  <si>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</si>
  <si>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</si>
  <si>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</si>
  <si>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</si>
  <si>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</si>
  <si>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</si>
  <si>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</si>
  <si>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</si>
  <si>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</si>
  <si>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</si>
  <si>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</si>
  <si>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</si>
  <si>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</si>
  <si>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</si>
  <si>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</si>
  <si>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</si>
  <si>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</si>
  <si>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</si>
  <si>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</si>
  <si>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</si>
  <si>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</si>
  <si>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</si>
  <si>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</si>
  <si>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</si>
  <si>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</si>
  <si>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</si>
  <si>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</si>
  <si>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</si>
  <si>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</si>
  <si>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</si>
  <si>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</si>
  <si>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</si>
  <si>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</si>
  <si>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</si>
  <si>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</si>
  <si>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</si>
  <si>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</si>
  <si>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</si>
  <si>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</si>
  <si>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</si>
  <si>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</si>
  <si>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</si>
  <si>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</si>
  <si>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</si>
  <si>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</si>
  <si>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</si>
  <si>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</si>
  <si>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</si>
  <si>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</si>
  <si>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</si>
  <si>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</si>
  <si>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</si>
  <si>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</si>
  <si>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</si>
  <si>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</si>
  <si>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</si>
  <si>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</si>
  <si>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</si>
  <si>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</si>
  <si>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</si>
  <si>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</si>
  <si>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</si>
  <si>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</si>
  <si>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</si>
  <si>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</si>
  <si>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</si>
  <si>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</si>
  <si>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</si>
  <si>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</si>
  <si>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</si>
  <si>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</si>
  <si>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</si>
  <si>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</si>
  <si>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</si>
  <si>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</si>
  <si>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</si>
  <si>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</si>
  <si>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</si>
  <si>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</si>
  <si>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</si>
  <si>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</si>
  <si>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</si>
  <si>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</si>
  <si>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</si>
  <si>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</si>
  <si>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</si>
  <si>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</si>
  <si>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</si>
  <si>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</si>
  <si>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</si>
  <si>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</si>
  <si>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</si>
  <si>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</si>
  <si>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</si>
  <si>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</si>
  <si>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</si>
  <si>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</si>
  <si>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</si>
  <si>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</si>
  <si>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</si>
  <si>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</si>
  <si>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</si>
  <si>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</si>
  <si>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3.62</t>
  </si>
  <si>
    <t>▲ 1.10</t>
  </si>
  <si>
    <t>一般会計</t>
  </si>
  <si>
    <t>水道事業会計</t>
  </si>
  <si>
    <t>下水道事業会計</t>
  </si>
  <si>
    <t>介護保険特別会計</t>
  </si>
  <si>
    <t>国民健康保険特別会計</t>
  </si>
  <si>
    <t>小山栃木都市計画事業仁良川地区土地区画整理事業特別会計</t>
  </si>
  <si>
    <t>小山栃木都市計画事業石橋駅周辺土地区画整理事業特別会計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</si>
  <si>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</si>
  <si>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</si>
  <si>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</si>
  <si>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</si>
  <si>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</si>
  <si>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</si>
  <si>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</si>
  <si>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</si>
  <si>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</si>
  <si>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（公財）下野市農業公社</t>
    <rPh sb="1" eb="3">
      <t>コウザイ</t>
    </rPh>
    <rPh sb="4" eb="11">
      <t>シモツケシノウギョウコウシャ</t>
    </rPh>
    <phoneticPr fontId="2"/>
  </si>
  <si>
    <t>（株）道の駅しもつけ</t>
    <rPh sb="1" eb="2">
      <t>カブ</t>
    </rPh>
    <rPh sb="3" eb="4">
      <t>ミチ</t>
    </rPh>
    <rPh sb="5" eb="6">
      <t>エキ</t>
    </rPh>
    <phoneticPr fontId="2"/>
  </si>
  <si>
    <t>（一財）グリムの里いしばし</t>
    <rPh sb="1" eb="2">
      <t>イチ</t>
    </rPh>
    <rPh sb="2" eb="3">
      <t>ザイ</t>
    </rPh>
    <rPh sb="8" eb="9">
      <t>サト</t>
    </rPh>
    <phoneticPr fontId="2"/>
  </si>
  <si>
    <t>小山広域保健衛生組合</t>
    <rPh sb="0" eb="2">
      <t>オヤマ</t>
    </rPh>
    <rPh sb="2" eb="4">
      <t>コウイキ</t>
    </rPh>
    <rPh sb="4" eb="6">
      <t>ホケン</t>
    </rPh>
    <rPh sb="6" eb="8">
      <t>エイセイ</t>
    </rPh>
    <rPh sb="8" eb="10">
      <t>クミアイ</t>
    </rPh>
    <phoneticPr fontId="2"/>
  </si>
  <si>
    <t>石橋地区消防組合</t>
    <rPh sb="0" eb="2">
      <t>イシバシ</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</si>
  <si>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2" eb="14">
      <t>イッパン</t>
    </rPh>
    <rPh sb="14" eb="16">
      <t>カイケイ</t>
    </rPh>
    <phoneticPr fontId="2"/>
  </si>
  <si>
    <t>栃木県市町村総合事務組合特別会計</t>
    <rPh sb="0" eb="3">
      <t>トチギケン</t>
    </rPh>
    <rPh sb="3" eb="6">
      <t>シチョウソン</t>
    </rPh>
    <rPh sb="6" eb="8">
      <t>ソウゴウ</t>
    </rPh>
    <rPh sb="8" eb="10">
      <t>ジム</t>
    </rPh>
    <rPh sb="10" eb="12">
      <t>クミアイ</t>
    </rPh>
    <rPh sb="12" eb="14">
      <t>トクベツ</t>
    </rPh>
    <rPh sb="14" eb="16">
      <t>カイケイ</t>
    </rPh>
    <phoneticPr fontId="2"/>
  </si>
  <si>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</si>
  <si>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栃木県後期高齢者医療広域連合特別会計</t>
    <rPh sb="0" eb="3">
      <t>トチギケン</t>
    </rPh>
    <rPh sb="3" eb="5">
      <t>コウキ</t>
    </rPh>
    <rPh sb="5" eb="7">
      <t>コウレイ</t>
    </rPh>
    <rPh sb="7" eb="8">
      <t>シャ</t>
    </rPh>
    <rPh sb="8" eb="10">
      <t>イリョウ</t>
    </rPh>
    <rPh sb="10" eb="12">
      <t>コウイキ</t>
    </rPh>
    <rPh sb="12" eb="14">
      <t>レンゴウ</t>
    </rPh>
    <rPh sb="14" eb="16">
      <t>トクベツ</t>
    </rPh>
    <rPh sb="16" eb="18">
      <t>カイケイ</t>
    </rPh>
    <phoneticPr fontId="2"/>
  </si>
  <si>
    <t>-</t>
    <phoneticPr fontId="2"/>
  </si>
  <si>
    <t>公共施設整備基金</t>
    <rPh sb="0" eb="2">
      <t>コウキョウ</t>
    </rPh>
    <rPh sb="2" eb="4">
      <t>シセツ</t>
    </rPh>
    <rPh sb="4" eb="6">
      <t>セイビ</t>
    </rPh>
    <rPh sb="6" eb="8">
      <t>キキン</t>
    </rPh>
    <phoneticPr fontId="5"/>
  </si>
  <si>
    <t>地域振興基金</t>
    <rPh sb="0" eb="6">
      <t>チイキシンコウキキン</t>
    </rPh>
    <phoneticPr fontId="5"/>
  </si>
  <si>
    <t>庁舎等整備基金</t>
    <rPh sb="0" eb="2">
      <t>チョウシャ</t>
    </rPh>
    <rPh sb="2" eb="3">
      <t>トウ</t>
    </rPh>
    <rPh sb="3" eb="5">
      <t>セイビ</t>
    </rPh>
    <rPh sb="5" eb="7">
      <t>キキン</t>
    </rPh>
    <phoneticPr fontId="5"/>
  </si>
  <si>
    <t>地域づくり事業推進基金</t>
    <rPh sb="0" eb="2">
      <t>チイキ</t>
    </rPh>
    <rPh sb="5" eb="7">
      <t>ジギョウ</t>
    </rPh>
    <rPh sb="7" eb="9">
      <t>スイシン</t>
    </rPh>
    <rPh sb="9" eb="11">
      <t>キキン</t>
    </rPh>
    <phoneticPr fontId="5"/>
  </si>
  <si>
    <t>地域福祉基金</t>
    <rPh sb="0" eb="2">
      <t>チイキ</t>
    </rPh>
    <rPh sb="2" eb="4">
      <t>フクシ</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</si>
</sst>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F60A-4C6D-85C7-F9EEAD8645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93674</c:v>
                </c:pt>
                <c:pt idx="1">
                  <c:v>88958</c:v>
                </c:pt>
                <c:pt idx="2">
                  <c:v>79037</c:v>
                </c:pt>
                <c:pt idx="3">
                  <c:v>99808</c:v>
                </c:pt>
                <c:pt idx="4">
                  <c:v>50862</c:v>
                </c:pt>
              </c:numCache>
            </c:numRef>
          </c:val>
          <c:smooth val="0"/>
          <c:extLst>
            <c:ext xmlns:c16="http://schemas.microsoft.com/office/drawing/2014/chart" uri="{C3380CC4-5D6E-409C-BE32-E72D297353CC}">
              <c16:uniqueId val="{00000001-F60A-4C6D-85C7-F9EEAD8645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10.73</c:v>
                </c:pt>
                <c:pt idx="1">
                  <c:v>10.63</c:v>
                </c:pt>
                <c:pt idx="2">
                  <c:v>11.39</c:v>
                </c:pt>
                <c:pt idx="3">
                  <c:v>14.61</c:v>
                </c:pt>
                <c:pt idx="4">
                  <c:v>13.86</c:v>
                </c:pt>
              </c:numCache>
            </c:numRef>
          </c:val>
          <c:extLst>
            <c:ext xmlns:c16="http://schemas.microsoft.com/office/drawing/2014/chart" uri="{C3380CC4-5D6E-409C-BE32-E72D297353CC}">
              <c16:uniqueId val="{00000000-2A0D-4A2D-A653-3492A22CE8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11.45</c:v>
                </c:pt>
                <c:pt idx="1">
                  <c:v>7.86</c:v>
                </c:pt>
                <c:pt idx="2">
                  <c:v>14.81</c:v>
                </c:pt>
                <c:pt idx="3">
                  <c:v>14.1</c:v>
                </c:pt>
                <c:pt idx="4">
                  <c:v>14.18</c:v>
                </c:pt>
              </c:numCache>
            </c:numRef>
          </c:val>
          <c:extLst>
            <c:ext xmlns:c16="http://schemas.microsoft.com/office/drawing/2014/chart" uri="{C3380CC4-5D6E-409C-BE32-E72D297353CC}">
              <c16:uniqueId val="{00000001-2A0D-4A2D-A653-3492A22CE8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0.18</c:v>
                </c:pt>
                <c:pt idx="1">
                  <c:v>-3.62</c:v>
                </c:pt>
                <c:pt idx="2">
                  <c:v>8.11</c:v>
                </c:pt>
                <c:pt idx="3">
                  <c:v>3.73</c:v>
                </c:pt>
                <c:pt idx="4">
                  <c:v>-1.1000000000000001</c:v>
                </c:pt>
              </c:numCache>
            </c:numRef>
          </c:val>
          <c:smooth val="0"/>
          <c:extLst>
            <c:ext xmlns:c16="http://schemas.microsoft.com/office/drawing/2014/chart" uri="{C3380CC4-5D6E-409C-BE32-E72D297353CC}">
              <c16:uniqueId val="{00000002-2A0D-4A2D-A653-3492A22CE8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0.98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3D9-41AA-9132-3B917C7791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D9-41AA-9132-3B917C77918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0.05</c:v>
                </c:pt>
                <c:pt idx="4">
                  <c:v>#N/A</c:v>
                </c:pt>
                <c:pt idx="5">
                  <c:v>0.05</c:v>
                </c:pt>
                <c:pt idx="6">
                  <c:v>#N/A</c:v>
                </c:pt>
                <c:pt idx="7">
                  <c:v>0.03</c:v>
                </c:pt>
                <c:pt idx="8">
                  <c:v>#N/A</c:v>
                </c:pt>
                <c:pt idx="9">
                  <c:v>0.01</c:v>
                </c:pt>
              </c:numCache>
            </c:numRef>
          </c:val>
          <c:extLst>
            <c:ext xmlns:c16="http://schemas.microsoft.com/office/drawing/2014/chart" uri="{C3380CC4-5D6E-409C-BE32-E72D297353CC}">
              <c16:uniqueId val="{00000002-D3D9-41AA-9132-3B917C77918C}"/>
            </c:ext>
          </c:extLst>
        </c:ser>
        <c:ser>
          <c:idx val="3"/>
          <c:order val="3"/>
          <c:tx>
            <c:strRef>
              <c:f>データシート!$A$30</c:f>
              <c:strCache>
                <c:ptCount val="1"/>
                <c:pt idx="0">
                  <c:v>小山栃木都市計画事業石橋駅周辺土地区画整理事業特別会計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7.0000000000000007E-2</c:v>
                </c:pt>
                <c:pt idx="4">
                  <c:v>#N/A</c:v>
                </c:pt>
                <c:pt idx="5">
                  <c:v>0.06</c:v>
                </c:pt>
                <c:pt idx="6">
                  <c:v>#N/A</c:v>
                </c:pt>
                <c:pt idx="7">
                  <c:v>0.06</c:v>
                </c:pt>
                <c:pt idx="8">
                  <c:v>#N/A</c:v>
                </c:pt>
                <c:pt idx="9">
                  <c:v>0.02</c:v>
                </c:pt>
              </c:numCache>
            </c:numRef>
          </c:val>
          <c:extLst>
            <c:ext xmlns:c16="http://schemas.microsoft.com/office/drawing/2014/chart" uri="{C3380CC4-5D6E-409C-BE32-E72D297353CC}">
              <c16:uniqueId val="{00000003-D3D9-41AA-9132-3B917C77918C}"/>
            </c:ext>
          </c:extLst>
        </c:ser>
        <c:ser>
          <c:idx val="4"/>
          <c:order val="4"/>
          <c:tx>
            <c:strRef>
              <c:f>データシート!$A$31</c:f>
              <c:strCache>
                <c:ptCount val="1"/>
                <c:pt idx="0">
                  <c:v>小山栃木都市計画事業仁良川地区土地区画整理事業特別会計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2.09</c:v>
                </c:pt>
                <c:pt idx="2">
                  <c:v>#N/A</c:v>
                </c:pt>
                <c:pt idx="3">
                  <c:v>2.62</c:v>
                </c:pt>
                <c:pt idx="4">
                  <c:v>#N/A</c:v>
                </c:pt>
                <c:pt idx="5">
                  <c:v>0.94</c:v>
                </c:pt>
                <c:pt idx="6">
                  <c:v>#N/A</c:v>
                </c:pt>
                <c:pt idx="7">
                  <c:v>0.86</c:v>
                </c:pt>
                <c:pt idx="8">
                  <c:v>#N/A</c:v>
                </c:pt>
                <c:pt idx="9">
                  <c:v>0.43</c:v>
                </c:pt>
              </c:numCache>
            </c:numRef>
          </c:val>
          <c:extLst>
            <c:ext xmlns:c16="http://schemas.microsoft.com/office/drawing/2014/chart" uri="{C3380CC4-5D6E-409C-BE32-E72D297353CC}">
              <c16:uniqueId val="{00000004-D3D9-41AA-9132-3B917C77918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2.14</c:v>
                </c:pt>
                <c:pt idx="2">
                  <c:v>#N/A</c:v>
                </c:pt>
                <c:pt idx="3">
                  <c:v>1.7</c:v>
                </c:pt>
                <c:pt idx="4">
                  <c:v>#N/A</c:v>
                </c:pt>
                <c:pt idx="5">
                  <c:v>1.88</c:v>
                </c:pt>
                <c:pt idx="6">
                  <c:v>#N/A</c:v>
                </c:pt>
                <c:pt idx="7">
                  <c:v>2.0099999999999998</c:v>
                </c:pt>
                <c:pt idx="8">
                  <c:v>#N/A</c:v>
                </c:pt>
                <c:pt idx="9">
                  <c:v>1.36</c:v>
                </c:pt>
              </c:numCache>
            </c:numRef>
          </c:val>
          <c:extLst>
            <c:ext xmlns:c16="http://schemas.microsoft.com/office/drawing/2014/chart" uri="{C3380CC4-5D6E-409C-BE32-E72D297353CC}">
              <c16:uniqueId val="{00000005-D3D9-41AA-9132-3B917C77918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1.1200000000000001</c:v>
                </c:pt>
                <c:pt idx="2">
                  <c:v>#N/A</c:v>
                </c:pt>
                <c:pt idx="3">
                  <c:v>1.06</c:v>
                </c:pt>
                <c:pt idx="4">
                  <c:v>#N/A</c:v>
                </c:pt>
                <c:pt idx="5">
                  <c:v>1.71</c:v>
                </c:pt>
                <c:pt idx="6">
                  <c:v>#N/A</c:v>
                </c:pt>
                <c:pt idx="7">
                  <c:v>1.31</c:v>
                </c:pt>
                <c:pt idx="8">
                  <c:v>#N/A</c:v>
                </c:pt>
                <c:pt idx="9">
                  <c:v>1.5</c:v>
                </c:pt>
              </c:numCache>
            </c:numRef>
          </c:val>
          <c:extLst>
            <c:ext xmlns:c16="http://schemas.microsoft.com/office/drawing/2014/chart" uri="{C3380CC4-5D6E-409C-BE32-E72D297353CC}">
              <c16:uniqueId val="{00000006-D3D9-41AA-9132-3B917C77918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1.92</c:v>
                </c:pt>
                <c:pt idx="4">
                  <c:v>#N/A</c:v>
                </c:pt>
                <c:pt idx="5">
                  <c:v>2.57</c:v>
                </c:pt>
                <c:pt idx="6">
                  <c:v>#N/A</c:v>
                </c:pt>
                <c:pt idx="7">
                  <c:v>3.55</c:v>
                </c:pt>
                <c:pt idx="8">
                  <c:v>#N/A</c:v>
                </c:pt>
                <c:pt idx="9">
                  <c:v>4.25</c:v>
                </c:pt>
              </c:numCache>
            </c:numRef>
          </c:val>
          <c:extLst>
            <c:ext xmlns:c16="http://schemas.microsoft.com/office/drawing/2014/chart" uri="{C3380CC4-5D6E-409C-BE32-E72D297353CC}">
              <c16:uniqueId val="{00000007-D3D9-41AA-9132-3B917C77918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4.95</c:v>
                </c:pt>
                <c:pt idx="2">
                  <c:v>#N/A</c:v>
                </c:pt>
                <c:pt idx="3">
                  <c:v>5.48</c:v>
                </c:pt>
                <c:pt idx="4">
                  <c:v>#N/A</c:v>
                </c:pt>
                <c:pt idx="5">
                  <c:v>5.7</c:v>
                </c:pt>
                <c:pt idx="6">
                  <c:v>#N/A</c:v>
                </c:pt>
                <c:pt idx="7">
                  <c:v>4.9800000000000004</c:v>
                </c:pt>
                <c:pt idx="8">
                  <c:v>#N/A</c:v>
                </c:pt>
                <c:pt idx="9">
                  <c:v>4.97</c:v>
                </c:pt>
              </c:numCache>
            </c:numRef>
          </c:val>
          <c:extLst>
            <c:ext xmlns:c16="http://schemas.microsoft.com/office/drawing/2014/chart" uri="{C3380CC4-5D6E-409C-BE32-E72D297353CC}">
              <c16:uniqueId val="{00000008-D3D9-41AA-9132-3B917C77918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10.72</c:v>
                </c:pt>
                <c:pt idx="2">
                  <c:v>#N/A</c:v>
                </c:pt>
                <c:pt idx="3">
                  <c:v>10.62</c:v>
                </c:pt>
                <c:pt idx="4">
                  <c:v>#N/A</c:v>
                </c:pt>
                <c:pt idx="5">
                  <c:v>11.38</c:v>
                </c:pt>
                <c:pt idx="6">
                  <c:v>#N/A</c:v>
                </c:pt>
                <c:pt idx="7">
                  <c:v>14.6</c:v>
                </c:pt>
                <c:pt idx="8">
                  <c:v>#N/A</c:v>
                </c:pt>
                <c:pt idx="9">
                  <c:v>13.86</c:v>
                </c:pt>
              </c:numCache>
            </c:numRef>
          </c:val>
          <c:extLst>
            <c:ext xmlns:c16="http://schemas.microsoft.com/office/drawing/2014/chart" uri="{C3380CC4-5D6E-409C-BE32-E72D297353CC}">
              <c16:uniqueId val="{00000009-D3D9-41AA-9132-3B917C7791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3192</c:v>
                </c:pt>
                <c:pt idx="5">
                  <c:v>3085</c:v>
                </c:pt>
                <c:pt idx="8">
                  <c:v>3128</c:v>
                </c:pt>
                <c:pt idx="11">
                  <c:v>3185</c:v>
                </c:pt>
                <c:pt idx="14">
                  <c:v>3185</c:v>
                </c:pt>
              </c:numCache>
            </c:numRef>
          </c:val>
          <c:extLst>
            <c:ext xmlns:c16="http://schemas.microsoft.com/office/drawing/2014/chart" uri="{C3380CC4-5D6E-409C-BE32-E72D297353CC}">
              <c16:uniqueId val="{00000000-DDAE-4E84-A175-BAD9CA01F4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AE-4E84-A175-BAD9CA01F4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84</c:v>
                </c:pt>
                <c:pt idx="3">
                  <c:v>23</c:v>
                </c:pt>
                <c:pt idx="6">
                  <c:v>2</c:v>
                </c:pt>
                <c:pt idx="9">
                  <c:v>2</c:v>
                </c:pt>
                <c:pt idx="12">
                  <c:v>2</c:v>
                </c:pt>
              </c:numCache>
            </c:numRef>
          </c:val>
          <c:extLst>
            <c:ext xmlns:c16="http://schemas.microsoft.com/office/drawing/2014/chart" uri="{C3380CC4-5D6E-409C-BE32-E72D297353CC}">
              <c16:uniqueId val="{00000002-DDAE-4E84-A175-BAD9CA01F4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117</c:v>
                </c:pt>
                <c:pt idx="3">
                  <c:v>183</c:v>
                </c:pt>
                <c:pt idx="6">
                  <c:v>150</c:v>
                </c:pt>
                <c:pt idx="9">
                  <c:v>142</c:v>
                </c:pt>
                <c:pt idx="12">
                  <c:v>171</c:v>
                </c:pt>
              </c:numCache>
            </c:numRef>
          </c:val>
          <c:extLst>
            <c:ext xmlns:c16="http://schemas.microsoft.com/office/drawing/2014/chart" uri="{C3380CC4-5D6E-409C-BE32-E72D297353CC}">
              <c16:uniqueId val="{00000003-DDAE-4E84-A175-BAD9CA01F4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649</c:v>
                </c:pt>
                <c:pt idx="3">
                  <c:v>285</c:v>
                </c:pt>
                <c:pt idx="6">
                  <c:v>360</c:v>
                </c:pt>
                <c:pt idx="9">
                  <c:v>359</c:v>
                </c:pt>
                <c:pt idx="12">
                  <c:v>271</c:v>
                </c:pt>
              </c:numCache>
            </c:numRef>
          </c:val>
          <c:extLst>
            <c:ext xmlns:c16="http://schemas.microsoft.com/office/drawing/2014/chart" uri="{C3380CC4-5D6E-409C-BE32-E72D297353CC}">
              <c16:uniqueId val="{00000004-DDAE-4E84-A175-BAD9CA01F4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AE-4E84-A175-BAD9CA01F4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AE-4E84-A175-BAD9CA01F4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2570</c:v>
                </c:pt>
                <c:pt idx="3">
                  <c:v>2702</c:v>
                </c:pt>
                <c:pt idx="6">
                  <c:v>2870</c:v>
                </c:pt>
                <c:pt idx="9">
                  <c:v>3132</c:v>
                </c:pt>
                <c:pt idx="12">
                  <c:v>3163</c:v>
                </c:pt>
              </c:numCache>
            </c:numRef>
          </c:val>
          <c:extLst>
            <c:ext xmlns:c16="http://schemas.microsoft.com/office/drawing/2014/chart" uri="{C3380CC4-5D6E-409C-BE32-E72D297353CC}">
              <c16:uniqueId val="{00000007-DDAE-4E84-A175-BAD9CA01F4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228</c:v>
                </c:pt>
                <c:pt idx="2">
                  <c:v>#N/A</c:v>
                </c:pt>
                <c:pt idx="3">
                  <c:v>#N/A</c:v>
                </c:pt>
                <c:pt idx="4">
                  <c:v>108</c:v>
                </c:pt>
                <c:pt idx="5">
                  <c:v>#N/A</c:v>
                </c:pt>
                <c:pt idx="6">
                  <c:v>#N/A</c:v>
                </c:pt>
                <c:pt idx="7">
                  <c:v>254</c:v>
                </c:pt>
                <c:pt idx="8">
                  <c:v>#N/A</c:v>
                </c:pt>
                <c:pt idx="9">
                  <c:v>#N/A</c:v>
                </c:pt>
                <c:pt idx="10">
                  <c:v>450</c:v>
                </c:pt>
                <c:pt idx="11">
                  <c:v>#N/A</c:v>
                </c:pt>
                <c:pt idx="12">
                  <c:v>#N/A</c:v>
                </c:pt>
                <c:pt idx="13">
                  <c:v>422</c:v>
                </c:pt>
                <c:pt idx="14">
                  <c:v>#N/A</c:v>
                </c:pt>
              </c:numCache>
            </c:numRef>
          </c:val>
          <c:smooth val="0"/>
          <c:extLst>
            <c:ext xmlns:c16="http://schemas.microsoft.com/office/drawing/2014/chart" uri="{C3380CC4-5D6E-409C-BE32-E72D297353CC}">
              <c16:uniqueId val="{00000008-DDAE-4E84-A175-BAD9CA01F4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28759</c:v>
                </c:pt>
                <c:pt idx="5">
                  <c:v>29068</c:v>
                </c:pt>
                <c:pt idx="8">
                  <c:v>28570</c:v>
                </c:pt>
                <c:pt idx="11">
                  <c:v>27994</c:v>
                </c:pt>
                <c:pt idx="14">
                  <c:v>25941</c:v>
                </c:pt>
              </c:numCache>
            </c:numRef>
          </c:val>
          <c:extLst>
            <c:ext xmlns:c16="http://schemas.microsoft.com/office/drawing/2014/chart" uri="{C3380CC4-5D6E-409C-BE32-E72D297353CC}">
              <c16:uniqueId val="{00000000-AE6A-47A7-BB1E-5AFE975711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2724</c:v>
                </c:pt>
                <c:pt idx="5">
                  <c:v>1541</c:v>
                </c:pt>
                <c:pt idx="8">
                  <c:v>1410</c:v>
                </c:pt>
                <c:pt idx="11">
                  <c:v>1060</c:v>
                </c:pt>
                <c:pt idx="14">
                  <c:v>1515</c:v>
                </c:pt>
              </c:numCache>
            </c:numRef>
          </c:val>
          <c:extLst>
            <c:ext xmlns:c16="http://schemas.microsoft.com/office/drawing/2014/chart" uri="{C3380CC4-5D6E-409C-BE32-E72D297353CC}">
              <c16:uniqueId val="{00000001-AE6A-47A7-BB1E-5AFE975711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12045</c:v>
                </c:pt>
                <c:pt idx="5">
                  <c:v>11162</c:v>
                </c:pt>
                <c:pt idx="8">
                  <c:v>11697</c:v>
                </c:pt>
                <c:pt idx="11">
                  <c:v>11455</c:v>
                </c:pt>
                <c:pt idx="14">
                  <c:v>11597</c:v>
                </c:pt>
              </c:numCache>
            </c:numRef>
          </c:val>
          <c:extLst>
            <c:ext xmlns:c16="http://schemas.microsoft.com/office/drawing/2014/chart" uri="{C3380CC4-5D6E-409C-BE32-E72D297353CC}">
              <c16:uniqueId val="{00000002-AE6A-47A7-BB1E-5AFE975711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6A-47A7-BB1E-5AFE975711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6A-47A7-BB1E-5AFE975711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6A-47A7-BB1E-5AFE975711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1075</c:v>
                </c:pt>
                <c:pt idx="3">
                  <c:v>1083</c:v>
                </c:pt>
                <c:pt idx="6">
                  <c:v>1063</c:v>
                </c:pt>
                <c:pt idx="9">
                  <c:v>1022</c:v>
                </c:pt>
                <c:pt idx="12">
                  <c:v>1005</c:v>
                </c:pt>
              </c:numCache>
            </c:numRef>
          </c:val>
          <c:extLst>
            <c:ext xmlns:c16="http://schemas.microsoft.com/office/drawing/2014/chart" uri="{C3380CC4-5D6E-409C-BE32-E72D297353CC}">
              <c16:uniqueId val="{00000006-AE6A-47A7-BB1E-5AFE975711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1209</c:v>
                </c:pt>
                <c:pt idx="3">
                  <c:v>1342</c:v>
                </c:pt>
                <c:pt idx="6">
                  <c:v>1224</c:v>
                </c:pt>
                <c:pt idx="9">
                  <c:v>1435</c:v>
                </c:pt>
                <c:pt idx="12">
                  <c:v>1235</c:v>
                </c:pt>
              </c:numCache>
            </c:numRef>
          </c:val>
          <c:extLst>
            <c:ext xmlns:c16="http://schemas.microsoft.com/office/drawing/2014/chart" uri="{C3380CC4-5D6E-409C-BE32-E72D297353CC}">
              <c16:uniqueId val="{00000007-AE6A-47A7-BB1E-5AFE975711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6403</c:v>
                </c:pt>
                <c:pt idx="3">
                  <c:v>5253</c:v>
                </c:pt>
                <c:pt idx="6">
                  <c:v>4691</c:v>
                </c:pt>
                <c:pt idx="9">
                  <c:v>4007</c:v>
                </c:pt>
                <c:pt idx="12">
                  <c:v>4517</c:v>
                </c:pt>
              </c:numCache>
            </c:numRef>
          </c:val>
          <c:extLst>
            <c:ext xmlns:c16="http://schemas.microsoft.com/office/drawing/2014/chart" uri="{C3380CC4-5D6E-409C-BE32-E72D297353CC}">
              <c16:uniqueId val="{00000008-AE6A-47A7-BB1E-5AFE975711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31</c:v>
                </c:pt>
                <c:pt idx="3">
                  <c:v>8</c:v>
                </c:pt>
                <c:pt idx="6">
                  <c:v>6</c:v>
                </c:pt>
                <c:pt idx="9">
                  <c:v>5</c:v>
                </c:pt>
                <c:pt idx="12">
                  <c:v>3</c:v>
                </c:pt>
              </c:numCache>
            </c:numRef>
          </c:val>
          <c:extLst>
            <c:ext xmlns:c16="http://schemas.microsoft.com/office/drawing/2014/chart" uri="{C3380CC4-5D6E-409C-BE32-E72D297353CC}">
              <c16:uniqueId val="{00000009-AE6A-47A7-BB1E-5AFE975711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25999</c:v>
                </c:pt>
                <c:pt idx="3">
                  <c:v>27593</c:v>
                </c:pt>
                <c:pt idx="6">
                  <c:v>28008</c:v>
                </c:pt>
                <c:pt idx="9">
                  <c:v>28896</c:v>
                </c:pt>
                <c:pt idx="12">
                  <c:v>26892</c:v>
                </c:pt>
              </c:numCache>
            </c:numRef>
          </c:val>
          <c:extLst>
            <c:ext xmlns:c16="http://schemas.microsoft.com/office/drawing/2014/chart" uri="{C3380CC4-5D6E-409C-BE32-E72D297353CC}">
              <c16:uniqueId val="{0000000A-AE6A-47A7-BB1E-5AFE975711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6A-47A7-BB1E-5AFE975711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2233</c:v>
                </c:pt>
                <c:pt idx="1">
                  <c:v>2230</c:v>
                </c:pt>
                <c:pt idx="2">
                  <c:v>2209</c:v>
                </c:pt>
              </c:numCache>
            </c:numRef>
          </c:val>
          <c:extLst>
            <c:ext xmlns:c16="http://schemas.microsoft.com/office/drawing/2014/chart" uri="{C3380CC4-5D6E-409C-BE32-E72D297353CC}">
              <c16:uniqueId val="{00000000-62F4-4E08-B067-09B0859307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2525</c:v>
                </c:pt>
                <c:pt idx="1">
                  <c:v>2610</c:v>
                </c:pt>
                <c:pt idx="2">
                  <c:v>1848</c:v>
                </c:pt>
              </c:numCache>
            </c:numRef>
          </c:val>
          <c:extLst>
            <c:ext xmlns:c16="http://schemas.microsoft.com/office/drawing/2014/chart" uri="{C3380CC4-5D6E-409C-BE32-E72D297353CC}">
              <c16:uniqueId val="{00000001-62F4-4E08-B067-09B0859307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6281</c:v>
                </c:pt>
                <c:pt idx="1">
                  <c:v>5709</c:v>
                </c:pt>
                <c:pt idx="2">
                  <c:v>6193</c:v>
                </c:pt>
              </c:numCache>
            </c:numRef>
          </c:val>
          <c:extLst>
            <c:ext xmlns:c16="http://schemas.microsoft.com/office/drawing/2014/chart" uri="{C3380CC4-5D6E-409C-BE32-E72D297353CC}">
              <c16:uniqueId val="{00000002-62F4-4E08-B067-09B0859307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義務教育施設の耐震補強や大規模改修事業、庁舎関連事業で起債した合併特例債の償還</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元利償還金が高い水準にある。</a:t>
          </a:r>
          <a:endParaRPr lang="ja-JP" altLang="ja-JP" sz="1400">
            <a:effectLst/>
          </a:endParaRPr>
        </a:p>
        <a:p>
          <a:r>
            <a:rPr kumimoji="1" lang="ja-JP" altLang="ja-JP" sz="1100">
              <a:solidFill>
                <a:schemeClr val="dk1"/>
              </a:solidFill>
              <a:effectLst/>
              <a:latin typeface="+mn-lt"/>
              <a:ea typeface="+mn-ea"/>
              <a:cs typeface="+mn-cs"/>
            </a:rPr>
            <a:t>　一方、算入公債費等も合併特例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債や臨時財政対策債の償還金増加にともない</a:t>
          </a:r>
          <a:r>
            <a:rPr kumimoji="1" lang="ja-JP" altLang="en-US" sz="1100">
              <a:solidFill>
                <a:schemeClr val="dk1"/>
              </a:solidFill>
              <a:effectLst/>
              <a:latin typeface="+mn-lt"/>
              <a:ea typeface="+mn-ea"/>
              <a:cs typeface="+mn-cs"/>
            </a:rPr>
            <a:t>高い水準</a:t>
          </a:r>
          <a:r>
            <a:rPr kumimoji="1" lang="ja-JP" altLang="ja-JP" sz="1100">
              <a:solidFill>
                <a:schemeClr val="dk1"/>
              </a:solidFill>
              <a:effectLst/>
              <a:latin typeface="+mn-lt"/>
              <a:ea typeface="+mn-ea"/>
              <a:cs typeface="+mn-cs"/>
            </a:rPr>
            <a:t>にある。</a:t>
          </a:r>
          <a:endParaRPr lang="ja-JP" altLang="ja-JP" sz="1400">
            <a:effectLst/>
          </a:endParaRPr>
        </a:p>
        <a:p>
          <a:r>
            <a:rPr kumimoji="1" lang="ja-JP" altLang="ja-JP" sz="1100">
              <a:solidFill>
                <a:schemeClr val="dk1"/>
              </a:solidFill>
              <a:effectLst/>
              <a:latin typeface="+mn-lt"/>
              <a:ea typeface="+mn-ea"/>
              <a:cs typeface="+mn-cs"/>
            </a:rPr>
            <a:t>　今後も、義務教育学校整備など地方債を活用した事業の影響から、元利償還金の増加が見込まれるため、既発債の繰上償還の検討</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事業の峻別を行</a:t>
          </a:r>
          <a:r>
            <a:rPr kumimoji="1" lang="ja-JP" altLang="en-US" sz="1100">
              <a:solidFill>
                <a:schemeClr val="dk1"/>
              </a:solidFill>
              <a:effectLst/>
              <a:latin typeface="+mn-lt"/>
              <a:ea typeface="+mn-ea"/>
              <a:cs typeface="+mn-cs"/>
            </a:rPr>
            <a:t>うとともに、新規発行の抑制を図り、</a:t>
          </a:r>
          <a:r>
            <a:rPr kumimoji="1" lang="ja-JP" altLang="ja-JP" sz="1100">
              <a:solidFill>
                <a:schemeClr val="dk1"/>
              </a:solidFill>
              <a:effectLst/>
              <a:latin typeface="+mn-lt"/>
              <a:ea typeface="+mn-ea"/>
              <a:cs typeface="+mn-cs"/>
            </a:rPr>
            <a:t>実質公債費比率の上昇を最小限に抑える。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満期一括償還地方債を発行していないため、積み立てを行っていない。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将来負担額については、義務教育施設の耐震補強や大規模改修、庁舎関連事業などに係る地方債の発行にともない一般会計の地方債残高は高い水準にある。</a:t>
          </a:r>
          <a:endParaRPr lang="ja-JP" altLang="ja-JP" sz="1400">
            <a:effectLst/>
          </a:endParaRPr>
        </a:p>
        <a:p>
          <a:r>
            <a:rPr kumimoji="1" lang="ja-JP" altLang="ja-JP" sz="1100">
              <a:solidFill>
                <a:schemeClr val="dk1"/>
              </a:solidFill>
              <a:effectLst/>
              <a:latin typeface="+mn-lt"/>
              <a:ea typeface="+mn-ea"/>
              <a:cs typeface="+mn-cs"/>
            </a:rPr>
            <a:t>　一方、充当可能財源等についても、財政調整基金などへの積立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により高い水準を保て</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いることに加え、基準財政需要額算入見込額も合併特例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債、臨時財政対策債等の活用により高い水準で推移しているため、将来負担比率はマイナスとなっている。</a:t>
          </a:r>
          <a:endParaRPr lang="ja-JP" altLang="ja-JP" sz="1400">
            <a:effectLst/>
          </a:endParaRPr>
        </a:p>
        <a:p>
          <a:r>
            <a:rPr kumimoji="1" lang="ja-JP" altLang="ja-JP" sz="1100">
              <a:solidFill>
                <a:schemeClr val="dk1"/>
              </a:solidFill>
              <a:effectLst/>
              <a:latin typeface="+mn-lt"/>
              <a:ea typeface="+mn-ea"/>
              <a:cs typeface="+mn-cs"/>
            </a:rPr>
            <a:t>　今後、義務教育学校整備やスマートＩＣ整備等の社会資本総合整備に対する地方債活用に伴い、一般会計等に係る地方債残高が増加し将来負担比率が上昇することが想定されるため、事業の峻別や充当可能基金の計画的な積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と有効活用を図り、健全財政の維持に努める。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栃木県下野市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公共施設整備基金は剰余金を重点的に積立て前年度比</a:t>
          </a:r>
          <a:r>
            <a:rPr kumimoji="1" lang="en-US" altLang="ja-JP" sz="1100">
              <a:solidFill>
                <a:schemeClr val="dk1"/>
              </a:solidFill>
              <a:effectLst/>
              <a:latin typeface="+mn-lt"/>
              <a:ea typeface="+mn-ea"/>
              <a:cs typeface="+mn-cs"/>
            </a:rPr>
            <a:t>716</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となったが、</a:t>
          </a:r>
          <a:r>
            <a:rPr kumimoji="1" lang="ja-JP" altLang="ja-JP" sz="1100">
              <a:solidFill>
                <a:schemeClr val="dk1"/>
              </a:solidFill>
              <a:effectLst/>
              <a:latin typeface="+mn-lt"/>
              <a:ea typeface="+mn-ea"/>
              <a:cs typeface="+mn-cs"/>
            </a:rPr>
            <a:t>減債基金は前年度から</a:t>
          </a:r>
          <a:r>
            <a:rPr kumimoji="1" lang="en-US" altLang="ja-JP" sz="1100">
              <a:solidFill>
                <a:schemeClr val="dk1"/>
              </a:solidFill>
              <a:effectLst/>
              <a:latin typeface="+mn-lt"/>
              <a:ea typeface="+mn-ea"/>
              <a:cs typeface="+mn-cs"/>
            </a:rPr>
            <a:t>762</a:t>
          </a:r>
          <a:r>
            <a:rPr kumimoji="1" lang="ja-JP" altLang="ja-JP" sz="1100">
              <a:solidFill>
                <a:schemeClr val="dk1"/>
              </a:solidFill>
              <a:effectLst/>
              <a:latin typeface="+mn-lt"/>
              <a:ea typeface="+mn-ea"/>
              <a:cs typeface="+mn-cs"/>
            </a:rPr>
            <a:t>百万円減とな</a:t>
          </a:r>
          <a:r>
            <a:rPr kumimoji="1" lang="ja-JP" altLang="en-US" sz="1100">
              <a:solidFill>
                <a:schemeClr val="dk1"/>
              </a:solidFill>
              <a:effectLst/>
              <a:latin typeface="+mn-lt"/>
              <a:ea typeface="+mn-ea"/>
              <a:cs typeface="+mn-cs"/>
            </a:rPr>
            <a:t>ったほか、庁舎等整備基金が前年度比</a:t>
          </a:r>
          <a:r>
            <a:rPr kumimoji="1" lang="en-US" altLang="ja-JP" sz="1100">
              <a:solidFill>
                <a:schemeClr val="dk1"/>
              </a:solidFill>
              <a:effectLst/>
              <a:latin typeface="+mn-lt"/>
              <a:ea typeface="+mn-ea"/>
              <a:cs typeface="+mn-cs"/>
            </a:rPr>
            <a:t>108</a:t>
          </a:r>
          <a:r>
            <a:rPr kumimoji="1" lang="ja-JP" altLang="en-US" sz="1100">
              <a:solidFill>
                <a:schemeClr val="dk1"/>
              </a:solidFill>
              <a:effectLst/>
              <a:latin typeface="+mn-lt"/>
              <a:ea typeface="+mn-ea"/>
              <a:cs typeface="+mn-cs"/>
            </a:rPr>
            <a:t>百万円、地域振興基金が前年度比</a:t>
          </a:r>
          <a:r>
            <a:rPr kumimoji="1" lang="en-US" altLang="ja-JP" sz="1100">
              <a:solidFill>
                <a:schemeClr val="dk1"/>
              </a:solidFill>
              <a:effectLst/>
              <a:latin typeface="+mn-lt"/>
              <a:ea typeface="+mn-ea"/>
              <a:cs typeface="+mn-cs"/>
            </a:rPr>
            <a:t>111</a:t>
          </a:r>
          <a:r>
            <a:rPr kumimoji="1" lang="ja-JP" altLang="en-US" sz="1100">
              <a:solidFill>
                <a:schemeClr val="dk1"/>
              </a:solidFill>
              <a:effectLst/>
              <a:latin typeface="+mn-lt"/>
              <a:ea typeface="+mn-ea"/>
              <a:cs typeface="+mn-cs"/>
            </a:rPr>
            <a:t>百万円減となったことなどにより、</a:t>
          </a:r>
          <a:r>
            <a:rPr kumimoji="1" lang="ja-JP" altLang="ja-JP" sz="1100">
              <a:solidFill>
                <a:schemeClr val="dk1"/>
              </a:solidFill>
              <a:effectLst/>
              <a:latin typeface="+mn-lt"/>
              <a:ea typeface="+mn-ea"/>
              <a:cs typeface="+mn-cs"/>
            </a:rPr>
            <a:t>基金全体では昨年度から</a:t>
          </a:r>
          <a:r>
            <a:rPr kumimoji="1" lang="en-US" altLang="ja-JP" sz="1100">
              <a:solidFill>
                <a:schemeClr val="dk1"/>
              </a:solidFill>
              <a:effectLst/>
              <a:latin typeface="+mn-lt"/>
              <a:ea typeface="+mn-ea"/>
              <a:cs typeface="+mn-cs"/>
            </a:rPr>
            <a:t>299</a:t>
          </a:r>
          <a:r>
            <a:rPr kumimoji="1" lang="ja-JP" altLang="en-US"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10,250</a:t>
          </a:r>
          <a:r>
            <a:rPr kumimoji="1" lang="ja-JP" altLang="ja-JP" sz="110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社会経済情勢の変化に伴う税収の急激な落ち込みや災害等の備えとして計画的に積み立てを行っていく。また、特定目的基金について設置目的を踏まえた積立金の有効活用を図る。特に公共施設整備基金については、計画的に積立ながら長寿命化対策やインフラ整備等への積極的な活用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公共施設整備基金　　　：公共施設の整備促進を図るため活用　　　　</a:t>
          </a:r>
          <a:endParaRPr lang="ja-JP" altLang="ja-JP" sz="1400">
            <a:effectLst/>
          </a:endParaRPr>
        </a:p>
        <a:p>
          <a:r>
            <a:rPr kumimoji="1" lang="ja-JP" altLang="ja-JP" sz="1100">
              <a:solidFill>
                <a:schemeClr val="dk1"/>
              </a:solidFill>
              <a:effectLst/>
              <a:latin typeface="+mn-lt"/>
              <a:ea typeface="+mn-ea"/>
              <a:cs typeface="+mn-cs"/>
            </a:rPr>
            <a:t>　地域振興基金　　　　　：地域振興のための事業に活用</a:t>
          </a:r>
          <a:endParaRPr lang="ja-JP" altLang="ja-JP" sz="1400">
            <a:effectLst/>
          </a:endParaRPr>
        </a:p>
        <a:p>
          <a:r>
            <a:rPr kumimoji="1" lang="ja-JP" altLang="ja-JP" sz="1100">
              <a:solidFill>
                <a:schemeClr val="dk1"/>
              </a:solidFill>
              <a:effectLst/>
              <a:latin typeface="+mn-lt"/>
              <a:ea typeface="+mn-ea"/>
              <a:cs typeface="+mn-cs"/>
            </a:rPr>
            <a:t>　庁舎等整備基金　　　　：庁舎等整備を図るため活用</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地域づくり事業推進基金：地域づくり事業に活用</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地域福祉基金　　　　　：高齢者の保健福祉の増進等、地域福祉の向上に資する事業に活用</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公共施設整備基金は、</a:t>
          </a:r>
          <a:r>
            <a:rPr kumimoji="1" lang="ja-JP" altLang="en-US" sz="1100">
              <a:solidFill>
                <a:schemeClr val="dk1"/>
              </a:solidFill>
              <a:effectLst/>
              <a:latin typeface="+mn-lt"/>
              <a:ea typeface="+mn-ea"/>
              <a:cs typeface="+mn-cs"/>
            </a:rPr>
            <a:t>インフラ整備等に</a:t>
          </a:r>
          <a:r>
            <a:rPr kumimoji="1" lang="en-US" altLang="ja-JP" sz="1100">
              <a:solidFill>
                <a:schemeClr val="dk1"/>
              </a:solidFill>
              <a:effectLst/>
              <a:latin typeface="+mn-lt"/>
              <a:ea typeface="+mn-ea"/>
              <a:cs typeface="+mn-cs"/>
            </a:rPr>
            <a:t>643</a:t>
          </a:r>
          <a:r>
            <a:rPr kumimoji="1" lang="ja-JP" altLang="en-US" sz="1100">
              <a:solidFill>
                <a:schemeClr val="dk1"/>
              </a:solidFill>
              <a:effectLst/>
              <a:latin typeface="+mn-lt"/>
              <a:ea typeface="+mn-ea"/>
              <a:cs typeface="+mn-cs"/>
            </a:rPr>
            <a:t>百万円繰入れしたが、剰余金を重点的に積立て</a:t>
          </a:r>
          <a:r>
            <a:rPr kumimoji="1" lang="ja-JP" altLang="ja-JP" sz="1100">
              <a:solidFill>
                <a:schemeClr val="dk1"/>
              </a:solidFill>
              <a:effectLst/>
              <a:latin typeface="+mn-lt"/>
              <a:ea typeface="+mn-ea"/>
              <a:cs typeface="+mn-cs"/>
            </a:rPr>
            <a:t>新たに</a:t>
          </a:r>
          <a:r>
            <a:rPr kumimoji="1" lang="en-US" altLang="ja-JP" sz="1100">
              <a:solidFill>
                <a:schemeClr val="dk1"/>
              </a:solidFill>
              <a:effectLst/>
              <a:latin typeface="+mn-lt"/>
              <a:ea typeface="+mn-ea"/>
              <a:cs typeface="+mn-cs"/>
            </a:rPr>
            <a:t>1,359</a:t>
          </a:r>
          <a:r>
            <a:rPr kumimoji="1" lang="ja-JP" altLang="ja-JP" sz="1100">
              <a:solidFill>
                <a:schemeClr val="dk1"/>
              </a:solidFill>
              <a:effectLst/>
              <a:latin typeface="+mn-lt"/>
              <a:ea typeface="+mn-ea"/>
              <a:cs typeface="+mn-cs"/>
            </a:rPr>
            <a:t>百万円を積立て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716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2,773</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地域振興基金は、利子分</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百万円を積立てたが、地域振興に係る事業に</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百万円を繰入れしたため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1,391</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庁舎等整備基金は、利子分</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百万円を積立てたが、整備に係る償還費に</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百万円を繰入れしたため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766</a:t>
          </a:r>
          <a:r>
            <a:rPr kumimoji="1" lang="ja-JP" altLang="ja-JP" sz="110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地域づくり事業推進基金は、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百万円を各事業に繰入れしたが、新たにふるさと納税等</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百万円を積立てたため、前年度比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475</a:t>
          </a:r>
          <a:r>
            <a:rPr kumimoji="1" lang="ja-JP" altLang="ja-JP" sz="110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地域福祉基金は、利子分百万円を関係事業に繰入れたため、残高は前年度同額</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448</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公共施設整備基金については、計画的に積立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ながら</a:t>
          </a:r>
          <a:r>
            <a:rPr kumimoji="1" lang="ja-JP" altLang="en-US" sz="1100">
              <a:solidFill>
                <a:schemeClr val="dk1"/>
              </a:solidFill>
              <a:effectLst/>
              <a:latin typeface="+mn-lt"/>
              <a:ea typeface="+mn-ea"/>
              <a:cs typeface="+mn-cs"/>
            </a:rPr>
            <a:t>、公共施設整備、統廃合・更新・</a:t>
          </a:r>
          <a:r>
            <a:rPr kumimoji="1" lang="ja-JP" altLang="ja-JP" sz="1100">
              <a:solidFill>
                <a:schemeClr val="dk1"/>
              </a:solidFill>
              <a:effectLst/>
              <a:latin typeface="+mn-lt"/>
              <a:ea typeface="+mn-ea"/>
              <a:cs typeface="+mn-cs"/>
            </a:rPr>
            <a:t>長寿命化対策等への積極的な活用を図る。また、その他の特目基金については、基金の設置目的に則した運用を行い、基金の有効活用を</a:t>
          </a:r>
          <a:r>
            <a:rPr kumimoji="1" lang="ja-JP" altLang="en-US" sz="1100">
              <a:solidFill>
                <a:schemeClr val="dk1"/>
              </a:solidFill>
              <a:effectLst/>
              <a:latin typeface="+mn-lt"/>
              <a:ea typeface="+mn-ea"/>
              <a:cs typeface="+mn-cs"/>
            </a:rPr>
            <a:t>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財政調整基金は、</a:t>
          </a:r>
          <a:r>
            <a:rPr kumimoji="1" lang="ja-JP" altLang="en-US" sz="1100">
              <a:solidFill>
                <a:schemeClr val="dk1"/>
              </a:solidFill>
              <a:effectLst/>
              <a:latin typeface="+mn-lt"/>
              <a:ea typeface="+mn-ea"/>
              <a:cs typeface="+mn-cs"/>
            </a:rPr>
            <a:t>４百万円の積立て、</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取崩し</a:t>
          </a:r>
          <a:r>
            <a:rPr kumimoji="1" lang="ja-JP" altLang="en-US" sz="1100">
              <a:solidFill>
                <a:schemeClr val="dk1"/>
              </a:solidFill>
              <a:effectLst/>
              <a:latin typeface="+mn-lt"/>
              <a:ea typeface="+mn-ea"/>
              <a:cs typeface="+mn-cs"/>
            </a:rPr>
            <a:t>を行ったが、</a:t>
          </a:r>
          <a:r>
            <a:rPr kumimoji="1" lang="ja-JP" altLang="ja-JP" sz="1100">
              <a:solidFill>
                <a:schemeClr val="dk1"/>
              </a:solidFill>
              <a:effectLst/>
              <a:latin typeface="+mn-lt"/>
              <a:ea typeface="+mn-ea"/>
              <a:cs typeface="+mn-cs"/>
            </a:rPr>
            <a:t>残高に影響を与える程の大きな変動はなく、前年度比</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2,209</a:t>
          </a:r>
          <a:r>
            <a:rPr kumimoji="1" lang="ja-JP" altLang="ja-JP" sz="1100">
              <a:solidFill>
                <a:schemeClr val="dk1"/>
              </a:solidFill>
              <a:effectLst/>
              <a:latin typeface="+mn-lt"/>
              <a:ea typeface="+mn-ea"/>
              <a:cs typeface="+mn-cs"/>
            </a:rPr>
            <a:t>百万円となり、前年度同額程度の残高を確保することができた。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社会経済情勢の変化に伴う税収の急激な落込みや災害等の備えとして計画的に積立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を行い、適正な財政運営を行うため、標準財政規模の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％の維持を図る。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剰余金を重点的に積立て前年度比</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2,610</a:t>
          </a:r>
          <a:r>
            <a:rPr kumimoji="1" lang="ja-JP" altLang="ja-JP" sz="1100">
              <a:solidFill>
                <a:schemeClr val="dk1"/>
              </a:solidFill>
              <a:effectLst/>
              <a:latin typeface="+mn-lt"/>
              <a:ea typeface="+mn-ea"/>
              <a:cs typeface="+mn-cs"/>
            </a:rPr>
            <a:t>百万円となった</a:t>
          </a:r>
          <a:r>
            <a:rPr kumimoji="1" lang="ja-JP" altLang="en-US" sz="1100">
              <a:solidFill>
                <a:schemeClr val="dk1"/>
              </a:solidFill>
              <a:effectLst/>
              <a:latin typeface="+mn-lt"/>
              <a:ea typeface="+mn-ea"/>
              <a:cs typeface="+mn-cs"/>
            </a:rPr>
            <a:t>が、令和４年度においては、</a:t>
          </a:r>
          <a:r>
            <a:rPr kumimoji="1" lang="ja-JP" altLang="ja-JP" sz="1100">
              <a:solidFill>
                <a:schemeClr val="dk1"/>
              </a:solidFill>
              <a:effectLst/>
              <a:latin typeface="+mn-lt"/>
              <a:ea typeface="+mn-ea"/>
              <a:cs typeface="+mn-cs"/>
            </a:rPr>
            <a:t>義務教育施設の耐震補強や大規模改修事業、</a:t>
          </a:r>
          <a:r>
            <a:rPr kumimoji="1" lang="ja-JP" altLang="en-US" sz="1100">
              <a:solidFill>
                <a:schemeClr val="dk1"/>
              </a:solidFill>
              <a:effectLst/>
              <a:latin typeface="+mn-lt"/>
              <a:ea typeface="+mn-ea"/>
              <a:cs typeface="+mn-cs"/>
            </a:rPr>
            <a:t>社会資本整備、</a:t>
          </a:r>
          <a:r>
            <a:rPr kumimoji="1" lang="ja-JP" altLang="ja-JP" sz="1100">
              <a:solidFill>
                <a:schemeClr val="dk1"/>
              </a:solidFill>
              <a:effectLst/>
              <a:latin typeface="+mn-lt"/>
              <a:ea typeface="+mn-ea"/>
              <a:cs typeface="+mn-cs"/>
            </a:rPr>
            <a:t>庁舎関連事業で起債した合併特例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債の償還</a:t>
          </a:r>
          <a:r>
            <a:rPr kumimoji="1" lang="ja-JP" altLang="en-US" sz="1100">
              <a:solidFill>
                <a:schemeClr val="dk1"/>
              </a:solidFill>
              <a:effectLst/>
              <a:latin typeface="+mn-lt"/>
              <a:ea typeface="+mn-ea"/>
              <a:cs typeface="+mn-cs"/>
            </a:rPr>
            <a:t>に伴い前年度比</a:t>
          </a:r>
          <a:r>
            <a:rPr kumimoji="1" lang="en-US" altLang="ja-JP" sz="1100">
              <a:solidFill>
                <a:schemeClr val="dk1"/>
              </a:solidFill>
              <a:effectLst/>
              <a:latin typeface="+mn-lt"/>
              <a:ea typeface="+mn-ea"/>
              <a:cs typeface="+mn-cs"/>
            </a:rPr>
            <a:t>762</a:t>
          </a:r>
          <a:r>
            <a:rPr kumimoji="1" lang="ja-JP" altLang="en-US"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1,848</a:t>
          </a:r>
          <a:r>
            <a:rPr kumimoji="1" lang="ja-JP" altLang="en-US" sz="1100">
              <a:solidFill>
                <a:schemeClr val="dk1"/>
              </a:solidFill>
              <a:effectLst/>
              <a:latin typeface="+mn-lt"/>
              <a:ea typeface="+mn-ea"/>
              <a:cs typeface="+mn-cs"/>
            </a:rPr>
            <a:t>百万円となった。</a:t>
          </a:r>
          <a:r>
            <a:rPr kumimoji="1" lang="ja-JP" altLang="ja-JP" sz="1100">
              <a:solidFill>
                <a:schemeClr val="dk1"/>
              </a:solidFill>
              <a:effectLst/>
              <a:latin typeface="+mn-lt"/>
              <a:ea typeface="+mn-ea"/>
              <a:cs typeface="+mn-cs"/>
            </a:rPr>
            <a:t>今後も公債費の増加に伴う行政サービス等に与える影響等を考慮しながら基金の有効活用を図っていく。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義務教育施設の改修等</a:t>
          </a:r>
          <a:r>
            <a:rPr kumimoji="1" lang="ja-JP" altLang="ja-JP" sz="1100">
              <a:solidFill>
                <a:schemeClr val="dk1"/>
              </a:solidFill>
              <a:effectLst/>
              <a:latin typeface="+mn-lt"/>
              <a:ea typeface="+mn-ea"/>
              <a:cs typeface="+mn-cs"/>
            </a:rPr>
            <a:t>に伴う地方債</a:t>
          </a:r>
          <a:r>
            <a:rPr kumimoji="1" lang="ja-JP" altLang="en-US" sz="1100">
              <a:solidFill>
                <a:schemeClr val="dk1"/>
              </a:solidFill>
              <a:effectLst/>
              <a:latin typeface="+mn-lt"/>
              <a:ea typeface="+mn-ea"/>
              <a:cs typeface="+mn-cs"/>
            </a:rPr>
            <a:t>、社会資本整備に伴う地方債、</a:t>
          </a:r>
          <a:r>
            <a:rPr kumimoji="1" lang="ja-JP" altLang="ja-JP" sz="1100">
              <a:solidFill>
                <a:schemeClr val="dk1"/>
              </a:solidFill>
              <a:effectLst/>
              <a:latin typeface="+mn-lt"/>
              <a:ea typeface="+mn-ea"/>
              <a:cs typeface="+mn-cs"/>
            </a:rPr>
            <a:t>総合管理計画に基づく集約・長寿命化・転用事業に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臨時財政対策債などの償還が</a:t>
          </a:r>
          <a:r>
            <a:rPr kumimoji="1" lang="ja-JP" altLang="en-US" sz="1100">
              <a:solidFill>
                <a:schemeClr val="dk1"/>
              </a:solidFill>
              <a:effectLst/>
              <a:latin typeface="+mn-lt"/>
              <a:ea typeface="+mn-ea"/>
              <a:cs typeface="+mn-cs"/>
            </a:rPr>
            <a:t>前年度同程度継続する</a:t>
          </a:r>
          <a:r>
            <a:rPr kumimoji="1" lang="ja-JP" altLang="ja-JP" sz="1100">
              <a:solidFill>
                <a:schemeClr val="dk1"/>
              </a:solidFill>
              <a:effectLst/>
              <a:latin typeface="+mn-lt"/>
              <a:ea typeface="+mn-ea"/>
              <a:cs typeface="+mn-cs"/>
            </a:rPr>
            <a:t>ことが見込まれることから、市民サービスに影響を与えないよう償還財源を計画的に積立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て</a:t>
          </a:r>
          <a:r>
            <a:rPr kumimoji="1" lang="ja-JP" altLang="en-US" sz="1100">
              <a:solidFill>
                <a:schemeClr val="dk1"/>
              </a:solidFill>
              <a:effectLst/>
              <a:latin typeface="+mn-lt"/>
              <a:ea typeface="+mn-ea"/>
              <a:cs typeface="+mn-cs"/>
            </a:rPr>
            <a:t>行</a:t>
          </a:r>
          <a:r>
            <a:rPr kumimoji="1" lang="ja-JP" altLang="ja-JP" sz="1100">
              <a:solidFill>
                <a:schemeClr val="dk1"/>
              </a:solidFill>
              <a:effectLst/>
              <a:latin typeface="+mn-lt"/>
              <a:ea typeface="+mn-ea"/>
              <a:cs typeface="+mn-cs"/>
            </a:rPr>
            <a:t>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C2053B6-F15A-430B-A904-96BE91FB6261}"/>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823FD56-D5A4-4D78-9ECD-140BB0D27528}"/>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6FE6781-2BCF-40DC-952A-B54022C28582}"/>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1351853-6F9F-4EF0-A573-BE82C94EF2C5}"/>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1497C43-D42B-45E2-9A6F-0AD5BC4EB07F}"/>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724B20A-637F-4E79-B0B4-08DAC7BEA8A4}"/>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F592515-CD65-4B75-9935-00F04EEB94E2}"/>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5485ADC-B012-488E-9E03-C9355EB27B1C}"/>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CCB8714-033C-4565-90C5-C7119E889CE7}"/>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F2483AE-3BD7-4AFB-A83B-85A2F1076443}"/>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60,140
59,258
74.59
30,522,983
27,937,777
2,160,220
15,580,626
26,891,786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17D1732-3BC0-4603-A55F-88D623BE2176}"/>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095DE9D-99DB-40AA-992C-49CDE6DC85F2}"/>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15C24B2-20FC-4218-81E1-35828907B187}"/>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CFF49D5-1A55-4E9C-8D7B-0F57248A4503}"/>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EA4E136-1CF2-459D-8C0E-B0A0B61F502F}"/>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314E9FE-2455-4160-83D7-CBDD96E4FBEA}"/>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1BEF2E3-5703-4A23-BC31-DF65DE4A6BDC}"/>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B2FCF6F-675D-42C7-B870-622E73E94337}"/>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37D88B0-784C-4705-8F70-80954A3A0103}"/>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8DE441D-BA09-4AAE-AFDF-ED36C2125D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796E503-2B7A-4C03-9F10-CD5BAC7DB6BD}"/>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99A3DA2-DE3D-4BEF-BC44-C031C56A868A}"/>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7428A17-11EA-4BD6-BDD5-CE11723C8C4D}"/>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61C19C6-C6DC-403D-856D-CFAC2F71BED7}"/>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20260EC-1270-4200-91D8-7766988A511F}"/>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A36A671-3AC5-4783-9A24-E267525EECFB}"/>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7A9E0E0-7C60-4EB1-9069-10A99CD5E71D}"/>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2BC1B69-021F-429B-A671-9C12D5E64BD2}"/>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54255FA-1DEF-43A0-872E-DE71ECD165D2}"/>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C7C3961-E173-456B-A120-90A8FFD6AA5D}"/>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DE4EF0A-0D12-421D-9BA5-B481540A58CB}"/>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9573C3E-DC65-440B-A6A9-51D0E6B8B6A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238884F-DCF9-48F3-BF49-120DF92F8381}"/>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27B83A0-1F2F-4262-8F0D-B5A186325AA4}"/>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76721DA-470E-4F11-936A-7A5FD08D70BA}"/>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19BD626-8EF3-47BB-AEC3-73F677F8410B}"/>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A6425B1-6D20-4CC2-93F2-B888619B118F}"/>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E99B213-B6CD-4671-9EB3-A7FBE0DAAF95}"/>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7B05F9D-DD6F-4142-B368-F5349462EF1D}"/>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498706B-29DC-4228-A6A1-1D4038BE0A42}"/>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A736246-6AB9-4CF2-9A5F-04C87D91F33A}"/>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A9536E8-653E-4C91-8908-86E460386EDE}"/>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EB732C5-EB45-4768-9F8C-F83501E9EF0E}"/>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44A2424-6E0D-4896-998A-ED6057E39F5C}"/>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2D6897C-FBD8-4166-857F-EDBBFE1DF8F2}"/>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9510333-7B31-4EA2-966A-F29ACF94131E}"/>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D2B7244-CD33-42DD-8BEE-90C9877EFBC6}"/>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力指数は、前年と同程度の水準となり、県、類似団体平均値と同程度の水準となっている。しかしながら年々指数が下降していることに加え、今後の社会経済状況が不透明なうえ、産業団地整備やスマートＩＣ整備などの大型事業が施工中であることから、普通建設事業の峻別、起債事業の抑制、人件費の削減や市税の徴収強化による歳入の確保を図り、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5CD45CA-38F2-45D5-B746-A0B2B080A21E}"/>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74172FF-090E-4B0F-A9A4-BE921AFEB422}"/>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89BADC6-BDF1-4915-9F65-DBF904ACA535}"/>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1781890D-AE3F-4A8B-9CE2-581DE7B97BD7}"/>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ABFB5C78-5EF7-4843-B522-3F254CC5F5DC}"/>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E410F37-F652-4DFE-B5C8-3D3024EE83FB}"/>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1C66963C-1D97-48F1-9DF8-BB7757CDB89E}"/>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4CEF88DA-4237-473D-8ACC-153F1CF5B6BD}"/>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A9B03C93-8A40-4CD2-A3A2-9E903EFD36F2}"/>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D66D2D7-7BC2-491D-97A2-351A58A651D2}"/>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C6E3FB08-6CD0-48D4-95E5-56C121521314}"/>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7BBB5654-AB45-4AF1-A8CF-4DF9C77893AA}"/>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BF799DC-E11F-45C8-B0F3-0A8956A2C22A}"/>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234E2D48-B82A-4339-B194-5F485D7C3F2C}"/>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5B43A8C4-4F61-46B3-B7F5-A00F96B124C7}"/>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A8FCAE71-0113-4BBC-ACC4-3239DE8D2BB7}"/>
            </a:ext>
          </a:extLst>
        </xdr:cNvPr>
        <xdr:cNvCxnSpPr/>
      </xdr:nvCxnSpPr>
      <xdr:spPr>
        <a:xfrm flipV="1">
          <a:off x="4514850" y="6166908"/>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768B3078-1597-4DD2-8DF4-72B37B1CBB26}"/>
            </a:ext>
          </a:extLst>
        </xdr:cNvPr>
        <xdr:cNvSpPr txBox="1"/>
      </xdr:nvSpPr>
      <xdr:spPr>
        <a:xfrm>
          <a:off x="4584700" y="753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43D75379-0F6F-4C82-B459-54C2DB320345}"/>
            </a:ext>
          </a:extLst>
        </xdr:cNvPr>
        <xdr:cNvCxnSpPr/>
      </xdr:nvCxnSpPr>
      <xdr:spPr>
        <a:xfrm>
          <a:off x="4425950" y="7563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651CC84E-815D-4F99-95B6-6B0EF5888612}"/>
            </a:ext>
          </a:extLst>
        </xdr:cNvPr>
        <xdr:cNvSpPr txBox="1"/>
      </xdr:nvSpPr>
      <xdr:spPr>
        <a:xfrm>
          <a:off x="4584700" y="592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E43EF065-225B-40D7-804F-BB3AB2E9ED31}"/>
            </a:ext>
          </a:extLst>
        </xdr:cNvPr>
        <xdr:cNvCxnSpPr/>
      </xdr:nvCxnSpPr>
      <xdr:spPr>
        <a:xfrm>
          <a:off x="4425950" y="6166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DC0350D0-B833-4F40-A762-C1C3C4BFD0EF}"/>
            </a:ext>
          </a:extLst>
        </xdr:cNvPr>
        <xdr:cNvCxnSpPr/>
      </xdr:nvCxnSpPr>
      <xdr:spPr>
        <a:xfrm>
          <a:off x="3752850" y="6885517"/>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2667369F-4A92-4C49-BB1A-9E53F57DEACE}"/>
            </a:ext>
          </a:extLst>
        </xdr:cNvPr>
        <xdr:cNvSpPr txBox="1"/>
      </xdr:nvSpPr>
      <xdr:spPr>
        <a:xfrm>
          <a:off x="4584700" y="6706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80435884-E505-47C8-8B3B-8685A42FB332}"/>
            </a:ext>
          </a:extLst>
        </xdr:cNvPr>
        <xdr:cNvSpPr/>
      </xdr:nvSpPr>
      <xdr:spPr>
        <a:xfrm>
          <a:off x="4464050" y="6854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EDEE0322-F646-4DDA-A5F6-3D3EB3A5A014}"/>
            </a:ext>
          </a:extLst>
        </xdr:cNvPr>
        <xdr:cNvCxnSpPr/>
      </xdr:nvCxnSpPr>
      <xdr:spPr>
        <a:xfrm>
          <a:off x="2940050" y="684530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2D95E35C-6BF9-43D1-8BEA-71596FB0E575}"/>
            </a:ext>
          </a:extLst>
        </xdr:cNvPr>
        <xdr:cNvSpPr/>
      </xdr:nvSpPr>
      <xdr:spPr>
        <a:xfrm>
          <a:off x="37020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E55C2DC0-BB21-43FF-A66C-A532A05E7BB9}"/>
            </a:ext>
          </a:extLst>
        </xdr:cNvPr>
        <xdr:cNvSpPr txBox="1"/>
      </xdr:nvSpPr>
      <xdr:spPr>
        <a:xfrm>
          <a:off x="3409950" y="692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C72E4C65-59DC-418B-9748-FB1B9300CB63}"/>
            </a:ext>
          </a:extLst>
        </xdr:cNvPr>
        <xdr:cNvCxnSpPr/>
      </xdr:nvCxnSpPr>
      <xdr:spPr>
        <a:xfrm>
          <a:off x="2127250" y="6825192"/>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49ADB2C2-B73A-454D-BBEE-33B0A5BF2DE1}"/>
            </a:ext>
          </a:extLst>
        </xdr:cNvPr>
        <xdr:cNvSpPr/>
      </xdr:nvSpPr>
      <xdr:spPr>
        <a:xfrm>
          <a:off x="28892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3B08C234-C93D-4490-8054-7F3AC7F617A6}"/>
            </a:ext>
          </a:extLst>
        </xdr:cNvPr>
        <xdr:cNvSpPr txBox="1"/>
      </xdr:nvSpPr>
      <xdr:spPr>
        <a:xfrm>
          <a:off x="2597150" y="692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CAFF38E6-1B04-42D7-A15B-B22C229380AE}"/>
            </a:ext>
          </a:extLst>
        </xdr:cNvPr>
        <xdr:cNvCxnSpPr/>
      </xdr:nvCxnSpPr>
      <xdr:spPr>
        <a:xfrm>
          <a:off x="1333500" y="6805083"/>
          <a:ext cx="79375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F1C824D4-5E87-4393-950E-22BE2CFF16AA}"/>
            </a:ext>
          </a:extLst>
        </xdr:cNvPr>
        <xdr:cNvSpPr/>
      </xdr:nvSpPr>
      <xdr:spPr>
        <a:xfrm>
          <a:off x="2095500" y="6794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5AF1C990-0035-435F-A00F-F24A406AB9F4}"/>
            </a:ext>
          </a:extLst>
        </xdr:cNvPr>
        <xdr:cNvSpPr txBox="1"/>
      </xdr:nvSpPr>
      <xdr:spPr>
        <a:xfrm>
          <a:off x="17843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DF25B536-21C9-4AB5-B0EC-0BE86DCFD9FC}"/>
            </a:ext>
          </a:extLst>
        </xdr:cNvPr>
        <xdr:cNvSpPr/>
      </xdr:nvSpPr>
      <xdr:spPr>
        <a:xfrm>
          <a:off x="1282700" y="6794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A3FE8318-D96A-45A1-8C99-C1D5B24FFBB4}"/>
            </a:ext>
          </a:extLst>
        </xdr:cNvPr>
        <xdr:cNvSpPr txBox="1"/>
      </xdr:nvSpPr>
      <xdr:spPr>
        <a:xfrm>
          <a:off x="9715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28FD089-CE07-43BC-B88E-E4DF085DC5DB}"/>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6D55361-195E-431A-8632-98DB14B4EE8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7792150-5194-4B18-8827-41E70101D612}"/>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06C4EBC-5556-49A0-A917-5C020DE6FBED}"/>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64EFCF0-23FC-4D5A-9FC0-DF50C4B600CF}"/>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E0378C8D-72F9-423C-A503-2F8D936BAFF3}"/>
            </a:ext>
          </a:extLst>
        </xdr:cNvPr>
        <xdr:cNvSpPr/>
      </xdr:nvSpPr>
      <xdr:spPr>
        <a:xfrm>
          <a:off x="4464050" y="68749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a:extLst>
            <a:ext uri="{FF2B5EF4-FFF2-40B4-BE49-F238E27FC236}">
              <a16:creationId xmlns:a16="http://schemas.microsoft.com/office/drawing/2014/main" id="{58F19726-90D2-42AB-8C6C-2004C8FABAC4}"/>
            </a:ext>
          </a:extLst>
        </xdr:cNvPr>
        <xdr:cNvSpPr txBox="1"/>
      </xdr:nvSpPr>
      <xdr:spPr>
        <a:xfrm>
          <a:off x="4584700" y="684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EC586065-F0AE-4ADC-BBDD-E7136607874E}"/>
            </a:ext>
          </a:extLst>
        </xdr:cNvPr>
        <xdr:cNvSpPr/>
      </xdr:nvSpPr>
      <xdr:spPr>
        <a:xfrm>
          <a:off x="3702050" y="68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8E02BF14-7ADC-4FE1-A923-EC2AD38AE176}"/>
            </a:ext>
          </a:extLst>
        </xdr:cNvPr>
        <xdr:cNvSpPr txBox="1"/>
      </xdr:nvSpPr>
      <xdr:spPr>
        <a:xfrm>
          <a:off x="3409950" y="6609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C706942A-37FF-44C7-B15F-4ECC916A0D76}"/>
            </a:ext>
          </a:extLst>
        </xdr:cNvPr>
        <xdr:cNvSpPr/>
      </xdr:nvSpPr>
      <xdr:spPr>
        <a:xfrm>
          <a:off x="288925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9C2AE923-0E4B-4281-9EB5-1360BAE5C4CB}"/>
            </a:ext>
          </a:extLst>
        </xdr:cNvPr>
        <xdr:cNvSpPr txBox="1"/>
      </xdr:nvSpPr>
      <xdr:spPr>
        <a:xfrm>
          <a:off x="259715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a16="http://schemas.microsoft.com/office/drawing/2014/main" id="{4398F810-6DF7-4F14-9937-8CCCC5AC145A}"/>
            </a:ext>
          </a:extLst>
        </xdr:cNvPr>
        <xdr:cNvSpPr/>
      </xdr:nvSpPr>
      <xdr:spPr>
        <a:xfrm>
          <a:off x="2095500" y="67743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a:extLst>
            <a:ext uri="{FF2B5EF4-FFF2-40B4-BE49-F238E27FC236}">
              <a16:creationId xmlns:a16="http://schemas.microsoft.com/office/drawing/2014/main" id="{EAEBC395-077D-4165-A8DB-4BB667FA65D5}"/>
            </a:ext>
          </a:extLst>
        </xdr:cNvPr>
        <xdr:cNvSpPr txBox="1"/>
      </xdr:nvSpPr>
      <xdr:spPr>
        <a:xfrm>
          <a:off x="1784350" y="655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8E6A10DA-2FC1-43F8-A855-102A23DE1B01}"/>
            </a:ext>
          </a:extLst>
        </xdr:cNvPr>
        <xdr:cNvSpPr/>
      </xdr:nvSpPr>
      <xdr:spPr>
        <a:xfrm>
          <a:off x="1282700" y="67606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A4E7BBF6-5EC5-4594-9123-DB306A782637}"/>
            </a:ext>
          </a:extLst>
        </xdr:cNvPr>
        <xdr:cNvSpPr txBox="1"/>
      </xdr:nvSpPr>
      <xdr:spPr>
        <a:xfrm>
          <a:off x="971550" y="653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3939E3D-397B-45E7-8EE8-432B66A8EB0F}"/>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A7B6EB99-36DD-402E-8E0B-7EFF919DEF44}"/>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8B0D8CF-7E33-479E-8F2A-A3E6335C6FD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21027E85-F4FD-47FC-A3E4-DC02AA345DE9}"/>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75DD556-0EA8-4AB5-B999-472496B2D735}"/>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9097EA21-F3E3-4429-88AC-2DA822E1502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EB04AB42-2BF5-4D67-A170-1B02A40E87BB}"/>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D0A34B3-34CA-443A-80F3-3C8C98BE9B3A}"/>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3E79C369-BE54-4ED0-A1FF-419D7A03B017}"/>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39091E89-4AE7-4F94-B202-AA5E21A79A17}"/>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B447F68-0F2B-47FB-BBA9-5660233C2D8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30783A6A-B307-403F-84FA-6B84BF3E1C22}"/>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954DE5B2-742C-4D10-8656-920DC9F7B35E}"/>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４年度においては、分子となる歳出（経常一般財源）が物件費、及び扶助費が増となり、分母となる歳入（経常一般財源）が、地方税が増となる一方、臨時財政特例債が大幅減となっていることから、前年度比</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％の増加となった。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各施設の維持管理等コストの増、地方債の償還金の増などにより、経常収支比率が上昇することが想定されるため、引き続き行政改革大綱・実施計画等の実行による経常経費の縮減、及び安定した自主財源の確保を図り、弾力性のある財政構造の維持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FE5E7DE9-AB9A-4124-8BBA-6320252BE35A}"/>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4AABE406-EB93-4E4A-90F8-CB51E0077E2C}"/>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7EE0B71-3B39-450D-B3DF-5159EE9C467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C5620389-C5C3-4925-8E34-C0F543E5629D}"/>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A511E78F-F181-474E-9F60-3168EB191382}"/>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CE792116-29FC-42A2-A71A-E33250951CFD}"/>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974F75AB-F556-4789-8682-13148D8C7DE4}"/>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7224136D-793E-436B-8407-3663BEA6525E}"/>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9BE5F286-4796-4EB6-B275-267B92AB9B23}"/>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928431C3-9D72-412D-86E5-52BE31A51C3F}"/>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89E5B211-CF56-46BD-92F7-0D8067FBA7FA}"/>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CD8473F0-E9FA-403C-8677-4B3DF51238B2}"/>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86687C0C-BD8E-45F7-92A7-4CDFCFFB6B08}"/>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6234D1CD-0C32-48F9-8D78-557C731BAE51}"/>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6E7C2198-FFF1-4953-AE62-6839AC2E86C8}"/>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FEEE6B02-1BAD-4D0E-8532-8F8ABBB12085}"/>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1DCBF919-9ABC-431D-8EE9-B15FF1A619FC}"/>
            </a:ext>
          </a:extLst>
        </xdr:cNvPr>
        <xdr:cNvCxnSpPr/>
      </xdr:nvCxnSpPr>
      <xdr:spPr>
        <a:xfrm flipV="1">
          <a:off x="4514850" y="9760796"/>
          <a:ext cx="0" cy="136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EF9FA0ED-79F7-4213-84B7-44B6B3701971}"/>
            </a:ext>
          </a:extLst>
        </xdr:cNvPr>
        <xdr:cNvSpPr txBox="1"/>
      </xdr:nvSpPr>
      <xdr:spPr>
        <a:xfrm>
          <a:off x="4584700" y="1109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6E080C01-D994-42C6-B030-BC6D3B2AE92F}"/>
            </a:ext>
          </a:extLst>
        </xdr:cNvPr>
        <xdr:cNvCxnSpPr/>
      </xdr:nvCxnSpPr>
      <xdr:spPr>
        <a:xfrm>
          <a:off x="4425950" y="11125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28CE7F7-3320-470E-B513-796387485945}"/>
            </a:ext>
          </a:extLst>
        </xdr:cNvPr>
        <xdr:cNvSpPr txBox="1"/>
      </xdr:nvSpPr>
      <xdr:spPr>
        <a:xfrm>
          <a:off x="4584700" y="951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D02CC588-C158-4EA5-AC6E-1096C193BD84}"/>
            </a:ext>
          </a:extLst>
        </xdr:cNvPr>
        <xdr:cNvCxnSpPr/>
      </xdr:nvCxnSpPr>
      <xdr:spPr>
        <a:xfrm>
          <a:off x="4425950" y="97607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65617</xdr:rowOff>
    </xdr:from>
    <xdr:to>
      <xdr:col>23</xdr:col>
      <xdr:colOff>133350</xdr:colOff>
      <xdr:row>62</xdr:row>
      <xdr:rowOff>149013</xdr:rowOff>
    </xdr:to>
    <xdr:cxnSp macro="">
      <xdr:nvCxnSpPr>
        <xdr:cNvPr id="132" name="直線コネクタ 131">
          <a:extLst>
            <a:ext uri="{FF2B5EF4-FFF2-40B4-BE49-F238E27FC236}">
              <a16:creationId xmlns:a16="http://schemas.microsoft.com/office/drawing/2014/main" id="{C423B602-B3F2-4E02-B964-3EC8AFFDA8AF}"/>
            </a:ext>
          </a:extLst>
        </xdr:cNvPr>
        <xdr:cNvCxnSpPr/>
      </xdr:nvCxnSpPr>
      <xdr:spPr>
        <a:xfrm>
          <a:off x="3752850" y="9971617"/>
          <a:ext cx="762000" cy="4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80AEB089-DC5C-48A1-98B2-42909F4106C3}"/>
            </a:ext>
          </a:extLst>
        </xdr:cNvPr>
        <xdr:cNvSpPr txBox="1"/>
      </xdr:nvSpPr>
      <xdr:spPr>
        <a:xfrm>
          <a:off x="4584700" y="1048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EC15CAE5-BABD-4B23-81F1-E054EC8AC95E}"/>
            </a:ext>
          </a:extLst>
        </xdr:cNvPr>
        <xdr:cNvSpPr/>
      </xdr:nvSpPr>
      <xdr:spPr>
        <a:xfrm>
          <a:off x="4464050"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65617</xdr:rowOff>
    </xdr:from>
    <xdr:to>
      <xdr:col>19</xdr:col>
      <xdr:colOff>133350</xdr:colOff>
      <xdr:row>60</xdr:row>
      <xdr:rowOff>113877</xdr:rowOff>
    </xdr:to>
    <xdr:cxnSp macro="">
      <xdr:nvCxnSpPr>
        <xdr:cNvPr id="135" name="直線コネクタ 134">
          <a:extLst>
            <a:ext uri="{FF2B5EF4-FFF2-40B4-BE49-F238E27FC236}">
              <a16:creationId xmlns:a16="http://schemas.microsoft.com/office/drawing/2014/main" id="{9066B519-8FA9-4EE9-B66F-734B92489146}"/>
            </a:ext>
          </a:extLst>
        </xdr:cNvPr>
        <xdr:cNvCxnSpPr/>
      </xdr:nvCxnSpPr>
      <xdr:spPr>
        <a:xfrm flipV="1">
          <a:off x="2940050" y="9971617"/>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E4A1C3CD-F2D2-4BEF-8AEF-955A5E567B25}"/>
            </a:ext>
          </a:extLst>
        </xdr:cNvPr>
        <xdr:cNvSpPr/>
      </xdr:nvSpPr>
      <xdr:spPr>
        <a:xfrm>
          <a:off x="3702050" y="1023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CAB99190-DCFF-4A9E-9252-50EC00B47432}"/>
            </a:ext>
          </a:extLst>
        </xdr:cNvPr>
        <xdr:cNvSpPr txBox="1"/>
      </xdr:nvSpPr>
      <xdr:spPr>
        <a:xfrm>
          <a:off x="340995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113877</xdr:rowOff>
    </xdr:from>
    <xdr:to>
      <xdr:col>15</xdr:col>
      <xdr:colOff>82550</xdr:colOff>
      <xdr:row>61</xdr:row>
      <xdr:rowOff>143510</xdr:rowOff>
    </xdr:to>
    <xdr:cxnSp macro="">
      <xdr:nvCxnSpPr>
        <xdr:cNvPr id="138" name="直線コネクタ 137">
          <a:extLst>
            <a:ext uri="{FF2B5EF4-FFF2-40B4-BE49-F238E27FC236}">
              <a16:creationId xmlns:a16="http://schemas.microsoft.com/office/drawing/2014/main" id="{9531807F-95B0-4EF2-B515-3BBA00E20F05}"/>
            </a:ext>
          </a:extLst>
        </xdr:cNvPr>
        <xdr:cNvCxnSpPr/>
      </xdr:nvCxnSpPr>
      <xdr:spPr>
        <a:xfrm flipV="1">
          <a:off x="2127250" y="10019877"/>
          <a:ext cx="812800" cy="19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728041E1-16A4-4714-B8A4-F7343C462AE6}"/>
            </a:ext>
          </a:extLst>
        </xdr:cNvPr>
        <xdr:cNvSpPr/>
      </xdr:nvSpPr>
      <xdr:spPr>
        <a:xfrm>
          <a:off x="2889250" y="1061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3A18A86E-1D86-438D-9CDD-14A637F4FDD5}"/>
            </a:ext>
          </a:extLst>
        </xdr:cNvPr>
        <xdr:cNvSpPr txBox="1"/>
      </xdr:nvSpPr>
      <xdr:spPr>
        <a:xfrm>
          <a:off x="2597150" y="1070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61</xdr:row>
      <xdr:rowOff>143510</xdr:rowOff>
    </xdr:to>
    <xdr:cxnSp macro="">
      <xdr:nvCxnSpPr>
        <xdr:cNvPr id="141" name="直線コネクタ 140">
          <a:extLst>
            <a:ext uri="{FF2B5EF4-FFF2-40B4-BE49-F238E27FC236}">
              <a16:creationId xmlns:a16="http://schemas.microsoft.com/office/drawing/2014/main" id="{D2C8124F-AA53-42AC-9D9D-26BEED762A2C}"/>
            </a:ext>
          </a:extLst>
        </xdr:cNvPr>
        <xdr:cNvCxnSpPr/>
      </xdr:nvCxnSpPr>
      <xdr:spPr>
        <a:xfrm>
          <a:off x="1333500" y="10166350"/>
          <a:ext cx="79375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9BDC92E7-F286-452D-A5F6-4D5FE0264660}"/>
            </a:ext>
          </a:extLst>
        </xdr:cNvPr>
        <xdr:cNvSpPr/>
      </xdr:nvSpPr>
      <xdr:spPr>
        <a:xfrm>
          <a:off x="2095500" y="106514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72A4A5-157F-4FA7-9557-2C7B4FE50509}"/>
            </a:ext>
          </a:extLst>
        </xdr:cNvPr>
        <xdr:cNvSpPr txBox="1"/>
      </xdr:nvSpPr>
      <xdr:spPr>
        <a:xfrm>
          <a:off x="1784350" y="1073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5735DB06-2DAD-4DF4-99C4-CCDA29434B27}"/>
            </a:ext>
          </a:extLst>
        </xdr:cNvPr>
        <xdr:cNvSpPr/>
      </xdr:nvSpPr>
      <xdr:spPr>
        <a:xfrm>
          <a:off x="1282700" y="106354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F0ACE11F-C80E-4651-81BB-7FED513C824C}"/>
            </a:ext>
          </a:extLst>
        </xdr:cNvPr>
        <xdr:cNvSpPr txBox="1"/>
      </xdr:nvSpPr>
      <xdr:spPr>
        <a:xfrm>
          <a:off x="971550" y="1072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E8B8CD6-87A9-4235-93B8-2A230E22BC3E}"/>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3494E12-9832-40E5-83F5-F8C8BD006AA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E580B27-A4FF-4EE9-B8B5-4F0B9D47F6C4}"/>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ADCD05E-25EE-4DB2-AC48-C47B3A4D9214}"/>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3CAE2642-1BDB-4AD6-B76D-7DB142A4E878}"/>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a:extLst>
            <a:ext uri="{FF2B5EF4-FFF2-40B4-BE49-F238E27FC236}">
              <a16:creationId xmlns:a16="http://schemas.microsoft.com/office/drawing/2014/main" id="{C2ABE7E2-E38D-47DE-A09A-9CF4E7F602D7}"/>
            </a:ext>
          </a:extLst>
        </xdr:cNvPr>
        <xdr:cNvSpPr/>
      </xdr:nvSpPr>
      <xdr:spPr>
        <a:xfrm>
          <a:off x="4464050" y="103344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a:extLst>
            <a:ext uri="{FF2B5EF4-FFF2-40B4-BE49-F238E27FC236}">
              <a16:creationId xmlns:a16="http://schemas.microsoft.com/office/drawing/2014/main" id="{C97D7BF6-DE8A-4D4B-ABF0-4A59E959BB7F}"/>
            </a:ext>
          </a:extLst>
        </xdr:cNvPr>
        <xdr:cNvSpPr txBox="1"/>
      </xdr:nvSpPr>
      <xdr:spPr>
        <a:xfrm>
          <a:off x="4584700" y="101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14817</xdr:rowOff>
    </xdr:from>
    <xdr:to>
      <xdr:col>19</xdr:col>
      <xdr:colOff>184150</xdr:colOff>
      <xdr:row>60</xdr:row>
      <xdr:rowOff>116417</xdr:rowOff>
    </xdr:to>
    <xdr:sp macro="" textlink="">
      <xdr:nvSpPr>
        <xdr:cNvPr id="153" name="楕円 152">
          <a:extLst>
            <a:ext uri="{FF2B5EF4-FFF2-40B4-BE49-F238E27FC236}">
              <a16:creationId xmlns:a16="http://schemas.microsoft.com/office/drawing/2014/main" id="{F15CEAC7-E178-45D7-A77B-EE88FA844BE7}"/>
            </a:ext>
          </a:extLst>
        </xdr:cNvPr>
        <xdr:cNvSpPr/>
      </xdr:nvSpPr>
      <xdr:spPr>
        <a:xfrm>
          <a:off x="3702050" y="992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54" name="テキスト ボックス 153">
          <a:extLst>
            <a:ext uri="{FF2B5EF4-FFF2-40B4-BE49-F238E27FC236}">
              <a16:creationId xmlns:a16="http://schemas.microsoft.com/office/drawing/2014/main" id="{1151A298-7561-49C2-844F-41DFB176A91C}"/>
            </a:ext>
          </a:extLst>
        </xdr:cNvPr>
        <xdr:cNvSpPr txBox="1"/>
      </xdr:nvSpPr>
      <xdr:spPr>
        <a:xfrm>
          <a:off x="3409950" y="970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5" name="楕円 154">
          <a:extLst>
            <a:ext uri="{FF2B5EF4-FFF2-40B4-BE49-F238E27FC236}">
              <a16:creationId xmlns:a16="http://schemas.microsoft.com/office/drawing/2014/main" id="{26341634-9169-4AF8-83DD-60BD679ABDF6}"/>
            </a:ext>
          </a:extLst>
        </xdr:cNvPr>
        <xdr:cNvSpPr/>
      </xdr:nvSpPr>
      <xdr:spPr>
        <a:xfrm>
          <a:off x="2889250" y="99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6" name="テキスト ボックス 155">
          <a:extLst>
            <a:ext uri="{FF2B5EF4-FFF2-40B4-BE49-F238E27FC236}">
              <a16:creationId xmlns:a16="http://schemas.microsoft.com/office/drawing/2014/main" id="{F19FB76A-63DC-43C8-9273-9CD2D6B7AA78}"/>
            </a:ext>
          </a:extLst>
        </xdr:cNvPr>
        <xdr:cNvSpPr txBox="1"/>
      </xdr:nvSpPr>
      <xdr:spPr>
        <a:xfrm>
          <a:off x="2597150" y="974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7" name="楕円 156">
          <a:extLst>
            <a:ext uri="{FF2B5EF4-FFF2-40B4-BE49-F238E27FC236}">
              <a16:creationId xmlns:a16="http://schemas.microsoft.com/office/drawing/2014/main" id="{1D5F6783-8B93-4139-921D-0F7DA9B45F31}"/>
            </a:ext>
          </a:extLst>
        </xdr:cNvPr>
        <xdr:cNvSpPr/>
      </xdr:nvSpPr>
      <xdr:spPr>
        <a:xfrm>
          <a:off x="2095500" y="10163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8" name="テキスト ボックス 157">
          <a:extLst>
            <a:ext uri="{FF2B5EF4-FFF2-40B4-BE49-F238E27FC236}">
              <a16:creationId xmlns:a16="http://schemas.microsoft.com/office/drawing/2014/main" id="{D64984B6-209E-4352-A714-1923D3D6F973}"/>
            </a:ext>
          </a:extLst>
        </xdr:cNvPr>
        <xdr:cNvSpPr txBox="1"/>
      </xdr:nvSpPr>
      <xdr:spPr>
        <a:xfrm>
          <a:off x="178435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9" name="楕円 158">
          <a:extLst>
            <a:ext uri="{FF2B5EF4-FFF2-40B4-BE49-F238E27FC236}">
              <a16:creationId xmlns:a16="http://schemas.microsoft.com/office/drawing/2014/main" id="{8D46C65C-51EF-4621-AB08-6683C92E622C}"/>
            </a:ext>
          </a:extLst>
        </xdr:cNvPr>
        <xdr:cNvSpPr/>
      </xdr:nvSpPr>
      <xdr:spPr>
        <a:xfrm>
          <a:off x="1282700" y="10115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60" name="テキスト ボックス 159">
          <a:extLst>
            <a:ext uri="{FF2B5EF4-FFF2-40B4-BE49-F238E27FC236}">
              <a16:creationId xmlns:a16="http://schemas.microsoft.com/office/drawing/2014/main" id="{F2C6C93F-453B-48A4-8551-3B5219E11085}"/>
            </a:ext>
          </a:extLst>
        </xdr:cNvPr>
        <xdr:cNvSpPr txBox="1"/>
      </xdr:nvSpPr>
      <xdr:spPr>
        <a:xfrm>
          <a:off x="97155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8839A460-61CC-48D4-8E45-D82D76113678}"/>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6AF9E45-8E77-45E1-B3BE-34E21D1FA20F}"/>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3CBFA79-5FE3-4D26-B35E-68A554191488}"/>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56187AE8-6765-4399-A569-6129548C4306}"/>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ABFD877A-EB60-4DC0-B0E4-455C80210273}"/>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F271707E-2F8B-4FB8-818E-431175EEAE0D}"/>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633A2078-1EDE-4064-8E00-255325C08FC4}"/>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6FE8857A-F49F-4CE3-A9E8-A366A9600741}"/>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C9464BDE-2F46-4C02-AA3D-29C043F7CF9C}"/>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AC9AD77-A9DA-401E-BDA1-AE5066D2BB84}"/>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CE73D785-D8C6-4EB8-B7F6-BCCAC6EE00FE}"/>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3F4C1A9-6A0A-4E97-9223-533AE15DE9AF}"/>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15128502-5A83-4161-A403-E726FAF0D676}"/>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定員適正化計画の推進に伴う人件費の削減及び事務的経費の縮減、指定管理者制度導入による物件費の削減を実施したことにより全国、県平均を下回っている。</a:t>
          </a:r>
          <a:endParaRPr lang="ja-JP" altLang="ja-JP" sz="1400">
            <a:effectLst/>
          </a:endParaRPr>
        </a:p>
        <a:p>
          <a:r>
            <a:rPr kumimoji="1" lang="ja-JP" altLang="ja-JP" sz="1100">
              <a:solidFill>
                <a:schemeClr val="dk1"/>
              </a:solidFill>
              <a:effectLst/>
              <a:latin typeface="+mn-lt"/>
              <a:ea typeface="+mn-ea"/>
              <a:cs typeface="+mn-cs"/>
            </a:rPr>
            <a:t>　しかし、会計年度任用職員制度の導入等により人件費が増加しており、今後も引き続き徹底した人件費及び物件費の削減に努め行政コストの縮減を図る。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95ECFF29-7260-4B74-8942-305EF34200E4}"/>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7CFA2E91-2DC0-49AB-9DFD-FEB6196B16EC}"/>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2CECD301-FD84-4835-9E7D-CB5FB5366E72}"/>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415F85C1-1CFC-4975-B978-25E75862AA33}"/>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AD1C68B5-A444-49A9-BE75-CBB8ED6B5D9B}"/>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31976B16-D6D4-468A-87C4-8ED3BFBE381D}"/>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1192C80C-BD7D-4E18-8BF4-E1B501AEC1F1}"/>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4D1E6FF1-F552-46D9-B78F-6F0070009B94}"/>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90AA844F-1C18-4D9E-8CDA-8B7A773921AD}"/>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538ADDA1-6139-4D7D-ADA0-AFEC6B84993D}"/>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5BFB3FEC-3CDE-43AC-99C3-8404A6504B12}"/>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1B94F02C-F3C2-4DDC-B17A-FCF969950886}"/>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A831250E-A829-49AC-835B-62A554AC03FF}"/>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ADA08D15-9DAD-4A13-909A-E31A9603988B}"/>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9309503B-01D3-42D6-AA68-78963FE4AB72}"/>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A429EF6D-C67F-4F71-A5A6-3958BFF1A61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7ADB0824-C5CB-4684-9A6D-ED71EE6E761C}"/>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34AF7E9B-932F-4FF6-9393-2D51BAF9163E}"/>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849E8904-2C67-4CC7-918F-EDEAE2C218E0}"/>
            </a:ext>
          </a:extLst>
        </xdr:cNvPr>
        <xdr:cNvCxnSpPr/>
      </xdr:nvCxnSpPr>
      <xdr:spPr>
        <a:xfrm flipV="1">
          <a:off x="4514850" y="13355382"/>
          <a:ext cx="0" cy="1609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26572688-DD47-4ED1-B3FC-DF6C9A43D8C5}"/>
            </a:ext>
          </a:extLst>
        </xdr:cNvPr>
        <xdr:cNvSpPr txBox="1"/>
      </xdr:nvSpPr>
      <xdr:spPr>
        <a:xfrm>
          <a:off x="4584700" y="149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C56EF4D-5F27-4E6A-ACE4-A1B35AEE9DB4}"/>
            </a:ext>
          </a:extLst>
        </xdr:cNvPr>
        <xdr:cNvCxnSpPr/>
      </xdr:nvCxnSpPr>
      <xdr:spPr>
        <a:xfrm>
          <a:off x="4425950" y="14965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8797C157-8F0C-47BC-950D-9A188A578B61}"/>
            </a:ext>
          </a:extLst>
        </xdr:cNvPr>
        <xdr:cNvSpPr txBox="1"/>
      </xdr:nvSpPr>
      <xdr:spPr>
        <a:xfrm>
          <a:off x="4584700" y="1310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C78D3508-4527-4F68-9D5E-8D1927BB704D}"/>
            </a:ext>
          </a:extLst>
        </xdr:cNvPr>
        <xdr:cNvCxnSpPr/>
      </xdr:nvCxnSpPr>
      <xdr:spPr>
        <a:xfrm>
          <a:off x="4425950" y="13355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84758</xdr:rowOff>
    </xdr:from>
    <xdr:to>
      <xdr:col>23</xdr:col>
      <xdr:colOff>133350</xdr:colOff>
      <xdr:row>82</xdr:row>
      <xdr:rowOff>111933</xdr:rowOff>
    </xdr:to>
    <xdr:cxnSp macro="">
      <xdr:nvCxnSpPr>
        <xdr:cNvPr id="197" name="直線コネクタ 196">
          <a:extLst>
            <a:ext uri="{FF2B5EF4-FFF2-40B4-BE49-F238E27FC236}">
              <a16:creationId xmlns:a16="http://schemas.microsoft.com/office/drawing/2014/main" id="{6A043679-B027-4C0A-B24E-097731C34A3E}"/>
            </a:ext>
          </a:extLst>
        </xdr:cNvPr>
        <xdr:cNvCxnSpPr/>
      </xdr:nvCxnSpPr>
      <xdr:spPr>
        <a:xfrm>
          <a:off x="3752850" y="13622958"/>
          <a:ext cx="762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7DF54D6D-3E9D-474C-9E7E-4DD18424B69D}"/>
            </a:ext>
          </a:extLst>
        </xdr:cNvPr>
        <xdr:cNvSpPr txBox="1"/>
      </xdr:nvSpPr>
      <xdr:spPr>
        <a:xfrm>
          <a:off x="4584700" y="13679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E859E510-21D1-4000-A8B6-1C60B4C21439}"/>
            </a:ext>
          </a:extLst>
        </xdr:cNvPr>
        <xdr:cNvSpPr/>
      </xdr:nvSpPr>
      <xdr:spPr>
        <a:xfrm>
          <a:off x="4464050" y="1370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80874</xdr:rowOff>
    </xdr:from>
    <xdr:to>
      <xdr:col>19</xdr:col>
      <xdr:colOff>133350</xdr:colOff>
      <xdr:row>82</xdr:row>
      <xdr:rowOff>84758</xdr:rowOff>
    </xdr:to>
    <xdr:cxnSp macro="">
      <xdr:nvCxnSpPr>
        <xdr:cNvPr id="200" name="直線コネクタ 199">
          <a:extLst>
            <a:ext uri="{FF2B5EF4-FFF2-40B4-BE49-F238E27FC236}">
              <a16:creationId xmlns:a16="http://schemas.microsoft.com/office/drawing/2014/main" id="{4D8898C2-15F0-4340-82B6-0B1CFA539C5F}"/>
            </a:ext>
          </a:extLst>
        </xdr:cNvPr>
        <xdr:cNvCxnSpPr/>
      </xdr:nvCxnSpPr>
      <xdr:spPr>
        <a:xfrm>
          <a:off x="2940050" y="13619074"/>
          <a:ext cx="812800" cy="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6240D677-B167-4FA3-8A93-1C1B92A82F17}"/>
            </a:ext>
          </a:extLst>
        </xdr:cNvPr>
        <xdr:cNvSpPr/>
      </xdr:nvSpPr>
      <xdr:spPr>
        <a:xfrm>
          <a:off x="3702050" y="13661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58CF1E09-CF87-456F-A1FF-36354DAA56B6}"/>
            </a:ext>
          </a:extLst>
        </xdr:cNvPr>
        <xdr:cNvSpPr txBox="1"/>
      </xdr:nvSpPr>
      <xdr:spPr>
        <a:xfrm>
          <a:off x="3409950" y="1374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112737</xdr:rowOff>
    </xdr:from>
    <xdr:to>
      <xdr:col>15</xdr:col>
      <xdr:colOff>82550</xdr:colOff>
      <xdr:row>82</xdr:row>
      <xdr:rowOff>80874</xdr:rowOff>
    </xdr:to>
    <xdr:cxnSp macro="">
      <xdr:nvCxnSpPr>
        <xdr:cNvPr id="203" name="直線コネクタ 202">
          <a:extLst>
            <a:ext uri="{FF2B5EF4-FFF2-40B4-BE49-F238E27FC236}">
              <a16:creationId xmlns:a16="http://schemas.microsoft.com/office/drawing/2014/main" id="{638608C4-97F4-4B99-9531-6FBE478D5976}"/>
            </a:ext>
          </a:extLst>
        </xdr:cNvPr>
        <xdr:cNvCxnSpPr/>
      </xdr:nvCxnSpPr>
      <xdr:spPr>
        <a:xfrm>
          <a:off x="2127250" y="13485837"/>
          <a:ext cx="812800" cy="13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3A46CD5E-302F-4870-8BE6-17CBE899D64C}"/>
            </a:ext>
          </a:extLst>
        </xdr:cNvPr>
        <xdr:cNvSpPr/>
      </xdr:nvSpPr>
      <xdr:spPr>
        <a:xfrm>
          <a:off x="2889250" y="135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7E5FEF18-3EB8-4335-82A1-1324310DCD33}"/>
            </a:ext>
          </a:extLst>
        </xdr:cNvPr>
        <xdr:cNvSpPr txBox="1"/>
      </xdr:nvSpPr>
      <xdr:spPr>
        <a:xfrm>
          <a:off x="2597150" y="1365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65844</xdr:rowOff>
    </xdr:from>
    <xdr:to>
      <xdr:col>11</xdr:col>
      <xdr:colOff>31750</xdr:colOff>
      <xdr:row>81</xdr:row>
      <xdr:rowOff>112737</xdr:rowOff>
    </xdr:to>
    <xdr:cxnSp macro="">
      <xdr:nvCxnSpPr>
        <xdr:cNvPr id="206" name="直線コネクタ 205">
          <a:extLst>
            <a:ext uri="{FF2B5EF4-FFF2-40B4-BE49-F238E27FC236}">
              <a16:creationId xmlns:a16="http://schemas.microsoft.com/office/drawing/2014/main" id="{73547968-07BC-4F88-A7BC-808B94BD9C2F}"/>
            </a:ext>
          </a:extLst>
        </xdr:cNvPr>
        <xdr:cNvCxnSpPr/>
      </xdr:nvCxnSpPr>
      <xdr:spPr>
        <a:xfrm>
          <a:off x="1333500" y="13438944"/>
          <a:ext cx="793750" cy="4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8CB86101-9C56-4B0B-94DC-C2F887203FEF}"/>
            </a:ext>
          </a:extLst>
        </xdr:cNvPr>
        <xdr:cNvSpPr/>
      </xdr:nvSpPr>
      <xdr:spPr>
        <a:xfrm>
          <a:off x="2095500" y="134445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52A25976-682E-4158-8C29-C805B5096AEE}"/>
            </a:ext>
          </a:extLst>
        </xdr:cNvPr>
        <xdr:cNvSpPr txBox="1"/>
      </xdr:nvSpPr>
      <xdr:spPr>
        <a:xfrm>
          <a:off x="1784350" y="135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8823FE3F-139A-45E2-B704-A7AB0D66AFE7}"/>
            </a:ext>
          </a:extLst>
        </xdr:cNvPr>
        <xdr:cNvSpPr/>
      </xdr:nvSpPr>
      <xdr:spPr>
        <a:xfrm>
          <a:off x="1282700" y="13401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881C0F03-FDD4-4C58-90B3-163F04CD28B4}"/>
            </a:ext>
          </a:extLst>
        </xdr:cNvPr>
        <xdr:cNvSpPr txBox="1"/>
      </xdr:nvSpPr>
      <xdr:spPr>
        <a:xfrm>
          <a:off x="971550" y="1348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7172238-B769-4666-978C-89A92B838899}"/>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357482C-F899-40F5-B64D-20BA4237AAF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C163C11-D6AB-4E41-913A-606958DFC5E9}"/>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FCA5CF01-95CF-4A92-A274-5B808A736865}"/>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4A90B000-6BF5-4700-8900-6C7F35D2DAA4}"/>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61133</xdr:rowOff>
    </xdr:from>
    <xdr:to>
      <xdr:col>23</xdr:col>
      <xdr:colOff>184150</xdr:colOff>
      <xdr:row>82</xdr:row>
      <xdr:rowOff>162733</xdr:rowOff>
    </xdr:to>
    <xdr:sp macro="" textlink="">
      <xdr:nvSpPr>
        <xdr:cNvPr id="216" name="楕円 215">
          <a:extLst>
            <a:ext uri="{FF2B5EF4-FFF2-40B4-BE49-F238E27FC236}">
              <a16:creationId xmlns:a16="http://schemas.microsoft.com/office/drawing/2014/main" id="{2862E83B-387B-4C80-A4AF-A54589B1B6B6}"/>
            </a:ext>
          </a:extLst>
        </xdr:cNvPr>
        <xdr:cNvSpPr/>
      </xdr:nvSpPr>
      <xdr:spPr>
        <a:xfrm>
          <a:off x="4464050" y="135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77660</xdr:rowOff>
    </xdr:from>
    <xdr:ext cx="762000" cy="259045"/>
    <xdr:sp macro="" textlink="">
      <xdr:nvSpPr>
        <xdr:cNvPr id="217" name="人件費・物件費等の状況該当値テキスト">
          <a:extLst>
            <a:ext uri="{FF2B5EF4-FFF2-40B4-BE49-F238E27FC236}">
              <a16:creationId xmlns:a16="http://schemas.microsoft.com/office/drawing/2014/main" id="{1FADCA5F-4B7D-42DA-AC8E-B6BCDAC02E1B}"/>
            </a:ext>
          </a:extLst>
        </xdr:cNvPr>
        <xdr:cNvSpPr txBox="1"/>
      </xdr:nvSpPr>
      <xdr:spPr>
        <a:xfrm>
          <a:off x="4584700" y="13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33958</xdr:rowOff>
    </xdr:from>
    <xdr:to>
      <xdr:col>19</xdr:col>
      <xdr:colOff>184150</xdr:colOff>
      <xdr:row>82</xdr:row>
      <xdr:rowOff>135558</xdr:rowOff>
    </xdr:to>
    <xdr:sp macro="" textlink="">
      <xdr:nvSpPr>
        <xdr:cNvPr id="218" name="楕円 217">
          <a:extLst>
            <a:ext uri="{FF2B5EF4-FFF2-40B4-BE49-F238E27FC236}">
              <a16:creationId xmlns:a16="http://schemas.microsoft.com/office/drawing/2014/main" id="{3DBC71AB-E39F-413D-8D7E-D912EE7D4693}"/>
            </a:ext>
          </a:extLst>
        </xdr:cNvPr>
        <xdr:cNvSpPr/>
      </xdr:nvSpPr>
      <xdr:spPr>
        <a:xfrm>
          <a:off x="3702050" y="135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145735</xdr:rowOff>
    </xdr:from>
    <xdr:ext cx="736600" cy="259045"/>
    <xdr:sp macro="" textlink="">
      <xdr:nvSpPr>
        <xdr:cNvPr id="219" name="テキスト ボックス 218">
          <a:extLst>
            <a:ext uri="{FF2B5EF4-FFF2-40B4-BE49-F238E27FC236}">
              <a16:creationId xmlns:a16="http://schemas.microsoft.com/office/drawing/2014/main" id="{7627E4E8-239A-4084-A3BC-20C5C294E2CA}"/>
            </a:ext>
          </a:extLst>
        </xdr:cNvPr>
        <xdr:cNvSpPr txBox="1"/>
      </xdr:nvSpPr>
      <xdr:spPr>
        <a:xfrm>
          <a:off x="3409950" y="13353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30074</xdr:rowOff>
    </xdr:from>
    <xdr:to>
      <xdr:col>15</xdr:col>
      <xdr:colOff>133350</xdr:colOff>
      <xdr:row>82</xdr:row>
      <xdr:rowOff>131674</xdr:rowOff>
    </xdr:to>
    <xdr:sp macro="" textlink="">
      <xdr:nvSpPr>
        <xdr:cNvPr id="220" name="楕円 219">
          <a:extLst>
            <a:ext uri="{FF2B5EF4-FFF2-40B4-BE49-F238E27FC236}">
              <a16:creationId xmlns:a16="http://schemas.microsoft.com/office/drawing/2014/main" id="{06902C42-EB5B-4110-B389-22DB868D1693}"/>
            </a:ext>
          </a:extLst>
        </xdr:cNvPr>
        <xdr:cNvSpPr/>
      </xdr:nvSpPr>
      <xdr:spPr>
        <a:xfrm>
          <a:off x="2889250" y="135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141851</xdr:rowOff>
    </xdr:from>
    <xdr:ext cx="762000" cy="259045"/>
    <xdr:sp macro="" textlink="">
      <xdr:nvSpPr>
        <xdr:cNvPr id="221" name="テキスト ボックス 220">
          <a:extLst>
            <a:ext uri="{FF2B5EF4-FFF2-40B4-BE49-F238E27FC236}">
              <a16:creationId xmlns:a16="http://schemas.microsoft.com/office/drawing/2014/main" id="{29C7F8C4-5E2D-4133-9091-FDFEAACD4FC9}"/>
            </a:ext>
          </a:extLst>
        </xdr:cNvPr>
        <xdr:cNvSpPr txBox="1"/>
      </xdr:nvSpPr>
      <xdr:spPr>
        <a:xfrm>
          <a:off x="2597150" y="1334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61937</xdr:rowOff>
    </xdr:from>
    <xdr:to>
      <xdr:col>11</xdr:col>
      <xdr:colOff>82550</xdr:colOff>
      <xdr:row>81</xdr:row>
      <xdr:rowOff>163537</xdr:rowOff>
    </xdr:to>
    <xdr:sp macro="" textlink="">
      <xdr:nvSpPr>
        <xdr:cNvPr id="222" name="楕円 221">
          <a:extLst>
            <a:ext uri="{FF2B5EF4-FFF2-40B4-BE49-F238E27FC236}">
              <a16:creationId xmlns:a16="http://schemas.microsoft.com/office/drawing/2014/main" id="{911F7660-350A-4051-B102-831E61525B27}"/>
            </a:ext>
          </a:extLst>
        </xdr:cNvPr>
        <xdr:cNvSpPr/>
      </xdr:nvSpPr>
      <xdr:spPr>
        <a:xfrm>
          <a:off x="2095500" y="134350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2264</xdr:rowOff>
    </xdr:from>
    <xdr:ext cx="762000" cy="259045"/>
    <xdr:sp macro="" textlink="">
      <xdr:nvSpPr>
        <xdr:cNvPr id="223" name="テキスト ボックス 222">
          <a:extLst>
            <a:ext uri="{FF2B5EF4-FFF2-40B4-BE49-F238E27FC236}">
              <a16:creationId xmlns:a16="http://schemas.microsoft.com/office/drawing/2014/main" id="{428E7ADB-E9BD-422F-9DEA-DFEF7CC23F2D}"/>
            </a:ext>
          </a:extLst>
        </xdr:cNvPr>
        <xdr:cNvSpPr txBox="1"/>
      </xdr:nvSpPr>
      <xdr:spPr>
        <a:xfrm>
          <a:off x="1784350" y="1321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15044</xdr:rowOff>
    </xdr:from>
    <xdr:to>
      <xdr:col>7</xdr:col>
      <xdr:colOff>31750</xdr:colOff>
      <xdr:row>81</xdr:row>
      <xdr:rowOff>116644</xdr:rowOff>
    </xdr:to>
    <xdr:sp macro="" textlink="">
      <xdr:nvSpPr>
        <xdr:cNvPr id="224" name="楕円 223">
          <a:extLst>
            <a:ext uri="{FF2B5EF4-FFF2-40B4-BE49-F238E27FC236}">
              <a16:creationId xmlns:a16="http://schemas.microsoft.com/office/drawing/2014/main" id="{EE63B48B-0AAE-4422-BB4D-A4DF35A85ADC}"/>
            </a:ext>
          </a:extLst>
        </xdr:cNvPr>
        <xdr:cNvSpPr/>
      </xdr:nvSpPr>
      <xdr:spPr>
        <a:xfrm>
          <a:off x="1282700" y="133881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126821</xdr:rowOff>
    </xdr:from>
    <xdr:ext cx="762000" cy="259045"/>
    <xdr:sp macro="" textlink="">
      <xdr:nvSpPr>
        <xdr:cNvPr id="225" name="テキスト ボックス 224">
          <a:extLst>
            <a:ext uri="{FF2B5EF4-FFF2-40B4-BE49-F238E27FC236}">
              <a16:creationId xmlns:a16="http://schemas.microsoft.com/office/drawing/2014/main" id="{C228DD11-3D0F-437F-BAD7-61710EDD3B1A}"/>
            </a:ext>
          </a:extLst>
        </xdr:cNvPr>
        <xdr:cNvSpPr txBox="1"/>
      </xdr:nvSpPr>
      <xdr:spPr>
        <a:xfrm>
          <a:off x="971550" y="1316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FAEBD5B1-C848-47EE-9E5E-230FDADA2384}"/>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A8185686-41A2-4EB9-AB3E-A26B9023C62F}"/>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8B9F9E3A-DBD9-4160-921C-FB8A501C8F4A}"/>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31FECE65-042F-4A66-AD2E-128A658A1FB7}"/>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AFD44F41-5032-432E-B480-91F1A38C50E4}"/>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C6F1FAAB-022E-4B5D-B976-2907C6A83B59}"/>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9CB2770-A6F7-467D-AA4A-552AE7C710AC}"/>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1CA92337-D634-4259-B2A2-3CD99DF8B189}"/>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950B8CCF-9B2E-4735-ACB6-C4EE4B3CEA41}"/>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F28ADC91-A65C-4693-B148-0801F33C5372}"/>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8483039E-B348-4FA9-88CF-7F6E47FDA7A8}"/>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5535C06B-835D-470D-AA4F-CF9243E7EFCC}"/>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C444BF40-ECA6-43E2-B8B4-E6329CC24D65}"/>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令和２年度・３年度においては、高卒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年以上について階層の中でも更に高齢化したことによる変動、その他各階層での職員構成の変動の影響により全国市平均を上回る結果となったものの、令和４年度では</a:t>
          </a:r>
          <a:r>
            <a:rPr kumimoji="1" lang="en-US" altLang="ja-JP" sz="1100">
              <a:solidFill>
                <a:schemeClr val="dk1"/>
              </a:solidFill>
              <a:effectLst/>
              <a:latin typeface="+mn-lt"/>
              <a:ea typeface="+mn-ea"/>
              <a:cs typeface="+mn-cs"/>
            </a:rPr>
            <a:t>98.7</a:t>
          </a:r>
          <a:r>
            <a:rPr kumimoji="1" lang="ja-JP" altLang="ja-JP" sz="1100">
              <a:solidFill>
                <a:schemeClr val="dk1"/>
              </a:solidFill>
              <a:effectLst/>
              <a:latin typeface="+mn-lt"/>
              <a:ea typeface="+mn-ea"/>
              <a:cs typeface="+mn-cs"/>
            </a:rPr>
            <a:t>％となり、全国市平均値と同じ数値となった。</a:t>
          </a:r>
          <a:endParaRPr lang="ja-JP" altLang="ja-JP" sz="1400">
            <a:effectLst/>
          </a:endParaRPr>
        </a:p>
        <a:p>
          <a:r>
            <a:rPr kumimoji="1" lang="ja-JP" altLang="ja-JP" sz="1100">
              <a:solidFill>
                <a:schemeClr val="dk1"/>
              </a:solidFill>
              <a:effectLst/>
              <a:latin typeface="+mn-lt"/>
              <a:ea typeface="+mn-ea"/>
              <a:cs typeface="+mn-cs"/>
            </a:rPr>
            <a:t>　今後もラスパイレス指数の動向を注視しながら、国家公務員給与の措置、総合的見直し、職員階層変動、採用退職による影響を注視し、給与の適正化に努める。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9E40ED2C-3A90-4D7A-9A13-326285E50C5C}"/>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C09338DC-7FB8-4AE1-A713-6280BF064D54}"/>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857402FC-E7CE-4D77-9C8A-3080768430CC}"/>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288A1A68-47C9-448B-98C3-C03C653B949C}"/>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6034B18F-D1ED-4E65-BE16-555C6345F8AA}"/>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2F50A278-4AB6-4081-A58A-6A84643327B4}"/>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A1990156-9BF8-4E48-AED4-6855E7ED467A}"/>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DF25C252-F3BB-40CD-B530-34FE36B5E0AD}"/>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1C368BB2-D45E-4293-B99A-A9E0717CEE78}"/>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8D5F64A-187F-4CAE-BB49-5B7E0245076A}"/>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B843FD09-6B69-4A8F-9DD8-680F9E031CFF}"/>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3B191DA0-1A5C-442C-B17A-951AE1B98616}"/>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156563FC-9883-46F8-BE98-0032E7DD589E}"/>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E45E7C45-061E-4295-A59C-8F37D3679C03}"/>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F0DD4DD3-8B7E-4215-B892-EDF66D73CA29}"/>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9C2BBAF1-ACC4-4075-84B4-D77165B7F31B}"/>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3B573516-9A2D-4096-A4EA-604FE5C9A40D}"/>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CEB4639-19EC-4A6E-8435-EF41A78B3930}"/>
            </a:ext>
          </a:extLst>
        </xdr:cNvPr>
        <xdr:cNvCxnSpPr/>
      </xdr:nvCxnSpPr>
      <xdr:spPr>
        <a:xfrm flipV="1">
          <a:off x="15474950" y="13401221"/>
          <a:ext cx="0" cy="1414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693E1D66-A6B7-4B97-8A31-E394257A8F04}"/>
            </a:ext>
          </a:extLst>
        </xdr:cNvPr>
        <xdr:cNvSpPr txBox="1"/>
      </xdr:nvSpPr>
      <xdr:spPr>
        <a:xfrm>
          <a:off x="15563850" y="1478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723E2D58-A6BC-4281-810F-F2D529818EDE}"/>
            </a:ext>
          </a:extLst>
        </xdr:cNvPr>
        <xdr:cNvCxnSpPr/>
      </xdr:nvCxnSpPr>
      <xdr:spPr>
        <a:xfrm>
          <a:off x="15405100" y="14815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2B40726E-541D-4820-BC51-FEFCD0320FD2}"/>
            </a:ext>
          </a:extLst>
        </xdr:cNvPr>
        <xdr:cNvSpPr txBox="1"/>
      </xdr:nvSpPr>
      <xdr:spPr>
        <a:xfrm>
          <a:off x="15563850" y="131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F56B1AA6-38AF-47E2-9432-2D7CE98FCAFA}"/>
            </a:ext>
          </a:extLst>
        </xdr:cNvPr>
        <xdr:cNvCxnSpPr/>
      </xdr:nvCxnSpPr>
      <xdr:spPr>
        <a:xfrm>
          <a:off x="15405100" y="1340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B1C7BD79-31C7-4679-83CA-FA551E7CABA7}"/>
            </a:ext>
          </a:extLst>
        </xdr:cNvPr>
        <xdr:cNvCxnSpPr/>
      </xdr:nvCxnSpPr>
      <xdr:spPr>
        <a:xfrm flipV="1">
          <a:off x="14712950" y="14351907"/>
          <a:ext cx="7620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8C204108-A5CA-4E78-A968-43A655689405}"/>
            </a:ext>
          </a:extLst>
        </xdr:cNvPr>
        <xdr:cNvSpPr txBox="1"/>
      </xdr:nvSpPr>
      <xdr:spPr>
        <a:xfrm>
          <a:off x="15563850" y="1408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8D20EB38-2697-4CFB-BD7A-3595E7893F29}"/>
            </a:ext>
          </a:extLst>
        </xdr:cNvPr>
        <xdr:cNvSpPr/>
      </xdr:nvSpPr>
      <xdr:spPr>
        <a:xfrm>
          <a:off x="15430500" y="142321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50800</xdr:rowOff>
    </xdr:to>
    <xdr:cxnSp macro="">
      <xdr:nvCxnSpPr>
        <xdr:cNvPr id="264" name="直線コネクタ 263">
          <a:extLst>
            <a:ext uri="{FF2B5EF4-FFF2-40B4-BE49-F238E27FC236}">
              <a16:creationId xmlns:a16="http://schemas.microsoft.com/office/drawing/2014/main" id="{D85D31C9-892D-4E63-9DEA-22D4DFA612A7}"/>
            </a:ext>
          </a:extLst>
        </xdr:cNvPr>
        <xdr:cNvCxnSpPr/>
      </xdr:nvCxnSpPr>
      <xdr:spPr>
        <a:xfrm>
          <a:off x="13906500" y="14362793"/>
          <a:ext cx="80645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BDD7A781-90ED-496E-A0AD-B0E4A84E5181}"/>
            </a:ext>
          </a:extLst>
        </xdr:cNvPr>
        <xdr:cNvSpPr/>
      </xdr:nvSpPr>
      <xdr:spPr>
        <a:xfrm>
          <a:off x="14668500" y="14249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7959E41F-6CF5-46C2-B1AB-0769B8E22E30}"/>
            </a:ext>
          </a:extLst>
        </xdr:cNvPr>
        <xdr:cNvSpPr txBox="1"/>
      </xdr:nvSpPr>
      <xdr:spPr>
        <a:xfrm>
          <a:off x="14370050" y="1403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102507</xdr:rowOff>
    </xdr:to>
    <xdr:cxnSp macro="">
      <xdr:nvCxnSpPr>
        <xdr:cNvPr id="267" name="直線コネクタ 266">
          <a:extLst>
            <a:ext uri="{FF2B5EF4-FFF2-40B4-BE49-F238E27FC236}">
              <a16:creationId xmlns:a16="http://schemas.microsoft.com/office/drawing/2014/main" id="{BCFA2A2D-C24E-419E-86E4-F5007815490D}"/>
            </a:ext>
          </a:extLst>
        </xdr:cNvPr>
        <xdr:cNvCxnSpPr/>
      </xdr:nvCxnSpPr>
      <xdr:spPr>
        <a:xfrm flipV="1">
          <a:off x="13106400" y="14362793"/>
          <a:ext cx="8001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1594354-FEA1-4A94-A1DD-81188E4DF809}"/>
            </a:ext>
          </a:extLst>
        </xdr:cNvPr>
        <xdr:cNvSpPr/>
      </xdr:nvSpPr>
      <xdr:spPr>
        <a:xfrm>
          <a:off x="13868400" y="14249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B31431DA-1903-4D36-8EFF-58ECC7A65A35}"/>
            </a:ext>
          </a:extLst>
        </xdr:cNvPr>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136979</xdr:rowOff>
    </xdr:to>
    <xdr:cxnSp macro="">
      <xdr:nvCxnSpPr>
        <xdr:cNvPr id="270" name="直線コネクタ 269">
          <a:extLst>
            <a:ext uri="{FF2B5EF4-FFF2-40B4-BE49-F238E27FC236}">
              <a16:creationId xmlns:a16="http://schemas.microsoft.com/office/drawing/2014/main" id="{2A3ADA42-61EA-4636-8F4D-3EE158E2B245}"/>
            </a:ext>
          </a:extLst>
        </xdr:cNvPr>
        <xdr:cNvCxnSpPr/>
      </xdr:nvCxnSpPr>
      <xdr:spPr>
        <a:xfrm flipV="1">
          <a:off x="12293600" y="14466207"/>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B04FED3E-E076-4587-8167-DCD4EA670EF5}"/>
            </a:ext>
          </a:extLst>
        </xdr:cNvPr>
        <xdr:cNvSpPr/>
      </xdr:nvSpPr>
      <xdr:spPr>
        <a:xfrm>
          <a:off x="13055600" y="1426663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B616EAEB-F513-45BD-B26C-8DD25481E976}"/>
            </a:ext>
          </a:extLst>
        </xdr:cNvPr>
        <xdr:cNvSpPr txBox="1"/>
      </xdr:nvSpPr>
      <xdr:spPr>
        <a:xfrm>
          <a:off x="12763500" y="1404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21F57C16-F377-4DEA-A830-CDFB3F11EED2}"/>
            </a:ext>
          </a:extLst>
        </xdr:cNvPr>
        <xdr:cNvSpPr/>
      </xdr:nvSpPr>
      <xdr:spPr>
        <a:xfrm>
          <a:off x="12242800" y="143011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E90C7093-FBDF-4071-AB0B-9761568F2005}"/>
            </a:ext>
          </a:extLst>
        </xdr:cNvPr>
        <xdr:cNvSpPr txBox="1"/>
      </xdr:nvSpPr>
      <xdr:spPr>
        <a:xfrm>
          <a:off x="119507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865576B-D3DB-42D6-B5C5-BEF3424ADF7B}"/>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AC35205-78B6-455E-99C6-EE56A60A4BC8}"/>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25A45566-CD9D-4069-B272-1889FAE5869D}"/>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E789A174-5825-4396-A14B-1430A4E253C5}"/>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7C4C1317-8F69-411B-B706-8A1ACDC11CB9}"/>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80" name="楕円 279">
          <a:extLst>
            <a:ext uri="{FF2B5EF4-FFF2-40B4-BE49-F238E27FC236}">
              <a16:creationId xmlns:a16="http://schemas.microsoft.com/office/drawing/2014/main" id="{D9F59224-D061-4F60-A491-33044341F5BC}"/>
            </a:ext>
          </a:extLst>
        </xdr:cNvPr>
        <xdr:cNvSpPr/>
      </xdr:nvSpPr>
      <xdr:spPr>
        <a:xfrm>
          <a:off x="15430500" y="143011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81" name="給与水準   （国との比較）該当値テキスト">
          <a:extLst>
            <a:ext uri="{FF2B5EF4-FFF2-40B4-BE49-F238E27FC236}">
              <a16:creationId xmlns:a16="http://schemas.microsoft.com/office/drawing/2014/main" id="{49614F2F-C04B-4C54-94FD-95701AA17D9A}"/>
            </a:ext>
          </a:extLst>
        </xdr:cNvPr>
        <xdr:cNvSpPr txBox="1"/>
      </xdr:nvSpPr>
      <xdr:spPr>
        <a:xfrm>
          <a:off x="15563850" y="1427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a:extLst>
            <a:ext uri="{FF2B5EF4-FFF2-40B4-BE49-F238E27FC236}">
              <a16:creationId xmlns:a16="http://schemas.microsoft.com/office/drawing/2014/main" id="{10334B25-1486-4A42-85A6-6D66E635FAD2}"/>
            </a:ext>
          </a:extLst>
        </xdr:cNvPr>
        <xdr:cNvSpPr/>
      </xdr:nvSpPr>
      <xdr:spPr>
        <a:xfrm>
          <a:off x="14668500" y="143637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a:extLst>
            <a:ext uri="{FF2B5EF4-FFF2-40B4-BE49-F238E27FC236}">
              <a16:creationId xmlns:a16="http://schemas.microsoft.com/office/drawing/2014/main" id="{A36D57FE-D57B-4D6D-9AB5-E15E2FABC807}"/>
            </a:ext>
          </a:extLst>
        </xdr:cNvPr>
        <xdr:cNvSpPr txBox="1"/>
      </xdr:nvSpPr>
      <xdr:spPr>
        <a:xfrm>
          <a:off x="14370050" y="1445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a:extLst>
            <a:ext uri="{FF2B5EF4-FFF2-40B4-BE49-F238E27FC236}">
              <a16:creationId xmlns:a16="http://schemas.microsoft.com/office/drawing/2014/main" id="{948E572A-3D8E-45EF-83DE-54449EB9DF70}"/>
            </a:ext>
          </a:extLst>
        </xdr:cNvPr>
        <xdr:cNvSpPr/>
      </xdr:nvSpPr>
      <xdr:spPr>
        <a:xfrm>
          <a:off x="13868400" y="143183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DFA3C26-DF4E-4C9A-8D94-95572DDE3FC2}"/>
            </a:ext>
          </a:extLst>
        </xdr:cNvPr>
        <xdr:cNvSpPr txBox="1"/>
      </xdr:nvSpPr>
      <xdr:spPr>
        <a:xfrm>
          <a:off x="13557250" y="1439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a:extLst>
            <a:ext uri="{FF2B5EF4-FFF2-40B4-BE49-F238E27FC236}">
              <a16:creationId xmlns:a16="http://schemas.microsoft.com/office/drawing/2014/main" id="{348C8452-EEFC-4F6F-8EF2-DA881885F007}"/>
            </a:ext>
          </a:extLst>
        </xdr:cNvPr>
        <xdr:cNvSpPr/>
      </xdr:nvSpPr>
      <xdr:spPr>
        <a:xfrm>
          <a:off x="13055600" y="14415407"/>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7881F049-ACCB-42BC-9B7B-7FF589EE4654}"/>
            </a:ext>
          </a:extLst>
        </xdr:cNvPr>
        <xdr:cNvSpPr txBox="1"/>
      </xdr:nvSpPr>
      <xdr:spPr>
        <a:xfrm>
          <a:off x="12763500" y="1450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8" name="楕円 287">
          <a:extLst>
            <a:ext uri="{FF2B5EF4-FFF2-40B4-BE49-F238E27FC236}">
              <a16:creationId xmlns:a16="http://schemas.microsoft.com/office/drawing/2014/main" id="{6ED14989-2780-4F79-BA96-0C8E79B6CF50}"/>
            </a:ext>
          </a:extLst>
        </xdr:cNvPr>
        <xdr:cNvSpPr/>
      </xdr:nvSpPr>
      <xdr:spPr>
        <a:xfrm>
          <a:off x="12242800" y="14449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9" name="テキスト ボックス 288">
          <a:extLst>
            <a:ext uri="{FF2B5EF4-FFF2-40B4-BE49-F238E27FC236}">
              <a16:creationId xmlns:a16="http://schemas.microsoft.com/office/drawing/2014/main" id="{EF94527D-0498-45B7-BA8F-9B6BFC04EF14}"/>
            </a:ext>
          </a:extLst>
        </xdr:cNvPr>
        <xdr:cNvSpPr txBox="1"/>
      </xdr:nvSpPr>
      <xdr:spPr>
        <a:xfrm>
          <a:off x="119507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4C13886D-A9AE-4ED2-9CDA-35820D20FD5A}"/>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E38F1AEB-9089-4BFC-8130-2D29ECBE9066}"/>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43A595C9-A446-4C7E-8873-8E269CA6AF85}"/>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EF631F56-CFB8-4972-A8EF-D96F328324DA}"/>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B17ED8A1-24ED-4529-A2BF-921992A3E92D}"/>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714D9CF-8A98-4EF0-AAA0-26B8C1C6643E}"/>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B3DB5BEC-2BD5-490F-9313-9BC9E1084873}"/>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E7F12A85-FE40-47F5-9CB6-83787871C48A}"/>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BD9C378-AE65-42F6-83A7-1EEA4107DA4B}"/>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7220A2FB-ADF8-4AAD-98A5-EE97F11D892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7CD3A272-76CF-45B7-9B91-1644E98B71BC}"/>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87223EE7-ADAD-4AD3-B123-17FCBC2A66C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E393A1DB-B064-41B2-B4CA-56C461BCDA0C}"/>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定員適正化計画に基づく職員数削減により、人口千人当たりの職員数は、全国、県平均を下回っている。</a:t>
          </a:r>
          <a:endParaRPr lang="ja-JP" altLang="ja-JP" sz="1400">
            <a:effectLst/>
          </a:endParaRPr>
        </a:p>
        <a:p>
          <a:r>
            <a:rPr kumimoji="1" lang="ja-JP" altLang="ja-JP" sz="1100">
              <a:solidFill>
                <a:schemeClr val="dk1"/>
              </a:solidFill>
              <a:effectLst/>
              <a:latin typeface="+mn-lt"/>
              <a:ea typeface="+mn-ea"/>
              <a:cs typeface="+mn-cs"/>
            </a:rPr>
            <a:t>　今後も簡素で効率的、効果的な行政組織体制づくりを行うとともに、適正な定員管理に努める。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DB6A5CCF-0C53-48C2-B4BA-4BD297925041}"/>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1B38AAE0-E0D2-400A-AD7C-87A285E8214D}"/>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A1631C3-612A-4F2C-BBAE-5B7022D9A73D}"/>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FAD1ECCF-54BC-4A50-8ACC-E19BF1EED3AE}"/>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2A970D85-708B-4682-A2BA-7D5C2084D966}"/>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B6543AD5-A963-4A82-8266-B225459D7374}"/>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53B541CC-24A0-4143-B48F-087111A25CB2}"/>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74E48137-8EE1-471B-B87E-25BC48AB2493}"/>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DC6ABDEA-6DAA-40CE-B726-54D803FD4B3B}"/>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64311980-0647-4B23-A0E5-68057C90BEC3}"/>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96D375DA-FF67-4A2D-85E0-2393B9AE3AF5}"/>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F513D630-AAFB-4E1C-8C3D-2BF75368937A}"/>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B10E0B1F-90DF-4173-B193-ABB607E81F98}"/>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7486F9D5-CD0A-4988-8C53-DAF0FF0A18BE}"/>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D5244591-01DB-42B3-A1C0-AB987C83742B}"/>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A437748D-29C4-423E-8473-8C06F8FB2F1B}"/>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F86DBBEA-BCCB-49D8-9E83-096F3898EFF0}"/>
            </a:ext>
          </a:extLst>
        </xdr:cNvPr>
        <xdr:cNvCxnSpPr/>
      </xdr:nvCxnSpPr>
      <xdr:spPr>
        <a:xfrm flipV="1">
          <a:off x="15474950" y="9604269"/>
          <a:ext cx="0" cy="1495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17363065-5FB6-4A15-BCA6-7303B953B0D7}"/>
            </a:ext>
          </a:extLst>
        </xdr:cNvPr>
        <xdr:cNvSpPr txBox="1"/>
      </xdr:nvSpPr>
      <xdr:spPr>
        <a:xfrm>
          <a:off x="15563850" y="1107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35506342-D60D-47D9-909E-696B7B1EEC85}"/>
            </a:ext>
          </a:extLst>
        </xdr:cNvPr>
        <xdr:cNvCxnSpPr/>
      </xdr:nvCxnSpPr>
      <xdr:spPr>
        <a:xfrm>
          <a:off x="15405100" y="11099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41F3C427-4EF4-4B88-8940-AE3F87F2780B}"/>
            </a:ext>
          </a:extLst>
        </xdr:cNvPr>
        <xdr:cNvSpPr txBox="1"/>
      </xdr:nvSpPr>
      <xdr:spPr>
        <a:xfrm>
          <a:off x="15563850" y="93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4599E16F-E840-4E00-B779-2C00995CA9F2}"/>
            </a:ext>
          </a:extLst>
        </xdr:cNvPr>
        <xdr:cNvCxnSpPr/>
      </xdr:nvCxnSpPr>
      <xdr:spPr>
        <a:xfrm>
          <a:off x="15405100" y="96042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129963</xdr:rowOff>
    </xdr:to>
    <xdr:cxnSp macro="">
      <xdr:nvCxnSpPr>
        <xdr:cNvPr id="324" name="直線コネクタ 323">
          <a:extLst>
            <a:ext uri="{FF2B5EF4-FFF2-40B4-BE49-F238E27FC236}">
              <a16:creationId xmlns:a16="http://schemas.microsoft.com/office/drawing/2014/main" id="{1A782282-1711-4EA7-9552-2ED350B0A906}"/>
            </a:ext>
          </a:extLst>
        </xdr:cNvPr>
        <xdr:cNvCxnSpPr/>
      </xdr:nvCxnSpPr>
      <xdr:spPr>
        <a:xfrm>
          <a:off x="14712950" y="10027920"/>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C9355250-A0C0-41E5-8CCC-374151235908}"/>
            </a:ext>
          </a:extLst>
        </xdr:cNvPr>
        <xdr:cNvSpPr txBox="1"/>
      </xdr:nvSpPr>
      <xdr:spPr>
        <a:xfrm>
          <a:off x="15563850" y="10041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BE0D109D-124F-4298-8F79-050B4FE72A96}"/>
            </a:ext>
          </a:extLst>
        </xdr:cNvPr>
        <xdr:cNvSpPr/>
      </xdr:nvSpPr>
      <xdr:spPr>
        <a:xfrm>
          <a:off x="15430500" y="100696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121920</xdr:rowOff>
    </xdr:to>
    <xdr:cxnSp macro="">
      <xdr:nvCxnSpPr>
        <xdr:cNvPr id="327" name="直線コネクタ 326">
          <a:extLst>
            <a:ext uri="{FF2B5EF4-FFF2-40B4-BE49-F238E27FC236}">
              <a16:creationId xmlns:a16="http://schemas.microsoft.com/office/drawing/2014/main" id="{2B94588E-8854-4F4C-8B38-C726F52709E0}"/>
            </a:ext>
          </a:extLst>
        </xdr:cNvPr>
        <xdr:cNvCxnSpPr/>
      </xdr:nvCxnSpPr>
      <xdr:spPr>
        <a:xfrm>
          <a:off x="13906500" y="100279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76457DB9-F2F8-43F1-864E-D80AF865BF54}"/>
            </a:ext>
          </a:extLst>
        </xdr:cNvPr>
        <xdr:cNvSpPr/>
      </xdr:nvSpPr>
      <xdr:spPr>
        <a:xfrm>
          <a:off x="14668500" y="100635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B4C0DFC5-D2FA-46C2-BBBA-C387B1A9B654}"/>
            </a:ext>
          </a:extLst>
        </xdr:cNvPr>
        <xdr:cNvSpPr txBox="1"/>
      </xdr:nvSpPr>
      <xdr:spPr>
        <a:xfrm>
          <a:off x="14370050" y="1014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107844</xdr:rowOff>
    </xdr:from>
    <xdr:to>
      <xdr:col>72</xdr:col>
      <xdr:colOff>203200</xdr:colOff>
      <xdr:row>60</xdr:row>
      <xdr:rowOff>121920</xdr:rowOff>
    </xdr:to>
    <xdr:cxnSp macro="">
      <xdr:nvCxnSpPr>
        <xdr:cNvPr id="330" name="直線コネクタ 329">
          <a:extLst>
            <a:ext uri="{FF2B5EF4-FFF2-40B4-BE49-F238E27FC236}">
              <a16:creationId xmlns:a16="http://schemas.microsoft.com/office/drawing/2014/main" id="{D33A353C-3DAD-4851-82F5-61311AFE29C4}"/>
            </a:ext>
          </a:extLst>
        </xdr:cNvPr>
        <xdr:cNvCxnSpPr/>
      </xdr:nvCxnSpPr>
      <xdr:spPr>
        <a:xfrm>
          <a:off x="13106400" y="10013844"/>
          <a:ext cx="8001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107945D1-CBA3-4807-948C-533EA6591B5A}"/>
            </a:ext>
          </a:extLst>
        </xdr:cNvPr>
        <xdr:cNvSpPr/>
      </xdr:nvSpPr>
      <xdr:spPr>
        <a:xfrm>
          <a:off x="13868400" y="100374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015B97AD-31C5-4AD2-9F2A-9CE46F92DAAE}"/>
            </a:ext>
          </a:extLst>
        </xdr:cNvPr>
        <xdr:cNvSpPr txBox="1"/>
      </xdr:nvSpPr>
      <xdr:spPr>
        <a:xfrm>
          <a:off x="13557250" y="1011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69638</xdr:rowOff>
    </xdr:from>
    <xdr:to>
      <xdr:col>68</xdr:col>
      <xdr:colOff>152400</xdr:colOff>
      <xdr:row>60</xdr:row>
      <xdr:rowOff>107844</xdr:rowOff>
    </xdr:to>
    <xdr:cxnSp macro="">
      <xdr:nvCxnSpPr>
        <xdr:cNvPr id="333" name="直線コネクタ 332">
          <a:extLst>
            <a:ext uri="{FF2B5EF4-FFF2-40B4-BE49-F238E27FC236}">
              <a16:creationId xmlns:a16="http://schemas.microsoft.com/office/drawing/2014/main" id="{C5B677DF-FD69-4EFA-A0E0-01DD2BFFF952}"/>
            </a:ext>
          </a:extLst>
        </xdr:cNvPr>
        <xdr:cNvCxnSpPr/>
      </xdr:nvCxnSpPr>
      <xdr:spPr>
        <a:xfrm>
          <a:off x="12293600" y="9975638"/>
          <a:ext cx="8128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261C06E6-71F0-4AC1-800D-B55938D571A3}"/>
            </a:ext>
          </a:extLst>
        </xdr:cNvPr>
        <xdr:cNvSpPr/>
      </xdr:nvSpPr>
      <xdr:spPr>
        <a:xfrm>
          <a:off x="13055600" y="1002336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ED235D1D-3C58-4898-90FE-3F7816FC654D}"/>
            </a:ext>
          </a:extLst>
        </xdr:cNvPr>
        <xdr:cNvSpPr txBox="1"/>
      </xdr:nvSpPr>
      <xdr:spPr>
        <a:xfrm>
          <a:off x="12763500" y="1010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1134E6F3-351D-4EE1-B625-AFF7274B683A}"/>
            </a:ext>
          </a:extLst>
        </xdr:cNvPr>
        <xdr:cNvSpPr/>
      </xdr:nvSpPr>
      <xdr:spPr>
        <a:xfrm>
          <a:off x="12242800" y="100072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15FB237C-F2C6-4C35-A8E2-B4DFB5A3DDF6}"/>
            </a:ext>
          </a:extLst>
        </xdr:cNvPr>
        <xdr:cNvSpPr txBox="1"/>
      </xdr:nvSpPr>
      <xdr:spPr>
        <a:xfrm>
          <a:off x="11950700" y="1008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B3DF1070-F51E-4ABC-BF82-C9222349986E}"/>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83A33F20-2376-46DE-B8C3-A42D881D4AA1}"/>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3B7806D4-9F74-43A9-AD0F-06D087898C86}"/>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C9A8C34A-EAE8-42BE-9CF9-77AB52E87D19}"/>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1799741A-CA8B-4B0F-8819-978E0318881C}"/>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79163</xdr:rowOff>
    </xdr:from>
    <xdr:to>
      <xdr:col>81</xdr:col>
      <xdr:colOff>95250</xdr:colOff>
      <xdr:row>61</xdr:row>
      <xdr:rowOff>9313</xdr:rowOff>
    </xdr:to>
    <xdr:sp macro="" textlink="">
      <xdr:nvSpPr>
        <xdr:cNvPr id="343" name="楕円 342">
          <a:extLst>
            <a:ext uri="{FF2B5EF4-FFF2-40B4-BE49-F238E27FC236}">
              <a16:creationId xmlns:a16="http://schemas.microsoft.com/office/drawing/2014/main" id="{2B29232C-D6A1-4E3D-8CB6-8AC714E1F868}"/>
            </a:ext>
          </a:extLst>
        </xdr:cNvPr>
        <xdr:cNvSpPr/>
      </xdr:nvSpPr>
      <xdr:spPr>
        <a:xfrm>
          <a:off x="15430500" y="99851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95690</xdr:rowOff>
    </xdr:from>
    <xdr:ext cx="762000" cy="259045"/>
    <xdr:sp macro="" textlink="">
      <xdr:nvSpPr>
        <xdr:cNvPr id="344" name="定員管理の状況該当値テキスト">
          <a:extLst>
            <a:ext uri="{FF2B5EF4-FFF2-40B4-BE49-F238E27FC236}">
              <a16:creationId xmlns:a16="http://schemas.microsoft.com/office/drawing/2014/main" id="{9B0DB02D-F124-410A-8307-60209E10C9FE}"/>
            </a:ext>
          </a:extLst>
        </xdr:cNvPr>
        <xdr:cNvSpPr txBox="1"/>
      </xdr:nvSpPr>
      <xdr:spPr>
        <a:xfrm>
          <a:off x="15563850" y="983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71120</xdr:rowOff>
    </xdr:from>
    <xdr:to>
      <xdr:col>77</xdr:col>
      <xdr:colOff>95250</xdr:colOff>
      <xdr:row>61</xdr:row>
      <xdr:rowOff>1270</xdr:rowOff>
    </xdr:to>
    <xdr:sp macro="" textlink="">
      <xdr:nvSpPr>
        <xdr:cNvPr id="345" name="楕円 344">
          <a:extLst>
            <a:ext uri="{FF2B5EF4-FFF2-40B4-BE49-F238E27FC236}">
              <a16:creationId xmlns:a16="http://schemas.microsoft.com/office/drawing/2014/main" id="{240A6169-F4BC-4B62-A9DF-8CD89F044D45}"/>
            </a:ext>
          </a:extLst>
        </xdr:cNvPr>
        <xdr:cNvSpPr/>
      </xdr:nvSpPr>
      <xdr:spPr>
        <a:xfrm>
          <a:off x="14668500" y="99771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11447</xdr:rowOff>
    </xdr:from>
    <xdr:ext cx="736600" cy="259045"/>
    <xdr:sp macro="" textlink="">
      <xdr:nvSpPr>
        <xdr:cNvPr id="346" name="テキスト ボックス 345">
          <a:extLst>
            <a:ext uri="{FF2B5EF4-FFF2-40B4-BE49-F238E27FC236}">
              <a16:creationId xmlns:a16="http://schemas.microsoft.com/office/drawing/2014/main" id="{25C68C98-740C-458B-A18E-88D2CED4AC80}"/>
            </a:ext>
          </a:extLst>
        </xdr:cNvPr>
        <xdr:cNvSpPr txBox="1"/>
      </xdr:nvSpPr>
      <xdr:spPr>
        <a:xfrm>
          <a:off x="14370050" y="975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71120</xdr:rowOff>
    </xdr:from>
    <xdr:to>
      <xdr:col>73</xdr:col>
      <xdr:colOff>44450</xdr:colOff>
      <xdr:row>61</xdr:row>
      <xdr:rowOff>1270</xdr:rowOff>
    </xdr:to>
    <xdr:sp macro="" textlink="">
      <xdr:nvSpPr>
        <xdr:cNvPr id="347" name="楕円 346">
          <a:extLst>
            <a:ext uri="{FF2B5EF4-FFF2-40B4-BE49-F238E27FC236}">
              <a16:creationId xmlns:a16="http://schemas.microsoft.com/office/drawing/2014/main" id="{86B338CB-6127-4E7F-851A-5286EE1BD2FC}"/>
            </a:ext>
          </a:extLst>
        </xdr:cNvPr>
        <xdr:cNvSpPr/>
      </xdr:nvSpPr>
      <xdr:spPr>
        <a:xfrm>
          <a:off x="13868400" y="99771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11447</xdr:rowOff>
    </xdr:from>
    <xdr:ext cx="762000" cy="259045"/>
    <xdr:sp macro="" textlink="">
      <xdr:nvSpPr>
        <xdr:cNvPr id="348" name="テキスト ボックス 347">
          <a:extLst>
            <a:ext uri="{FF2B5EF4-FFF2-40B4-BE49-F238E27FC236}">
              <a16:creationId xmlns:a16="http://schemas.microsoft.com/office/drawing/2014/main" id="{FFB63757-C335-4123-931B-8A0D9CD64669}"/>
            </a:ext>
          </a:extLst>
        </xdr:cNvPr>
        <xdr:cNvSpPr txBox="1"/>
      </xdr:nvSpPr>
      <xdr:spPr>
        <a:xfrm>
          <a:off x="13557250" y="975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57044</xdr:rowOff>
    </xdr:from>
    <xdr:to>
      <xdr:col>68</xdr:col>
      <xdr:colOff>203200</xdr:colOff>
      <xdr:row>60</xdr:row>
      <xdr:rowOff>158644</xdr:rowOff>
    </xdr:to>
    <xdr:sp macro="" textlink="">
      <xdr:nvSpPr>
        <xdr:cNvPr id="349" name="楕円 348">
          <a:extLst>
            <a:ext uri="{FF2B5EF4-FFF2-40B4-BE49-F238E27FC236}">
              <a16:creationId xmlns:a16="http://schemas.microsoft.com/office/drawing/2014/main" id="{C8890910-C127-40E5-99D3-920B67BE306B}"/>
            </a:ext>
          </a:extLst>
        </xdr:cNvPr>
        <xdr:cNvSpPr/>
      </xdr:nvSpPr>
      <xdr:spPr>
        <a:xfrm>
          <a:off x="13055600" y="996304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168821</xdr:rowOff>
    </xdr:from>
    <xdr:ext cx="762000" cy="259045"/>
    <xdr:sp macro="" textlink="">
      <xdr:nvSpPr>
        <xdr:cNvPr id="350" name="テキスト ボックス 349">
          <a:extLst>
            <a:ext uri="{FF2B5EF4-FFF2-40B4-BE49-F238E27FC236}">
              <a16:creationId xmlns:a16="http://schemas.microsoft.com/office/drawing/2014/main" id="{5D1E837E-0FD6-4573-9277-FAA1CB3C76E2}"/>
            </a:ext>
          </a:extLst>
        </xdr:cNvPr>
        <xdr:cNvSpPr txBox="1"/>
      </xdr:nvSpPr>
      <xdr:spPr>
        <a:xfrm>
          <a:off x="12763500" y="973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51" name="楕円 350">
          <a:extLst>
            <a:ext uri="{FF2B5EF4-FFF2-40B4-BE49-F238E27FC236}">
              <a16:creationId xmlns:a16="http://schemas.microsoft.com/office/drawing/2014/main" id="{C58D6CB2-4739-4F1C-ACDA-CF371B8CD6F9}"/>
            </a:ext>
          </a:extLst>
        </xdr:cNvPr>
        <xdr:cNvSpPr/>
      </xdr:nvSpPr>
      <xdr:spPr>
        <a:xfrm>
          <a:off x="12242800" y="992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52" name="テキスト ボックス 351">
          <a:extLst>
            <a:ext uri="{FF2B5EF4-FFF2-40B4-BE49-F238E27FC236}">
              <a16:creationId xmlns:a16="http://schemas.microsoft.com/office/drawing/2014/main" id="{DA48A43A-749A-4A4A-B9BF-3544A02A6B17}"/>
            </a:ext>
          </a:extLst>
        </xdr:cNvPr>
        <xdr:cNvSpPr txBox="1"/>
      </xdr:nvSpPr>
      <xdr:spPr>
        <a:xfrm>
          <a:off x="11950700" y="970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F7333E6C-8B99-4B24-8DEB-DF3C1D24564A}"/>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BD62BCBC-F500-41E8-A985-ACC5B94255B1}"/>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78E4E95E-75A2-4933-9600-FCB843CAE16E}"/>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1578598B-5C85-418A-9BCA-1964B007026B}"/>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DE90853F-26A0-4057-86EE-BA700B81336D}"/>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6173CE39-B55A-4A3C-ADB1-9B371DEC448C}"/>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3F071403-CE32-44E1-A79F-E8216A529C99}"/>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2ED48595-BFEF-420C-9BFE-819CDE0375B8}"/>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2CBE4713-0C99-4E4F-94AB-331998FC9DAF}"/>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78DC84CD-CE50-4316-AB5E-F383E48A4D27}"/>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4E9BDDA7-3132-41EB-B39C-17FD324ED035}"/>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4BC5BE71-F791-480E-926A-BB80062C30FF}"/>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4B54E281-743B-40D9-9C70-BF4712B1199E}"/>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これまでの繰上償還実施など地方債残高の縮減に努めたことにより、全国、県平均を下回っている。</a:t>
          </a:r>
          <a:endParaRPr lang="ja-JP" altLang="ja-JP" sz="1400">
            <a:effectLst/>
          </a:endParaRPr>
        </a:p>
        <a:p>
          <a:r>
            <a:rPr kumimoji="1" lang="ja-JP" altLang="ja-JP" sz="1100">
              <a:solidFill>
                <a:schemeClr val="dk1"/>
              </a:solidFill>
              <a:effectLst/>
              <a:latin typeface="+mn-lt"/>
              <a:ea typeface="+mn-ea"/>
              <a:cs typeface="+mn-cs"/>
            </a:rPr>
            <a:t>　しかし、これまで積極的に活用してきた合併特例事業債の償還がピークを迎えていることに加え、現在も地方債を活用し産業団地整備、スマートＩＣ整備などの大型事業を施工中であり、今後も公債費の高止まりが予想されることから事業の峻別を行い実質公債費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1227A1F4-6613-4CB2-877F-2D6593DF72A7}"/>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8CDCCDF4-9FDB-497A-8BC0-542191A6D84D}"/>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9CBB70BE-ECD9-4381-9622-EF40B951B3A2}"/>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8386AD34-C515-431D-A17E-448E99EDA8E6}"/>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4E5F81E1-E4D0-4E96-BDAA-E990D232D5CC}"/>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7B341C06-15BC-4D72-820D-53366BA9EF20}"/>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4AFF5B6D-DE01-425D-AC5C-BED5E5D93A2B}"/>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897BD480-F7DF-4189-9D6B-5A7FAF7055AA}"/>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67C2D592-2EDE-4E64-89BA-5579925B9819}"/>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C99A1C88-ECA7-4F4A-9C88-BD8D7EC3C241}"/>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D2416684-325F-4B18-B66B-CF460E31F459}"/>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DC2FE8AB-FFC1-4573-82C8-D5A9E6C1E997}"/>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C4718C0E-B968-4E9D-AC8C-607094BD039D}"/>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4F1CFB10-D8BD-4A8A-B0A0-15410D2E5536}"/>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93BE66D2-497F-4EBA-9E5E-C7ABFD4FADD9}"/>
            </a:ext>
          </a:extLst>
        </xdr:cNvPr>
        <xdr:cNvCxnSpPr/>
      </xdr:nvCxnSpPr>
      <xdr:spPr>
        <a:xfrm flipV="1">
          <a:off x="15474950" y="6122670"/>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2CD0AA81-1422-414D-9FD0-4F2DFD7DEF80}"/>
            </a:ext>
          </a:extLst>
        </xdr:cNvPr>
        <xdr:cNvSpPr txBox="1"/>
      </xdr:nvSpPr>
      <xdr:spPr>
        <a:xfrm>
          <a:off x="15563850" y="742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E0ADC79E-F7A0-49A0-8248-D6AF45A3010F}"/>
            </a:ext>
          </a:extLst>
        </xdr:cNvPr>
        <xdr:cNvCxnSpPr/>
      </xdr:nvCxnSpPr>
      <xdr:spPr>
        <a:xfrm>
          <a:off x="15405100" y="7447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982987B9-DA77-46D2-A6B4-80F70516B681}"/>
            </a:ext>
          </a:extLst>
        </xdr:cNvPr>
        <xdr:cNvSpPr txBox="1"/>
      </xdr:nvSpPr>
      <xdr:spPr>
        <a:xfrm>
          <a:off x="15563850" y="587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BBA19257-B26B-4293-B8DA-64AEC4D49154}"/>
            </a:ext>
          </a:extLst>
        </xdr:cNvPr>
        <xdr:cNvCxnSpPr/>
      </xdr:nvCxnSpPr>
      <xdr:spPr>
        <a:xfrm>
          <a:off x="15405100" y="6122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129540</xdr:rowOff>
    </xdr:to>
    <xdr:cxnSp macro="">
      <xdr:nvCxnSpPr>
        <xdr:cNvPr id="385" name="直線コネクタ 384">
          <a:extLst>
            <a:ext uri="{FF2B5EF4-FFF2-40B4-BE49-F238E27FC236}">
              <a16:creationId xmlns:a16="http://schemas.microsoft.com/office/drawing/2014/main" id="{93C99224-40D6-421E-82B9-6F86BCAA4405}"/>
            </a:ext>
          </a:extLst>
        </xdr:cNvPr>
        <xdr:cNvCxnSpPr/>
      </xdr:nvCxnSpPr>
      <xdr:spPr>
        <a:xfrm>
          <a:off x="14712950" y="6504094"/>
          <a:ext cx="762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7A2B4CC0-CBBF-4CF5-8B99-D0DEBF399B8B}"/>
            </a:ext>
          </a:extLst>
        </xdr:cNvPr>
        <xdr:cNvSpPr txBox="1"/>
      </xdr:nvSpPr>
      <xdr:spPr>
        <a:xfrm>
          <a:off x="15563850" y="6716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A246D95-2664-4CF4-9222-BBF8E206BF79}"/>
            </a:ext>
          </a:extLst>
        </xdr:cNvPr>
        <xdr:cNvSpPr/>
      </xdr:nvSpPr>
      <xdr:spPr>
        <a:xfrm>
          <a:off x="15430500" y="67445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65194</xdr:rowOff>
    </xdr:to>
    <xdr:cxnSp macro="">
      <xdr:nvCxnSpPr>
        <xdr:cNvPr id="388" name="直線コネクタ 387">
          <a:extLst>
            <a:ext uri="{FF2B5EF4-FFF2-40B4-BE49-F238E27FC236}">
              <a16:creationId xmlns:a16="http://schemas.microsoft.com/office/drawing/2014/main" id="{05C57D96-00F3-4630-9841-12054FCE40E7}"/>
            </a:ext>
          </a:extLst>
        </xdr:cNvPr>
        <xdr:cNvCxnSpPr/>
      </xdr:nvCxnSpPr>
      <xdr:spPr>
        <a:xfrm>
          <a:off x="13906500" y="6463877"/>
          <a:ext cx="8064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89226363-FDF4-4008-9D86-7A1CC8027DB6}"/>
            </a:ext>
          </a:extLst>
        </xdr:cNvPr>
        <xdr:cNvSpPr/>
      </xdr:nvSpPr>
      <xdr:spPr>
        <a:xfrm>
          <a:off x="14668500" y="67365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6FC24F52-EE32-4BF8-8F84-0EAE4B00A0C6}"/>
            </a:ext>
          </a:extLst>
        </xdr:cNvPr>
        <xdr:cNvSpPr txBox="1"/>
      </xdr:nvSpPr>
      <xdr:spPr>
        <a:xfrm>
          <a:off x="14370050" y="6816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41063</xdr:rowOff>
    </xdr:to>
    <xdr:cxnSp macro="">
      <xdr:nvCxnSpPr>
        <xdr:cNvPr id="391" name="直線コネクタ 390">
          <a:extLst>
            <a:ext uri="{FF2B5EF4-FFF2-40B4-BE49-F238E27FC236}">
              <a16:creationId xmlns:a16="http://schemas.microsoft.com/office/drawing/2014/main" id="{D4348502-B925-4BCD-AD42-994AAF0C1EA9}"/>
            </a:ext>
          </a:extLst>
        </xdr:cNvPr>
        <xdr:cNvCxnSpPr/>
      </xdr:nvCxnSpPr>
      <xdr:spPr>
        <a:xfrm flipV="1">
          <a:off x="13106400" y="6463877"/>
          <a:ext cx="8001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18270F32-1F32-45D2-B648-2AD469B3A6DF}"/>
            </a:ext>
          </a:extLst>
        </xdr:cNvPr>
        <xdr:cNvSpPr/>
      </xdr:nvSpPr>
      <xdr:spPr>
        <a:xfrm>
          <a:off x="13868400" y="6770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6D44CBC2-8BCD-49CA-846C-C9B7F054ECE6}"/>
            </a:ext>
          </a:extLst>
        </xdr:cNvPr>
        <xdr:cNvSpPr txBox="1"/>
      </xdr:nvSpPr>
      <xdr:spPr>
        <a:xfrm>
          <a:off x="13557250" y="685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137583</xdr:rowOff>
    </xdr:to>
    <xdr:cxnSp macro="">
      <xdr:nvCxnSpPr>
        <xdr:cNvPr id="394" name="直線コネクタ 393">
          <a:extLst>
            <a:ext uri="{FF2B5EF4-FFF2-40B4-BE49-F238E27FC236}">
              <a16:creationId xmlns:a16="http://schemas.microsoft.com/office/drawing/2014/main" id="{A9BEACD7-D68F-41FE-922E-5C15745D1FA3}"/>
            </a:ext>
          </a:extLst>
        </xdr:cNvPr>
        <xdr:cNvCxnSpPr/>
      </xdr:nvCxnSpPr>
      <xdr:spPr>
        <a:xfrm flipV="1">
          <a:off x="12293600" y="6479963"/>
          <a:ext cx="8128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4B105B0F-8EBA-4562-8CDD-ADC1E5D1E314}"/>
            </a:ext>
          </a:extLst>
        </xdr:cNvPr>
        <xdr:cNvSpPr/>
      </xdr:nvSpPr>
      <xdr:spPr>
        <a:xfrm>
          <a:off x="13055600" y="6778413"/>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675EFBE1-54BD-441C-AE06-26F5A03EE0B7}"/>
            </a:ext>
          </a:extLst>
        </xdr:cNvPr>
        <xdr:cNvSpPr txBox="1"/>
      </xdr:nvSpPr>
      <xdr:spPr>
        <a:xfrm>
          <a:off x="12763500" y="686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DE2A8F5-58BB-46AA-A1F1-4963C0CD3268}"/>
            </a:ext>
          </a:extLst>
        </xdr:cNvPr>
        <xdr:cNvSpPr/>
      </xdr:nvSpPr>
      <xdr:spPr>
        <a:xfrm>
          <a:off x="12242800" y="678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1461AB34-FBD7-4474-91A6-689DFE58A2CD}"/>
            </a:ext>
          </a:extLst>
        </xdr:cNvPr>
        <xdr:cNvSpPr txBox="1"/>
      </xdr:nvSpPr>
      <xdr:spPr>
        <a:xfrm>
          <a:off x="11950700" y="687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61EC847-CF52-45BE-A6B0-35554637545C}"/>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44E0F8FE-B59E-430D-9BF6-FA939D9D1B7A}"/>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17686FC4-2DD0-45CB-84C3-6261E310639C}"/>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196D233E-AB13-4736-8D04-0126E87F3217}"/>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54C3D8DD-2A79-4CE9-8D84-76AB1BD44D94}"/>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4" name="楕円 403">
          <a:extLst>
            <a:ext uri="{FF2B5EF4-FFF2-40B4-BE49-F238E27FC236}">
              <a16:creationId xmlns:a16="http://schemas.microsoft.com/office/drawing/2014/main" id="{CA5F29E1-A787-42E0-A633-BF832343C2B7}"/>
            </a:ext>
          </a:extLst>
        </xdr:cNvPr>
        <xdr:cNvSpPr/>
      </xdr:nvSpPr>
      <xdr:spPr>
        <a:xfrm>
          <a:off x="15430500" y="65176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5" name="公債費負担の状況該当値テキスト">
          <a:extLst>
            <a:ext uri="{FF2B5EF4-FFF2-40B4-BE49-F238E27FC236}">
              <a16:creationId xmlns:a16="http://schemas.microsoft.com/office/drawing/2014/main" id="{18D95CBE-0EED-4784-BD56-3FC99FF1C6EC}"/>
            </a:ext>
          </a:extLst>
        </xdr:cNvPr>
        <xdr:cNvSpPr txBox="1"/>
      </xdr:nvSpPr>
      <xdr:spPr>
        <a:xfrm>
          <a:off x="1556385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6" name="楕円 405">
          <a:extLst>
            <a:ext uri="{FF2B5EF4-FFF2-40B4-BE49-F238E27FC236}">
              <a16:creationId xmlns:a16="http://schemas.microsoft.com/office/drawing/2014/main" id="{561EFF36-60BD-4F5A-BFC4-A87E210EBC79}"/>
            </a:ext>
          </a:extLst>
        </xdr:cNvPr>
        <xdr:cNvSpPr/>
      </xdr:nvSpPr>
      <xdr:spPr>
        <a:xfrm>
          <a:off x="14668500" y="645329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7" name="テキスト ボックス 406">
          <a:extLst>
            <a:ext uri="{FF2B5EF4-FFF2-40B4-BE49-F238E27FC236}">
              <a16:creationId xmlns:a16="http://schemas.microsoft.com/office/drawing/2014/main" id="{F46715D9-6FAC-4AC5-A677-4EE480BBF7A5}"/>
            </a:ext>
          </a:extLst>
        </xdr:cNvPr>
        <xdr:cNvSpPr txBox="1"/>
      </xdr:nvSpPr>
      <xdr:spPr>
        <a:xfrm>
          <a:off x="14370050" y="623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8" name="楕円 407">
          <a:extLst>
            <a:ext uri="{FF2B5EF4-FFF2-40B4-BE49-F238E27FC236}">
              <a16:creationId xmlns:a16="http://schemas.microsoft.com/office/drawing/2014/main" id="{E61CEE40-2C74-45A4-8339-2351DC90F540}"/>
            </a:ext>
          </a:extLst>
        </xdr:cNvPr>
        <xdr:cNvSpPr/>
      </xdr:nvSpPr>
      <xdr:spPr>
        <a:xfrm>
          <a:off x="13868400" y="64194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9" name="テキスト ボックス 408">
          <a:extLst>
            <a:ext uri="{FF2B5EF4-FFF2-40B4-BE49-F238E27FC236}">
              <a16:creationId xmlns:a16="http://schemas.microsoft.com/office/drawing/2014/main" id="{07C2C2FB-B0EC-42D9-A55A-26ED755DC3C9}"/>
            </a:ext>
          </a:extLst>
        </xdr:cNvPr>
        <xdr:cNvSpPr txBox="1"/>
      </xdr:nvSpPr>
      <xdr:spPr>
        <a:xfrm>
          <a:off x="13557250" y="619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10" name="楕円 409">
          <a:extLst>
            <a:ext uri="{FF2B5EF4-FFF2-40B4-BE49-F238E27FC236}">
              <a16:creationId xmlns:a16="http://schemas.microsoft.com/office/drawing/2014/main" id="{4DC0C6F6-6E41-461A-BCF4-D125E82AE6A7}"/>
            </a:ext>
          </a:extLst>
        </xdr:cNvPr>
        <xdr:cNvSpPr/>
      </xdr:nvSpPr>
      <xdr:spPr>
        <a:xfrm>
          <a:off x="13055600" y="643551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11" name="テキスト ボックス 410">
          <a:extLst>
            <a:ext uri="{FF2B5EF4-FFF2-40B4-BE49-F238E27FC236}">
              <a16:creationId xmlns:a16="http://schemas.microsoft.com/office/drawing/2014/main" id="{16FD9FC9-B78A-4766-B4CA-C38E358142AB}"/>
            </a:ext>
          </a:extLst>
        </xdr:cNvPr>
        <xdr:cNvSpPr txBox="1"/>
      </xdr:nvSpPr>
      <xdr:spPr>
        <a:xfrm>
          <a:off x="12763500" y="621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2" name="楕円 411">
          <a:extLst>
            <a:ext uri="{FF2B5EF4-FFF2-40B4-BE49-F238E27FC236}">
              <a16:creationId xmlns:a16="http://schemas.microsoft.com/office/drawing/2014/main" id="{4616B456-0077-4193-99FE-281CC3865E4B}"/>
            </a:ext>
          </a:extLst>
        </xdr:cNvPr>
        <xdr:cNvSpPr/>
      </xdr:nvSpPr>
      <xdr:spPr>
        <a:xfrm>
          <a:off x="12242800" y="65256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3" name="テキスト ボックス 412">
          <a:extLst>
            <a:ext uri="{FF2B5EF4-FFF2-40B4-BE49-F238E27FC236}">
              <a16:creationId xmlns:a16="http://schemas.microsoft.com/office/drawing/2014/main" id="{B873DC1D-B235-47C6-BF63-E01B248BA91A}"/>
            </a:ext>
          </a:extLst>
        </xdr:cNvPr>
        <xdr:cNvSpPr txBox="1"/>
      </xdr:nvSpPr>
      <xdr:spPr>
        <a:xfrm>
          <a:off x="119507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9CA80433-947A-4364-A50B-4FC0CE525316}"/>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B863BAEE-BC12-480F-9130-65C4887824EA}"/>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2C79D971-79EC-4E12-AD67-68A31CA90DFE}"/>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A0ED48B7-3786-4CC6-B9A7-D1FB2CAE9A43}"/>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1696CD3B-66AD-4467-AFAA-922C8D0E7B41}"/>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460ADC3A-6026-49D7-AB93-0513F6512C06}"/>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167E7084-C047-438F-8CC4-91A57DACB4E2}"/>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3271415F-5142-486C-92F3-5C6CBC213B87}"/>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F6D7622E-05D3-432A-97D5-E7211CDECA59}"/>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256633DF-63E3-4C2F-9432-C37828ED1351}"/>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23BD320C-0EB0-4D1D-B3AB-D3DBF9B27B2A}"/>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3E8118FE-AA0F-4705-9F17-AA0D6527A856}"/>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8F1C2924-48BE-4A7F-AB9B-CDA01C6D7948}"/>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年度（公的資金）、平成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縁故債）に繰上償還を実施し利率の高い地方債残高の縮減に努めたこと、及び財政調整基金などへの積立てにより充当可能基金をある程度確保できていることにより、全国、県平均を大幅に下回り、良好な数値となっている。</a:t>
          </a:r>
          <a:endParaRPr lang="ja-JP" altLang="ja-JP" sz="1400">
            <a:effectLst/>
          </a:endParaRPr>
        </a:p>
        <a:p>
          <a:r>
            <a:rPr kumimoji="1" lang="ja-JP" altLang="ja-JP" sz="1100">
              <a:solidFill>
                <a:schemeClr val="dk1"/>
              </a:solidFill>
              <a:effectLst/>
              <a:latin typeface="+mn-lt"/>
              <a:ea typeface="+mn-ea"/>
              <a:cs typeface="+mn-cs"/>
            </a:rPr>
            <a:t>　今後も積極的な行財政改革に取組み財政の健全化に努める。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AE4CB425-92D3-4353-87D5-DDE258E1F769}"/>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EB7111BC-C6F5-4B0D-934E-07EF9FD1E2F3}"/>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E70C07AF-824A-484A-B2F0-B9572514F096}"/>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304E3EC-707E-4733-9784-0A0C6DEB157F}"/>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A7C5F748-A836-487A-8F3A-F0DAA16E1F48}"/>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D0C13F86-62CA-44B4-8408-161659688DBF}"/>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E1510D18-12AB-4DE6-97A7-98D41E9AAE3C}"/>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9F7A1BFB-6EE5-46A2-898D-775D6C65E397}"/>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A96AFE11-376D-4A28-8BBB-64D66811B5A7}"/>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EDC463F9-041C-4098-83B1-8D7613BDDD7E}"/>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BD5C50AF-45D8-4E83-8F9C-25E0116E9CA6}"/>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214222F6-7CF5-4672-A6E5-7662E520A5F7}"/>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8EE0A170-C3BF-4E91-8049-AAF6A9CC49CE}"/>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78438812-A2F6-4746-82AF-95D683C36BE1}"/>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490791B9-ABF5-440C-A480-C093D96AE5DB}"/>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694F9138-4A77-46A6-B233-8FEB72B82CC1}"/>
            </a:ext>
          </a:extLst>
        </xdr:cNvPr>
        <xdr:cNvCxnSpPr/>
      </xdr:nvCxnSpPr>
      <xdr:spPr>
        <a:xfrm flipV="1">
          <a:off x="15474950" y="2288117"/>
          <a:ext cx="0" cy="16041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A1B94373-C582-4FD7-AE13-C0699E4E5663}"/>
            </a:ext>
          </a:extLst>
        </xdr:cNvPr>
        <xdr:cNvSpPr txBox="1"/>
      </xdr:nvSpPr>
      <xdr:spPr>
        <a:xfrm>
          <a:off x="15563850" y="386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2231DF18-BEAD-45EA-AE35-FF8049BB1BD2}"/>
            </a:ext>
          </a:extLst>
        </xdr:cNvPr>
        <xdr:cNvCxnSpPr/>
      </xdr:nvCxnSpPr>
      <xdr:spPr>
        <a:xfrm>
          <a:off x="15405100" y="3892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93C4717A-F789-488C-952E-66F14015E026}"/>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29052245-C425-4EA3-9DDD-756F331D84B3}"/>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650920CA-CA17-4EC8-93AC-88E116F28636}"/>
            </a:ext>
          </a:extLst>
        </xdr:cNvPr>
        <xdr:cNvSpPr txBox="1"/>
      </xdr:nvSpPr>
      <xdr:spPr>
        <a:xfrm>
          <a:off x="15563850" y="2271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37055B19-1528-451E-BEA3-CEAB595E39DD}"/>
            </a:ext>
          </a:extLst>
        </xdr:cNvPr>
        <xdr:cNvSpPr/>
      </xdr:nvSpPr>
      <xdr:spPr>
        <a:xfrm>
          <a:off x="15430500" y="22989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B36BC471-78BA-4A7D-9AA0-CBCD767B9E88}"/>
            </a:ext>
          </a:extLst>
        </xdr:cNvPr>
        <xdr:cNvSpPr/>
      </xdr:nvSpPr>
      <xdr:spPr>
        <a:xfrm>
          <a:off x="14668500" y="23811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721EF788-DCD1-4F1D-AE8B-5EEA2737774E}"/>
            </a:ext>
          </a:extLst>
        </xdr:cNvPr>
        <xdr:cNvSpPr txBox="1"/>
      </xdr:nvSpPr>
      <xdr:spPr>
        <a:xfrm>
          <a:off x="14370050" y="2156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a:extLst>
            <a:ext uri="{FF2B5EF4-FFF2-40B4-BE49-F238E27FC236}">
              <a16:creationId xmlns:a16="http://schemas.microsoft.com/office/drawing/2014/main" id="{A0103A9A-2CB4-4A5E-AFB1-66F047B8F18A}"/>
            </a:ext>
          </a:extLst>
        </xdr:cNvPr>
        <xdr:cNvSpPr/>
      </xdr:nvSpPr>
      <xdr:spPr>
        <a:xfrm>
          <a:off x="13868400" y="2498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a:extLst>
            <a:ext uri="{FF2B5EF4-FFF2-40B4-BE49-F238E27FC236}">
              <a16:creationId xmlns:a16="http://schemas.microsoft.com/office/drawing/2014/main" id="{5D99797E-6B40-4135-BBB0-C37C0DC048AA}"/>
            </a:ext>
          </a:extLst>
        </xdr:cNvPr>
        <xdr:cNvSpPr txBox="1"/>
      </xdr:nvSpPr>
      <xdr:spPr>
        <a:xfrm>
          <a:off x="1355725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a:extLst>
            <a:ext uri="{FF2B5EF4-FFF2-40B4-BE49-F238E27FC236}">
              <a16:creationId xmlns:a16="http://schemas.microsoft.com/office/drawing/2014/main" id="{481E4C6F-9194-49F4-B43E-BBC2C8B29E93}"/>
            </a:ext>
          </a:extLst>
        </xdr:cNvPr>
        <xdr:cNvSpPr/>
      </xdr:nvSpPr>
      <xdr:spPr>
        <a:xfrm>
          <a:off x="13055600" y="252087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a:extLst>
            <a:ext uri="{FF2B5EF4-FFF2-40B4-BE49-F238E27FC236}">
              <a16:creationId xmlns:a16="http://schemas.microsoft.com/office/drawing/2014/main" id="{55B01013-B447-4176-8EBB-F09BA532FF39}"/>
            </a:ext>
          </a:extLst>
        </xdr:cNvPr>
        <xdr:cNvSpPr txBox="1"/>
      </xdr:nvSpPr>
      <xdr:spPr>
        <a:xfrm>
          <a:off x="12763500" y="230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a:extLst>
            <a:ext uri="{FF2B5EF4-FFF2-40B4-BE49-F238E27FC236}">
              <a16:creationId xmlns:a16="http://schemas.microsoft.com/office/drawing/2014/main" id="{CC36B904-434C-4BAD-AA41-B6C1C1685FCC}"/>
            </a:ext>
          </a:extLst>
        </xdr:cNvPr>
        <xdr:cNvSpPr/>
      </xdr:nvSpPr>
      <xdr:spPr>
        <a:xfrm>
          <a:off x="12242800" y="2549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819FA6AE-6671-4DB4-A049-8A95459DD36F}"/>
            </a:ext>
          </a:extLst>
        </xdr:cNvPr>
        <xdr:cNvSpPr txBox="1"/>
      </xdr:nvSpPr>
      <xdr:spPr>
        <a:xfrm>
          <a:off x="11950700" y="232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6067CD6-50F2-4383-9F2C-2DBB9FF3D36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2B51BFD8-42B4-43FB-B98D-4A471C15C52E}"/>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68329B9-245A-4E85-89E4-147CAD4D5FA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743A4BE4-982D-4AAB-A4D7-04006C3333B2}"/>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EDBA897A-2708-4635-8FB5-C048140A3727}"/>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60,140
59,258
74.59
30,522,983
27,937,777
2,160,220
15,580,626
26,891,786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人件費に係る経常収支比率は、ごみ処理業務や消防業務について、一部事務組合で行っていることから全国、県平均を下回っている。</a:t>
          </a:r>
          <a:endParaRPr lang="ja-JP" altLang="ja-JP" sz="1400">
            <a:effectLst/>
          </a:endParaRPr>
        </a:p>
        <a:p>
          <a:r>
            <a:rPr kumimoji="1" lang="ja-JP" altLang="ja-JP" sz="1100">
              <a:solidFill>
                <a:schemeClr val="dk1"/>
              </a:solidFill>
              <a:effectLst/>
              <a:latin typeface="+mn-lt"/>
              <a:ea typeface="+mn-ea"/>
              <a:cs typeface="+mn-cs"/>
            </a:rPr>
            <a:t>　今後も定員適正化計画による定員管理や指定管理者制度導入推進による人件費全体の抑制に努める。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86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8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9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9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全国、県平均を上回っている。指定管理者制度の導入や公園施設管理業務、一般廃棄物収集業務などの民間委託の推進を積極的に行ってきたが、社会資本整備に伴う維持管理費などが増加したことが主な要因となっ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物価高騰等の影響による</a:t>
          </a:r>
          <a:r>
            <a:rPr kumimoji="1" lang="ja-JP" altLang="ja-JP" sz="1100">
              <a:solidFill>
                <a:schemeClr val="dk1"/>
              </a:solidFill>
              <a:effectLst/>
              <a:latin typeface="+mn-lt"/>
              <a:ea typeface="+mn-ea"/>
              <a:cs typeface="+mn-cs"/>
            </a:rPr>
            <a:t>維持管理費の</a:t>
          </a:r>
          <a:r>
            <a:rPr kumimoji="1" lang="ja-JP" altLang="en-US" sz="1100">
              <a:solidFill>
                <a:schemeClr val="dk1"/>
              </a:solidFill>
              <a:effectLst/>
              <a:latin typeface="+mn-lt"/>
              <a:ea typeface="+mn-ea"/>
              <a:cs typeface="+mn-cs"/>
            </a:rPr>
            <a:t>増などで</a:t>
          </a:r>
          <a:r>
            <a:rPr kumimoji="1" lang="ja-JP" altLang="ja-JP" sz="1100">
              <a:solidFill>
                <a:schemeClr val="dk1"/>
              </a:solidFill>
              <a:effectLst/>
              <a:latin typeface="+mn-lt"/>
              <a:ea typeface="+mn-ea"/>
              <a:cs typeface="+mn-cs"/>
            </a:rPr>
            <a:t>物件費は増加することが想定されるが、</a:t>
          </a:r>
          <a:r>
            <a:rPr kumimoji="1" lang="ja-JP" altLang="en-US" sz="1100">
              <a:solidFill>
                <a:schemeClr val="dk1"/>
              </a:solidFill>
              <a:effectLst/>
              <a:latin typeface="+mn-lt"/>
              <a:ea typeface="+mn-ea"/>
              <a:cs typeface="+mn-cs"/>
            </a:rPr>
            <a:t>公共施設等の適正な維持管理を図るとともに、</a:t>
          </a:r>
          <a:r>
            <a:rPr kumimoji="1" lang="ja-JP" altLang="ja-JP" sz="1100">
              <a:solidFill>
                <a:schemeClr val="dk1"/>
              </a:solidFill>
              <a:effectLst/>
              <a:latin typeface="+mn-lt"/>
              <a:ea typeface="+mn-ea"/>
              <a:cs typeface="+mn-cs"/>
            </a:rPr>
            <a:t>委託内容や委託方法の見直しを行いコスト削減に努める。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2963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42418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29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152146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570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152146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570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77995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扶助費に係る経常収支比率は、全国、県平均を下回っているが、</a:t>
          </a:r>
          <a:r>
            <a:rPr kumimoji="1" lang="ja-JP" altLang="en-US" sz="1100">
              <a:solidFill>
                <a:schemeClr val="dk1"/>
              </a:solidFill>
              <a:effectLst/>
              <a:latin typeface="+mn-lt"/>
              <a:ea typeface="+mn-ea"/>
              <a:cs typeface="+mn-cs"/>
            </a:rPr>
            <a:t>子ども子育て支援に係る給付</a:t>
          </a:r>
          <a:r>
            <a:rPr kumimoji="1" lang="ja-JP" altLang="ja-JP" sz="1100">
              <a:solidFill>
                <a:schemeClr val="dk1"/>
              </a:solidFill>
              <a:effectLst/>
              <a:latin typeface="+mn-lt"/>
              <a:ea typeface="+mn-ea"/>
              <a:cs typeface="+mn-cs"/>
            </a:rPr>
            <a:t>や医療費、生活保護費などの増加により上昇傾向にある。</a:t>
          </a:r>
          <a:r>
            <a:rPr kumimoji="1" lang="ja-JP" altLang="en-US" sz="1100">
              <a:solidFill>
                <a:schemeClr val="dk1"/>
              </a:solidFill>
              <a:effectLst/>
              <a:latin typeface="+mn-lt"/>
              <a:ea typeface="+mn-ea"/>
              <a:cs typeface="+mn-cs"/>
            </a:rPr>
            <a:t>今後も障害福祉サービスの介護給付費等の増が見込まれるため、</a:t>
          </a:r>
          <a:r>
            <a:rPr kumimoji="1" lang="ja-JP" altLang="ja-JP" sz="1100">
              <a:solidFill>
                <a:schemeClr val="dk1"/>
              </a:solidFill>
              <a:effectLst/>
              <a:latin typeface="+mn-lt"/>
              <a:ea typeface="+mn-ea"/>
              <a:cs typeface="+mn-cs"/>
            </a:rPr>
            <a:t>資格審査の適正化を進め上昇傾向に歯止めをかけるよう努める。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85090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081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16510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08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xdr:rowOff>
    </xdr:from>
    <xdr:to>
      <xdr:col>15</xdr:col>
      <xdr:colOff>98425</xdr:colOff>
      <xdr:row>55</xdr:row>
      <xdr:rowOff>130810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46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134620</xdr:rowOff>
    </xdr:from>
    <xdr:to>
      <xdr:col>11</xdr:col>
      <xdr:colOff>9525</xdr:colOff>
      <xdr:row>55</xdr:row>
      <xdr:rowOff>130810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929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34290</xdr:rowOff>
    </xdr:from>
    <xdr:to>
      <xdr:col>24</xdr:col>
      <xdr:colOff>76200</xdr:colOff>
      <xdr:row>55</xdr:row>
      <xdr:rowOff>135890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50817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137160</xdr:rowOff>
    </xdr:from>
    <xdr:to>
      <xdr:col>15</xdr:col>
      <xdr:colOff>149225</xdr:colOff>
      <xdr:row>55</xdr:row>
      <xdr:rowOff>67310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77487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80010</xdr:rowOff>
    </xdr:from>
    <xdr:to>
      <xdr:col>11</xdr:col>
      <xdr:colOff>60325</xdr:colOff>
      <xdr:row>56</xdr:row>
      <xdr:rowOff>10160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20337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83820</xdr:rowOff>
    </xdr:from>
    <xdr:to>
      <xdr:col>6</xdr:col>
      <xdr:colOff>171450</xdr:colOff>
      <xdr:row>55</xdr:row>
      <xdr:rowOff>13970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24147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については、全国、県平均を下回っている。これは令和元年度から公共下水道、農業集落排水特別会計が公営企業へ移行したことにより、大半を占めていた特別会計への繰出金が減少したから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しかし、未だその他に係る経常収支比率の大半を特別会計への繰出金が占めていることから、各特別会計の財政健全化に努め介護保険特別会計などへの繰出金の抑制を図る。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44450</xdr:rowOff>
    </xdr:from>
    <xdr:to>
      <xdr:col>82</xdr:col>
      <xdr:colOff>107950</xdr:colOff>
      <xdr:row>55</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474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44450</xdr:rowOff>
    </xdr:from>
    <xdr:to>
      <xdr:col>78</xdr:col>
      <xdr:colOff>69850</xdr:colOff>
      <xdr:row>55</xdr:row>
      <xdr:rowOff>158750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47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158750</xdr:rowOff>
    </xdr:from>
    <xdr:to>
      <xdr:col>73</xdr:col>
      <xdr:colOff>180975</xdr:colOff>
      <xdr:row>56</xdr:row>
      <xdr:rowOff>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58</xdr:row>
      <xdr:rowOff>114300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6012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165100</xdr:rowOff>
    </xdr:from>
    <xdr:to>
      <xdr:col>78</xdr:col>
      <xdr:colOff>120650</xdr:colOff>
      <xdr:row>55</xdr:row>
      <xdr:rowOff>95250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105427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107950</xdr:rowOff>
    </xdr:from>
    <xdr:to>
      <xdr:col>74</xdr:col>
      <xdr:colOff>31750</xdr:colOff>
      <xdr:row>56</xdr:row>
      <xdr:rowOff>38100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48277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120650</xdr:rowOff>
    </xdr:from>
    <xdr:to>
      <xdr:col>69</xdr:col>
      <xdr:colOff>142875</xdr:colOff>
      <xdr:row>56</xdr:row>
      <xdr:rowOff>50800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60977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補助費等に係る経常収支比率は、全国、県平均を上回っ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ごみ処理業務や消防業務を一部事務組合で行っていることに伴う負担金（経常的経費分）に影響されるところが大きいが、その他の補助費等についても補助金等の見直しに係る基本方針に基づき、経費の削減に努め、今後も更なる改善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72136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30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57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35560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35560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公債費に係る経常収支比率は、全国、県平均を上回っている。これは義務教育施設の耐震補強や大規模改修事業、庁舎関連事業などで起債した合併特例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債に係る償還が</a:t>
          </a:r>
          <a:r>
            <a:rPr kumimoji="1" lang="ja-JP" altLang="en-US" sz="1100">
              <a:solidFill>
                <a:schemeClr val="dk1"/>
              </a:solidFill>
              <a:effectLst/>
              <a:latin typeface="+mn-lt"/>
              <a:ea typeface="+mn-ea"/>
              <a:cs typeface="+mn-cs"/>
            </a:rPr>
            <a:t>ピークを迎えている</a:t>
          </a:r>
          <a:r>
            <a:rPr kumimoji="1" lang="ja-JP" altLang="ja-JP" sz="1100">
              <a:solidFill>
                <a:schemeClr val="dk1"/>
              </a:solidFill>
              <a:effectLst/>
              <a:latin typeface="+mn-lt"/>
              <a:ea typeface="+mn-ea"/>
              <a:cs typeface="+mn-cs"/>
            </a:rPr>
            <a:t>からである。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スマート</a:t>
          </a:r>
          <a:r>
            <a:rPr kumimoji="1" lang="ja-JP" altLang="ja-JP" sz="1100">
              <a:solidFill>
                <a:schemeClr val="dk1"/>
              </a:solidFill>
              <a:effectLst/>
              <a:latin typeface="+mn-lt"/>
              <a:ea typeface="+mn-ea"/>
              <a:cs typeface="+mn-cs"/>
            </a:rPr>
            <a:t>ＩＣ整備など地方債を活用した大型事業が施工中であることから、今後も数値が上昇することが想定されるため事業の峻別を行いながら財政の健全化に努める。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99568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4452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72137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4360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995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26415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48768</xdr:rowOff>
    </xdr:from>
    <xdr:to>
      <xdr:col>24</xdr:col>
      <xdr:colOff>76200</xdr:colOff>
      <xdr:row>78</xdr:row>
      <xdr:rowOff>150368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20845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公債費以外に係る経常収支比率は全国、県平均を下回っ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。これは、人件費や扶助費の義務的経費が低かったことによる。</a:t>
          </a:r>
          <a:endParaRPr lang="ja-JP" altLang="ja-JP" sz="1400">
            <a:effectLst/>
          </a:endParaRPr>
        </a:p>
        <a:p>
          <a:r>
            <a:rPr kumimoji="1" lang="ja-JP" altLang="ja-JP" sz="1100">
              <a:solidFill>
                <a:schemeClr val="dk1"/>
              </a:solidFill>
              <a:effectLst/>
              <a:latin typeface="+mn-lt"/>
              <a:ea typeface="+mn-ea"/>
              <a:cs typeface="+mn-cs"/>
            </a:rPr>
            <a:t>　今後も義務的経費の上昇を抑えるとともに行政コストの縮減に努める。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69850</xdr:rowOff>
    </xdr:from>
    <xdr:to>
      <xdr:col>82</xdr:col>
      <xdr:colOff>107950</xdr:colOff>
      <xdr:row>81</xdr:row>
      <xdr:rowOff>19558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9286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163085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19558</xdr:rowOff>
    </xdr:from>
    <xdr:to>
      <xdr:col>82</xdr:col>
      <xdr:colOff>196850</xdr:colOff>
      <xdr:row>81</xdr:row>
      <xdr:rowOff>19558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156227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69850</xdr:rowOff>
    </xdr:from>
    <xdr:to>
      <xdr:col>82</xdr:col>
      <xdr:colOff>196850</xdr:colOff>
      <xdr:row>75</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92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159004</xdr:rowOff>
    </xdr:from>
    <xdr:to>
      <xdr:col>82</xdr:col>
      <xdr:colOff>107950</xdr:colOff>
      <xdr:row>76</xdr:row>
      <xdr:rowOff>30987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846304"/>
          <a:ext cx="8382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119142</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320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159004</xdr:rowOff>
    </xdr:from>
    <xdr:to>
      <xdr:col>78</xdr:col>
      <xdr:colOff>69850</xdr:colOff>
      <xdr:row>75</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8463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76</xdr:row>
      <xdr:rowOff>3556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8828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17272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033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21337</xdr:rowOff>
    </xdr:from>
    <xdr:to>
      <xdr:col>69</xdr:col>
      <xdr:colOff>142875</xdr:colOff>
      <xdr:row>78</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108204</xdr:rowOff>
    </xdr:from>
    <xdr:to>
      <xdr:col>78</xdr:col>
      <xdr:colOff>120650</xdr:colOff>
      <xdr:row>75</xdr:row>
      <xdr:rowOff>38354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48531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30507</xdr:rowOff>
    </xdr:from>
    <xdr:to>
      <xdr:col>29</xdr:col>
      <xdr:colOff>127000</xdr:colOff>
      <xdr:row>18</xdr:row>
      <xdr:rowOff>36408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64232"/>
          <a:ext cx="647700" cy="5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15284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49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36408</xdr:rowOff>
    </xdr:from>
    <xdr:to>
      <xdr:col>26</xdr:col>
      <xdr:colOff>50800</xdr:colOff>
      <xdr:row>18</xdr:row>
      <xdr:rowOff>65169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70133"/>
          <a:ext cx="698500" cy="28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65169</xdr:rowOff>
    </xdr:from>
    <xdr:to>
      <xdr:col>22</xdr:col>
      <xdr:colOff>114300</xdr:colOff>
      <xdr:row>18</xdr:row>
      <xdr:rowOff>93072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98894"/>
          <a:ext cx="698500" cy="2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93072</xdr:rowOff>
    </xdr:from>
    <xdr:to>
      <xdr:col>18</xdr:col>
      <xdr:colOff>177800</xdr:colOff>
      <xdr:row>18</xdr:row>
      <xdr:rowOff>113317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226797"/>
          <a:ext cx="698500" cy="20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151157</xdr:rowOff>
    </xdr:from>
    <xdr:to>
      <xdr:col>29</xdr:col>
      <xdr:colOff>177800</xdr:colOff>
      <xdr:row>18</xdr:row>
      <xdr:rowOff>81307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13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167684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5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157058</xdr:rowOff>
    </xdr:from>
    <xdr:to>
      <xdr:col>26</xdr:col>
      <xdr:colOff>101600</xdr:colOff>
      <xdr:row>18</xdr:row>
      <xdr:rowOff>87208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19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97385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88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14369</xdr:rowOff>
    </xdr:from>
    <xdr:to>
      <xdr:col>22</xdr:col>
      <xdr:colOff>165100</xdr:colOff>
      <xdr:row>18</xdr:row>
      <xdr:rowOff>115969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48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126146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91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42272</xdr:rowOff>
    </xdr:from>
    <xdr:to>
      <xdr:col>19</xdr:col>
      <xdr:colOff>38100</xdr:colOff>
      <xdr:row>18</xdr:row>
      <xdr:rowOff>143872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75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154049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94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62517</xdr:rowOff>
    </xdr:from>
    <xdr:to>
      <xdr:col>15</xdr:col>
      <xdr:colOff>101600</xdr:colOff>
      <xdr:row>18</xdr:row>
      <xdr:rowOff>164117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9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148895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86701</xdr:rowOff>
    </xdr:from>
    <xdr:to>
      <xdr:col>29</xdr:col>
      <xdr:colOff>127000</xdr:colOff>
      <xdr:row>36</xdr:row>
      <xdr:rowOff>101756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7039951"/>
          <a:ext cx="6477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86701</xdr:rowOff>
    </xdr:from>
    <xdr:to>
      <xdr:col>26</xdr:col>
      <xdr:colOff>50800</xdr:colOff>
      <xdr:row>37</xdr:row>
      <xdr:rowOff>22726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039951"/>
          <a:ext cx="698500" cy="107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22726</xdr:rowOff>
    </xdr:from>
    <xdr:to>
      <xdr:col>22</xdr:col>
      <xdr:colOff>114300</xdr:colOff>
      <xdr:row>37</xdr:row>
      <xdr:rowOff>101298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147426"/>
          <a:ext cx="698500" cy="78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36017</xdr:rowOff>
    </xdr:from>
    <xdr:to>
      <xdr:col>18</xdr:col>
      <xdr:colOff>177800</xdr:colOff>
      <xdr:row>37</xdr:row>
      <xdr:rowOff>101298</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7160717"/>
          <a:ext cx="698500" cy="6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50956</xdr:rowOff>
    </xdr:from>
    <xdr:to>
      <xdr:col>29</xdr:col>
      <xdr:colOff>177800</xdr:colOff>
      <xdr:row>36</xdr:row>
      <xdr:rowOff>152556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00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23033</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7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35901</xdr:rowOff>
    </xdr:from>
    <xdr:to>
      <xdr:col>26</xdr:col>
      <xdr:colOff>101600</xdr:colOff>
      <xdr:row>36</xdr:row>
      <xdr:rowOff>137501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8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122278</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7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143376</xdr:rowOff>
    </xdr:from>
    <xdr:to>
      <xdr:col>22</xdr:col>
      <xdr:colOff>165100</xdr:colOff>
      <xdr:row>37</xdr:row>
      <xdr:rowOff>73526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09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58303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18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50498</xdr:rowOff>
    </xdr:from>
    <xdr:to>
      <xdr:col>19</xdr:col>
      <xdr:colOff>38100</xdr:colOff>
      <xdr:row>37</xdr:row>
      <xdr:rowOff>152098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17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136875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26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156667</xdr:rowOff>
    </xdr:from>
    <xdr:to>
      <xdr:col>15</xdr:col>
      <xdr:colOff>101600</xdr:colOff>
      <xdr:row>37</xdr:row>
      <xdr:rowOff>86817</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10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71594</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19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60,140
59,258
74.59
30,522,983
27,937,777
2,160,220
15,580,626
26,891,786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483</xdr:rowOff>
    </xdr:from>
    <xdr:to>
      <xdr:col>24</xdr:col>
      <xdr:colOff>63500</xdr:colOff>
      <xdr:row>37</xdr:row>
      <xdr:rowOff>20066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4133"/>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20066</xdr:rowOff>
    </xdr:from>
    <xdr:to>
      <xdr:col>19</xdr:col>
      <xdr:colOff>177800</xdr:colOff>
      <xdr:row>37</xdr:row>
      <xdr:rowOff>40983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63716"/>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40983</xdr:rowOff>
    </xdr:from>
    <xdr:to>
      <xdr:col>15</xdr:col>
      <xdr:colOff>50800</xdr:colOff>
      <xdr:row>37</xdr:row>
      <xdr:rowOff>159569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4633"/>
          <a:ext cx="889000" cy="11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149968</xdr:rowOff>
    </xdr:from>
    <xdr:to>
      <xdr:col>10</xdr:col>
      <xdr:colOff>114300</xdr:colOff>
      <xdr:row>37</xdr:row>
      <xdr:rowOff>159569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9361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121133</xdr:rowOff>
    </xdr:from>
    <xdr:to>
      <xdr:col>24</xdr:col>
      <xdr:colOff>114300</xdr:colOff>
      <xdr:row>37</xdr:row>
      <xdr:rowOff>51283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99560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140716</xdr:rowOff>
    </xdr:from>
    <xdr:to>
      <xdr:col>20</xdr:col>
      <xdr:colOff>38100</xdr:colOff>
      <xdr:row>37</xdr:row>
      <xdr:rowOff>70866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61993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161633</xdr:rowOff>
    </xdr:from>
    <xdr:to>
      <xdr:col>15</xdr:col>
      <xdr:colOff>101600</xdr:colOff>
      <xdr:row>37</xdr:row>
      <xdr:rowOff>91783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82910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2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108769</xdr:rowOff>
    </xdr:from>
    <xdr:to>
      <xdr:col>10</xdr:col>
      <xdr:colOff>165100</xdr:colOff>
      <xdr:row>38</xdr:row>
      <xdr:rowOff>38919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30046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99168</xdr:rowOff>
    </xdr:from>
    <xdr:to>
      <xdr:col>6</xdr:col>
      <xdr:colOff>38100</xdr:colOff>
      <xdr:row>38</xdr:row>
      <xdr:rowOff>29318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20445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48402</xdr:rowOff>
    </xdr:from>
    <xdr:to>
      <xdr:col>24</xdr:col>
      <xdr:colOff>63500</xdr:colOff>
      <xdr:row>57</xdr:row>
      <xdr:rowOff>77434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21052"/>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65089</xdr:rowOff>
    </xdr:from>
    <xdr:to>
      <xdr:col>19</xdr:col>
      <xdr:colOff>177800</xdr:colOff>
      <xdr:row>57</xdr:row>
      <xdr:rowOff>77434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37739"/>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65089</xdr:rowOff>
    </xdr:from>
    <xdr:to>
      <xdr:col>15</xdr:col>
      <xdr:colOff>50800</xdr:colOff>
      <xdr:row>57</xdr:row>
      <xdr:rowOff>121270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37739"/>
          <a:ext cx="8890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121270</xdr:rowOff>
    </xdr:from>
    <xdr:to>
      <xdr:col>10</xdr:col>
      <xdr:colOff>114300</xdr:colOff>
      <xdr:row>58</xdr:row>
      <xdr:rowOff>559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93920"/>
          <a:ext cx="889000" cy="5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169052</xdr:rowOff>
    </xdr:from>
    <xdr:to>
      <xdr:col>24</xdr:col>
      <xdr:colOff>114300</xdr:colOff>
      <xdr:row>57</xdr:row>
      <xdr:rowOff>99202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147479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4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26634</xdr:rowOff>
    </xdr:from>
    <xdr:to>
      <xdr:col>20</xdr:col>
      <xdr:colOff>38100</xdr:colOff>
      <xdr:row>57</xdr:row>
      <xdr:rowOff>128234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9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119361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14289</xdr:rowOff>
    </xdr:from>
    <xdr:to>
      <xdr:col>15</xdr:col>
      <xdr:colOff>101600</xdr:colOff>
      <xdr:row>57</xdr:row>
      <xdr:rowOff>115889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132416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6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70470</xdr:rowOff>
    </xdr:from>
    <xdr:to>
      <xdr:col>10</xdr:col>
      <xdr:colOff>165100</xdr:colOff>
      <xdr:row>58</xdr:row>
      <xdr:rowOff>620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17147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1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121209</xdr:rowOff>
    </xdr:from>
    <xdr:to>
      <xdr:col>6</xdr:col>
      <xdr:colOff>38100</xdr:colOff>
      <xdr:row>58</xdr:row>
      <xdr:rowOff>51359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67886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104724</xdr:rowOff>
    </xdr:from>
    <xdr:to>
      <xdr:col>24</xdr:col>
      <xdr:colOff>63500</xdr:colOff>
      <xdr:row>78</xdr:row>
      <xdr:rowOff>106477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7824"/>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106477</xdr:rowOff>
    </xdr:from>
    <xdr:to>
      <xdr:col>19</xdr:col>
      <xdr:colOff>177800</xdr:colOff>
      <xdr:row>78</xdr:row>
      <xdr:rowOff>106668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957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104457</xdr:rowOff>
    </xdr:from>
    <xdr:to>
      <xdr:col>15</xdr:col>
      <xdr:colOff>50800</xdr:colOff>
      <xdr:row>78</xdr:row>
      <xdr:rowOff>106668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77557"/>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103429</xdr:rowOff>
    </xdr:from>
    <xdr:to>
      <xdr:col>10</xdr:col>
      <xdr:colOff>114300</xdr:colOff>
      <xdr:row>78</xdr:row>
      <xdr:rowOff>104457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652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53924</xdr:rowOff>
    </xdr:from>
    <xdr:to>
      <xdr:col>24</xdr:col>
      <xdr:colOff>114300</xdr:colOff>
      <xdr:row>78</xdr:row>
      <xdr:rowOff>155524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55677</xdr:rowOff>
    </xdr:from>
    <xdr:to>
      <xdr:col>20</xdr:col>
      <xdr:colOff>38100</xdr:colOff>
      <xdr:row>78</xdr:row>
      <xdr:rowOff>157277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148404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55868</xdr:rowOff>
    </xdr:from>
    <xdr:to>
      <xdr:col>15</xdr:col>
      <xdr:colOff>101600</xdr:colOff>
      <xdr:row>78</xdr:row>
      <xdr:rowOff>157468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148595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53657</xdr:rowOff>
    </xdr:from>
    <xdr:to>
      <xdr:col>10</xdr:col>
      <xdr:colOff>165100</xdr:colOff>
      <xdr:row>78</xdr:row>
      <xdr:rowOff>155257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146384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52629</xdr:rowOff>
    </xdr:from>
    <xdr:to>
      <xdr:col>6</xdr:col>
      <xdr:colOff>38100</xdr:colOff>
      <xdr:row>78</xdr:row>
      <xdr:rowOff>154229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145356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67985</xdr:rowOff>
    </xdr:from>
    <xdr:to>
      <xdr:col>24</xdr:col>
      <xdr:colOff>63500</xdr:colOff>
      <xdr:row>97</xdr:row>
      <xdr:rowOff>34251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27185"/>
          <a:ext cx="838200" cy="13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67985</xdr:rowOff>
    </xdr:from>
    <xdr:to>
      <xdr:col>19</xdr:col>
      <xdr:colOff>177800</xdr:colOff>
      <xdr:row>97</xdr:row>
      <xdr:rowOff>157194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27185"/>
          <a:ext cx="889000" cy="26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157194</xdr:rowOff>
    </xdr:from>
    <xdr:to>
      <xdr:col>15</xdr:col>
      <xdr:colOff>50800</xdr:colOff>
      <xdr:row>98</xdr:row>
      <xdr:rowOff>27533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87844"/>
          <a:ext cx="889000" cy="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27533</xdr:rowOff>
    </xdr:from>
    <xdr:to>
      <xdr:col>10</xdr:col>
      <xdr:colOff>114300</xdr:colOff>
      <xdr:row>98</xdr:row>
      <xdr:rowOff>122696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29633"/>
          <a:ext cx="889000" cy="9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154901</xdr:rowOff>
    </xdr:from>
    <xdr:to>
      <xdr:col>24</xdr:col>
      <xdr:colOff>114300</xdr:colOff>
      <xdr:row>97</xdr:row>
      <xdr:rowOff>85051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133328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17185</xdr:rowOff>
    </xdr:from>
    <xdr:to>
      <xdr:col>20</xdr:col>
      <xdr:colOff>38100</xdr:colOff>
      <xdr:row>96</xdr:row>
      <xdr:rowOff>118785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7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109912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6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106394</xdr:rowOff>
    </xdr:from>
    <xdr:to>
      <xdr:col>15</xdr:col>
      <xdr:colOff>101600</xdr:colOff>
      <xdr:row>98</xdr:row>
      <xdr:rowOff>36544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3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27671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2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148183</xdr:rowOff>
    </xdr:from>
    <xdr:to>
      <xdr:col>10</xdr:col>
      <xdr:colOff>165100</xdr:colOff>
      <xdr:row>98</xdr:row>
      <xdr:rowOff>78333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69460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71896</xdr:rowOff>
    </xdr:from>
    <xdr:to>
      <xdr:col>6</xdr:col>
      <xdr:colOff>38100</xdr:colOff>
      <xdr:row>99</xdr:row>
      <xdr:rowOff>2046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164623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60935</xdr:rowOff>
    </xdr:from>
    <xdr:to>
      <xdr:col>55</xdr:col>
      <xdr:colOff>0</xdr:colOff>
      <xdr:row>37</xdr:row>
      <xdr:rowOff>17881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33135"/>
          <a:ext cx="838200" cy="1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167221</xdr:rowOff>
    </xdr:from>
    <xdr:to>
      <xdr:col>50</xdr:col>
      <xdr:colOff>114300</xdr:colOff>
      <xdr:row>37</xdr:row>
      <xdr:rowOff>17881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39271"/>
          <a:ext cx="889000" cy="12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152595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167221</xdr:rowOff>
    </xdr:from>
    <xdr:to>
      <xdr:col>45</xdr:col>
      <xdr:colOff>177800</xdr:colOff>
      <xdr:row>36</xdr:row>
      <xdr:rowOff>130988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39271"/>
          <a:ext cx="889000" cy="116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47515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19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130988</xdr:rowOff>
    </xdr:from>
    <xdr:to>
      <xdr:col>41</xdr:col>
      <xdr:colOff>50800</xdr:colOff>
      <xdr:row>38</xdr:row>
      <xdr:rowOff>120536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03188"/>
          <a:ext cx="889000" cy="3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10135</xdr:rowOff>
    </xdr:from>
    <xdr:to>
      <xdr:col>55</xdr:col>
      <xdr:colOff>50800</xdr:colOff>
      <xdr:row>36</xdr:row>
      <xdr:rowOff>111735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33012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3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138531</xdr:rowOff>
    </xdr:from>
    <xdr:to>
      <xdr:col>50</xdr:col>
      <xdr:colOff>165100</xdr:colOff>
      <xdr:row>37</xdr:row>
      <xdr:rowOff>68681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85208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0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116421</xdr:rowOff>
    </xdr:from>
    <xdr:to>
      <xdr:col>46</xdr:col>
      <xdr:colOff>38100</xdr:colOff>
      <xdr:row>30</xdr:row>
      <xdr:rowOff>46571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0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63098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86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80188</xdr:rowOff>
    </xdr:from>
    <xdr:to>
      <xdr:col>41</xdr:col>
      <xdr:colOff>101600</xdr:colOff>
      <xdr:row>37</xdr:row>
      <xdr:rowOff>10338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26865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02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69736</xdr:rowOff>
    </xdr:from>
    <xdr:to>
      <xdr:col>36</xdr:col>
      <xdr:colOff>165100</xdr:colOff>
      <xdr:row>38</xdr:row>
      <xdr:rowOff>171336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162463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141163</xdr:rowOff>
    </xdr:from>
    <xdr:to>
      <xdr:col>55</xdr:col>
      <xdr:colOff>0</xdr:colOff>
      <xdr:row>56</xdr:row>
      <xdr:rowOff>171231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399463"/>
          <a:ext cx="838200" cy="37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141163</xdr:rowOff>
    </xdr:from>
    <xdr:to>
      <xdr:col>50</xdr:col>
      <xdr:colOff>114300</xdr:colOff>
      <xdr:row>55</xdr:row>
      <xdr:rowOff>127988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399463"/>
          <a:ext cx="889000" cy="15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52390</xdr:rowOff>
    </xdr:from>
    <xdr:to>
      <xdr:col>45</xdr:col>
      <xdr:colOff>177800</xdr:colOff>
      <xdr:row>55</xdr:row>
      <xdr:rowOff>127988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482140"/>
          <a:ext cx="889000" cy="7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16454</xdr:rowOff>
    </xdr:from>
    <xdr:to>
      <xdr:col>41</xdr:col>
      <xdr:colOff>50800</xdr:colOff>
      <xdr:row>55</xdr:row>
      <xdr:rowOff>52390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446204"/>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120431</xdr:rowOff>
    </xdr:from>
    <xdr:to>
      <xdr:col>55</xdr:col>
      <xdr:colOff>50800</xdr:colOff>
      <xdr:row>57</xdr:row>
      <xdr:rowOff>50581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2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143308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7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90363</xdr:rowOff>
    </xdr:from>
    <xdr:to>
      <xdr:col>50</xdr:col>
      <xdr:colOff>165100</xdr:colOff>
      <xdr:row>55</xdr:row>
      <xdr:rowOff>20513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34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37040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12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77188</xdr:rowOff>
    </xdr:from>
    <xdr:to>
      <xdr:col>46</xdr:col>
      <xdr:colOff>38100</xdr:colOff>
      <xdr:row>56</xdr:row>
      <xdr:rowOff>7338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23865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8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1590</xdr:rowOff>
    </xdr:from>
    <xdr:to>
      <xdr:col>41</xdr:col>
      <xdr:colOff>101600</xdr:colOff>
      <xdr:row>55</xdr:row>
      <xdr:rowOff>103190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119717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20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137104</xdr:rowOff>
    </xdr:from>
    <xdr:to>
      <xdr:col>36</xdr:col>
      <xdr:colOff>165100</xdr:colOff>
      <xdr:row>55</xdr:row>
      <xdr:rowOff>67254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39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83781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17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122098</xdr:rowOff>
    </xdr:from>
    <xdr:to>
      <xdr:col>55</xdr:col>
      <xdr:colOff>0</xdr:colOff>
      <xdr:row>77</xdr:row>
      <xdr:rowOff>65063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637948"/>
          <a:ext cx="838200" cy="6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122098</xdr:rowOff>
    </xdr:from>
    <xdr:to>
      <xdr:col>50</xdr:col>
      <xdr:colOff>114300</xdr:colOff>
      <xdr:row>76</xdr:row>
      <xdr:rowOff>107975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637948"/>
          <a:ext cx="889000" cy="50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107975</xdr:rowOff>
    </xdr:from>
    <xdr:to>
      <xdr:col>45</xdr:col>
      <xdr:colOff>177800</xdr:colOff>
      <xdr:row>77</xdr:row>
      <xdr:rowOff>83198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138175"/>
          <a:ext cx="889000" cy="1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67818</xdr:rowOff>
    </xdr:from>
    <xdr:to>
      <xdr:col>41</xdr:col>
      <xdr:colOff>50800</xdr:colOff>
      <xdr:row>77</xdr:row>
      <xdr:rowOff>83198</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926568"/>
          <a:ext cx="889000" cy="3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14263</xdr:rowOff>
    </xdr:from>
    <xdr:to>
      <xdr:col>55</xdr:col>
      <xdr:colOff>50800</xdr:colOff>
      <xdr:row>77</xdr:row>
      <xdr:rowOff>115863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37140</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0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71298</xdr:rowOff>
    </xdr:from>
    <xdr:to>
      <xdr:col>50</xdr:col>
      <xdr:colOff>165100</xdr:colOff>
      <xdr:row>74</xdr:row>
      <xdr:rowOff>1448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58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17975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36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57175</xdr:rowOff>
    </xdr:from>
    <xdr:to>
      <xdr:col>46</xdr:col>
      <xdr:colOff>38100</xdr:colOff>
      <xdr:row>76</xdr:row>
      <xdr:rowOff>158775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0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3853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86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32398</xdr:rowOff>
    </xdr:from>
    <xdr:to>
      <xdr:col>41</xdr:col>
      <xdr:colOff>101600</xdr:colOff>
      <xdr:row>77</xdr:row>
      <xdr:rowOff>133998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2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150525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00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17018</xdr:rowOff>
    </xdr:from>
    <xdr:to>
      <xdr:col>36</xdr:col>
      <xdr:colOff>165100</xdr:colOff>
      <xdr:row>75</xdr:row>
      <xdr:rowOff>118618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8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135145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6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29223</xdr:rowOff>
    </xdr:from>
    <xdr:to>
      <xdr:col>55</xdr:col>
      <xdr:colOff>0</xdr:colOff>
      <xdr:row>98</xdr:row>
      <xdr:rowOff>32893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831323"/>
          <a:ext cx="8382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96228</xdr:rowOff>
    </xdr:from>
    <xdr:to>
      <xdr:col>50</xdr:col>
      <xdr:colOff>114300</xdr:colOff>
      <xdr:row>98</xdr:row>
      <xdr:rowOff>29223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555428"/>
          <a:ext cx="889000" cy="2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164021</xdr:rowOff>
    </xdr:from>
    <xdr:to>
      <xdr:col>45</xdr:col>
      <xdr:colOff>177800</xdr:colOff>
      <xdr:row>96</xdr:row>
      <xdr:rowOff>96228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280321"/>
          <a:ext cx="889000" cy="2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164021</xdr:rowOff>
    </xdr:from>
    <xdr:to>
      <xdr:col>41</xdr:col>
      <xdr:colOff>50800</xdr:colOff>
      <xdr:row>96</xdr:row>
      <xdr:rowOff>166294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280321"/>
          <a:ext cx="889000" cy="34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153543</xdr:rowOff>
    </xdr:from>
    <xdr:to>
      <xdr:col>55</xdr:col>
      <xdr:colOff>50800</xdr:colOff>
      <xdr:row>98</xdr:row>
      <xdr:rowOff>83693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8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131970</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149873</xdr:rowOff>
    </xdr:from>
    <xdr:to>
      <xdr:col>50</xdr:col>
      <xdr:colOff>165100</xdr:colOff>
      <xdr:row>98</xdr:row>
      <xdr:rowOff>80023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71150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45428</xdr:rowOff>
    </xdr:from>
    <xdr:to>
      <xdr:col>46</xdr:col>
      <xdr:colOff>38100</xdr:colOff>
      <xdr:row>96</xdr:row>
      <xdr:rowOff>147028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163555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2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113221</xdr:rowOff>
    </xdr:from>
    <xdr:to>
      <xdr:col>41</xdr:col>
      <xdr:colOff>101600</xdr:colOff>
      <xdr:row>95</xdr:row>
      <xdr:rowOff>43371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2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59898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0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63850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578950"/>
          <a:ext cx="889000" cy="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155291</xdr:rowOff>
    </xdr:from>
    <xdr:to>
      <xdr:col>76</xdr:col>
      <xdr:colOff>114300</xdr:colOff>
      <xdr:row>38</xdr:row>
      <xdr:rowOff>63850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49894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136181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155291</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498941"/>
          <a:ext cx="889000" cy="15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13050</xdr:rowOff>
    </xdr:from>
    <xdr:to>
      <xdr:col>76</xdr:col>
      <xdr:colOff>165100</xdr:colOff>
      <xdr:row>38</xdr:row>
      <xdr:rowOff>114650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131177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30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104491</xdr:rowOff>
    </xdr:from>
    <xdr:to>
      <xdr:col>72</xdr:col>
      <xdr:colOff>38100</xdr:colOff>
      <xdr:row>38</xdr:row>
      <xdr:rowOff>34641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4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51168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22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62268</xdr:rowOff>
    </xdr:from>
    <xdr:to>
      <xdr:col>85</xdr:col>
      <xdr:colOff>127000</xdr:colOff>
      <xdr:row>75</xdr:row>
      <xdr:rowOff>69444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21018"/>
          <a:ext cx="8382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69444</xdr:rowOff>
    </xdr:from>
    <xdr:to>
      <xdr:col>81</xdr:col>
      <xdr:colOff>50800</xdr:colOff>
      <xdr:row>75</xdr:row>
      <xdr:rowOff>124473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28194"/>
          <a:ext cx="889000" cy="5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124473</xdr:rowOff>
    </xdr:from>
    <xdr:to>
      <xdr:col>76</xdr:col>
      <xdr:colOff>114300</xdr:colOff>
      <xdr:row>75</xdr:row>
      <xdr:rowOff>160731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83223"/>
          <a:ext cx="8890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160731</xdr:rowOff>
    </xdr:from>
    <xdr:to>
      <xdr:col>71</xdr:col>
      <xdr:colOff>177800</xdr:colOff>
      <xdr:row>76</xdr:row>
      <xdr:rowOff>16027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19481"/>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11468</xdr:rowOff>
    </xdr:from>
    <xdr:to>
      <xdr:col>85</xdr:col>
      <xdr:colOff>177800</xdr:colOff>
      <xdr:row>75</xdr:row>
      <xdr:rowOff>113068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34345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18644</xdr:rowOff>
    </xdr:from>
    <xdr:to>
      <xdr:col>81</xdr:col>
      <xdr:colOff>101600</xdr:colOff>
      <xdr:row>75</xdr:row>
      <xdr:rowOff>120244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136771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65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73673</xdr:rowOff>
    </xdr:from>
    <xdr:to>
      <xdr:col>76</xdr:col>
      <xdr:colOff>165100</xdr:colOff>
      <xdr:row>76</xdr:row>
      <xdr:rowOff>3823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20350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70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109931</xdr:rowOff>
    </xdr:from>
    <xdr:to>
      <xdr:col>72</xdr:col>
      <xdr:colOff>38100</xdr:colOff>
      <xdr:row>76</xdr:row>
      <xdr:rowOff>40081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56608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7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136678</xdr:rowOff>
    </xdr:from>
    <xdr:to>
      <xdr:col>67</xdr:col>
      <xdr:colOff>101600</xdr:colOff>
      <xdr:row>76</xdr:row>
      <xdr:rowOff>66827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954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83355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77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86182</xdr:rowOff>
    </xdr:from>
    <xdr:to>
      <xdr:col>85</xdr:col>
      <xdr:colOff>127000</xdr:colOff>
      <xdr:row>98</xdr:row>
      <xdr:rowOff>26136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16832"/>
          <a:ext cx="838200" cy="1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10885</xdr:rowOff>
    </xdr:from>
    <xdr:to>
      <xdr:col>81</xdr:col>
      <xdr:colOff>50800</xdr:colOff>
      <xdr:row>98</xdr:row>
      <xdr:rowOff>26136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641535"/>
          <a:ext cx="889000" cy="18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10885</xdr:rowOff>
    </xdr:from>
    <xdr:to>
      <xdr:col>76</xdr:col>
      <xdr:colOff>114300</xdr:colOff>
      <xdr:row>98</xdr:row>
      <xdr:rowOff>124828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641535"/>
          <a:ext cx="889000" cy="28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144132</xdr:rowOff>
    </xdr:from>
    <xdr:to>
      <xdr:col>71</xdr:col>
      <xdr:colOff>177800</xdr:colOff>
      <xdr:row>98</xdr:row>
      <xdr:rowOff>124828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774782"/>
          <a:ext cx="889000" cy="15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35382</xdr:rowOff>
    </xdr:from>
    <xdr:to>
      <xdr:col>85</xdr:col>
      <xdr:colOff>177800</xdr:colOff>
      <xdr:row>97</xdr:row>
      <xdr:rowOff>136982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58259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146786</xdr:rowOff>
    </xdr:from>
    <xdr:to>
      <xdr:col>81</xdr:col>
      <xdr:colOff>101600</xdr:colOff>
      <xdr:row>98</xdr:row>
      <xdr:rowOff>76936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7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68063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7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131535</xdr:rowOff>
    </xdr:from>
    <xdr:to>
      <xdr:col>76</xdr:col>
      <xdr:colOff>165100</xdr:colOff>
      <xdr:row>97</xdr:row>
      <xdr:rowOff>61685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78212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36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74028</xdr:rowOff>
    </xdr:from>
    <xdr:to>
      <xdr:col>72</xdr:col>
      <xdr:colOff>38100</xdr:colOff>
      <xdr:row>99</xdr:row>
      <xdr:rowOff>4178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166755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6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93332</xdr:rowOff>
    </xdr:from>
    <xdr:to>
      <xdr:col>67</xdr:col>
      <xdr:colOff>101600</xdr:colOff>
      <xdr:row>98</xdr:row>
      <xdr:rowOff>23482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40009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49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34430</xdr:rowOff>
    </xdr:from>
    <xdr:to>
      <xdr:col>116</xdr:col>
      <xdr:colOff>63500</xdr:colOff>
      <xdr:row>57</xdr:row>
      <xdr:rowOff>58813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807080"/>
          <a:ext cx="8382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34430</xdr:rowOff>
    </xdr:from>
    <xdr:to>
      <xdr:col>111</xdr:col>
      <xdr:colOff>177800</xdr:colOff>
      <xdr:row>57</xdr:row>
      <xdr:rowOff>58966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07080"/>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58966</xdr:rowOff>
    </xdr:from>
    <xdr:to>
      <xdr:col>107</xdr:col>
      <xdr:colOff>50800</xdr:colOff>
      <xdr:row>57</xdr:row>
      <xdr:rowOff>62167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3161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152176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61099</xdr:rowOff>
    </xdr:from>
    <xdr:to>
      <xdr:col>102</xdr:col>
      <xdr:colOff>114300</xdr:colOff>
      <xdr:row>57</xdr:row>
      <xdr:rowOff>62167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833749"/>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165168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8013</xdr:rowOff>
    </xdr:from>
    <xdr:to>
      <xdr:col>116</xdr:col>
      <xdr:colOff>114300</xdr:colOff>
      <xdr:row>57</xdr:row>
      <xdr:rowOff>109613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30890</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3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155080</xdr:rowOff>
    </xdr:from>
    <xdr:to>
      <xdr:col>112</xdr:col>
      <xdr:colOff>38100</xdr:colOff>
      <xdr:row>57</xdr:row>
      <xdr:rowOff>85230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5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101757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53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8166</xdr:rowOff>
    </xdr:from>
    <xdr:to>
      <xdr:col>107</xdr:col>
      <xdr:colOff>101600</xdr:colOff>
      <xdr:row>57</xdr:row>
      <xdr:rowOff>109766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126293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55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11367</xdr:rowOff>
    </xdr:from>
    <xdr:to>
      <xdr:col>102</xdr:col>
      <xdr:colOff>165100</xdr:colOff>
      <xdr:row>57</xdr:row>
      <xdr:rowOff>112967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129494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55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10299</xdr:rowOff>
    </xdr:from>
    <xdr:to>
      <xdr:col>98</xdr:col>
      <xdr:colOff>38100</xdr:colOff>
      <xdr:row>57</xdr:row>
      <xdr:rowOff>111899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128426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5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25465</xdr:rowOff>
    </xdr:from>
    <xdr:to>
      <xdr:col>116</xdr:col>
      <xdr:colOff>63500</xdr:colOff>
      <xdr:row>77</xdr:row>
      <xdr:rowOff>50840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27115"/>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50840</xdr:rowOff>
    </xdr:from>
    <xdr:to>
      <xdr:col>111</xdr:col>
      <xdr:colOff>177800</xdr:colOff>
      <xdr:row>77</xdr:row>
      <xdr:rowOff>51198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52490"/>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51166</xdr:rowOff>
    </xdr:from>
    <xdr:to>
      <xdr:col>107</xdr:col>
      <xdr:colOff>50800</xdr:colOff>
      <xdr:row>77</xdr:row>
      <xdr:rowOff>51198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25281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152240</xdr:rowOff>
    </xdr:from>
    <xdr:to>
      <xdr:col>102</xdr:col>
      <xdr:colOff>114300</xdr:colOff>
      <xdr:row>77</xdr:row>
      <xdr:rowOff>51166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839540"/>
          <a:ext cx="889000" cy="41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146115</xdr:rowOff>
    </xdr:from>
    <xdr:to>
      <xdr:col>116</xdr:col>
      <xdr:colOff>114300</xdr:colOff>
      <xdr:row>77</xdr:row>
      <xdr:rowOff>76265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7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124542</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40</xdr:rowOff>
    </xdr:from>
    <xdr:to>
      <xdr:col>112</xdr:col>
      <xdr:colOff>38100</xdr:colOff>
      <xdr:row>77</xdr:row>
      <xdr:rowOff>101640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92767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398</xdr:rowOff>
    </xdr:from>
    <xdr:to>
      <xdr:col>107</xdr:col>
      <xdr:colOff>101600</xdr:colOff>
      <xdr:row>77</xdr:row>
      <xdr:rowOff>101998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93125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366</xdr:rowOff>
    </xdr:from>
    <xdr:to>
      <xdr:col>102</xdr:col>
      <xdr:colOff>165100</xdr:colOff>
      <xdr:row>77</xdr:row>
      <xdr:rowOff>101966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93093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9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101440</xdr:rowOff>
    </xdr:from>
    <xdr:to>
      <xdr:col>98</xdr:col>
      <xdr:colOff>38100</xdr:colOff>
      <xdr:row>75</xdr:row>
      <xdr:rowOff>31590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7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48117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5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主</a:t>
          </a:r>
          <a:r>
            <a:rPr kumimoji="1" lang="ja-JP" altLang="ja-JP" sz="1100">
              <a:solidFill>
                <a:schemeClr val="dk1"/>
              </a:solidFill>
              <a:effectLst/>
              <a:latin typeface="+mn-lt"/>
              <a:ea typeface="+mn-ea"/>
              <a:cs typeface="+mn-cs"/>
            </a:rPr>
            <a:t>な性質別歳出を見ると人件費は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定員適正化計画による定員管理や指定管理者制度導入推進により人件費全体の抑制に努めた結果、全国、県平均を下回っ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。物件費、維持補修費、扶助費についても、全国</a:t>
          </a:r>
          <a:r>
            <a:rPr kumimoji="1" lang="ja-JP" altLang="en-US" sz="1100">
              <a:solidFill>
                <a:schemeClr val="dk1"/>
              </a:solidFill>
              <a:effectLst/>
              <a:latin typeface="+mn-lt"/>
              <a:ea typeface="+mn-ea"/>
              <a:cs typeface="+mn-cs"/>
            </a:rPr>
            <a:t>、県</a:t>
          </a:r>
          <a:r>
            <a:rPr kumimoji="1" lang="ja-JP" altLang="ja-JP" sz="1100">
              <a:solidFill>
                <a:schemeClr val="dk1"/>
              </a:solidFill>
              <a:effectLst/>
              <a:latin typeface="+mn-lt"/>
              <a:ea typeface="+mn-ea"/>
              <a:cs typeface="+mn-cs"/>
            </a:rPr>
            <a:t>平均を下回っており適正な水準にあると言える。補助費等については、令和元年度から下水道事業が公営企業へ移行したことによる負担金増が影響し全国、県平均を上回っている状況となっている。普通建設事業費は、更新整備費が全国、県平均を下回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新規整備による普通建設事業費は、大幅に上回っている。主な要因として</a:t>
          </a:r>
          <a:r>
            <a:rPr kumimoji="1" lang="ja-JP" altLang="en-US" sz="1100">
              <a:solidFill>
                <a:schemeClr val="dk1"/>
              </a:solidFill>
              <a:effectLst/>
              <a:latin typeface="+mn-lt"/>
              <a:ea typeface="+mn-ea"/>
              <a:cs typeface="+mn-cs"/>
            </a:rPr>
            <a:t>令和４年度においては、石橋複合施設</a:t>
          </a:r>
          <a:r>
            <a:rPr kumimoji="1" lang="ja-JP" altLang="ja-JP" sz="1100">
              <a:solidFill>
                <a:schemeClr val="dk1"/>
              </a:solidFill>
              <a:effectLst/>
              <a:latin typeface="+mn-lt"/>
              <a:ea typeface="+mn-ea"/>
              <a:cs typeface="+mn-cs"/>
            </a:rPr>
            <a:t>整備事業があげられる。公債費は、全国、県平均を上回っている。これは義務教育施設の耐震補強や大規模改修事業、庁舎関連事業などで起債した合併特例事業債や臨時財政対策債に係る償還が</a:t>
          </a:r>
          <a:r>
            <a:rPr kumimoji="1" lang="ja-JP" altLang="en-US" sz="1100">
              <a:solidFill>
                <a:schemeClr val="dk1"/>
              </a:solidFill>
              <a:effectLst/>
              <a:latin typeface="+mn-lt"/>
              <a:ea typeface="+mn-ea"/>
              <a:cs typeface="+mn-cs"/>
            </a:rPr>
            <a:t>ピークを迎えているため</a:t>
          </a:r>
          <a:r>
            <a:rPr kumimoji="1" lang="ja-JP" altLang="ja-JP" sz="1100">
              <a:solidFill>
                <a:schemeClr val="dk1"/>
              </a:solidFill>
              <a:effectLst/>
              <a:latin typeface="+mn-lt"/>
              <a:ea typeface="+mn-ea"/>
              <a:cs typeface="+mn-cs"/>
            </a:rPr>
            <a:t>である。繰出金は、令和元年度から公共下水道、農業集落排水特別会計が公営企業へ移行したことにより繰出金が大きく減少したことが影響し全国、県平均を下回っている。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60,140
59,258
74.59
30,522,983
27,937,777
2,160,220
15,580,626
26,891,786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165303</xdr:rowOff>
    </xdr:from>
    <xdr:to>
      <xdr:col>24</xdr:col>
      <xdr:colOff>63500</xdr:colOff>
      <xdr:row>36</xdr:row>
      <xdr:rowOff>35458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66053"/>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35458</xdr:rowOff>
    </xdr:from>
    <xdr:to>
      <xdr:col>19</xdr:col>
      <xdr:colOff>177800</xdr:colOff>
      <xdr:row>36</xdr:row>
      <xdr:rowOff>48260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0765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10769</xdr:rowOff>
    </xdr:from>
    <xdr:to>
      <xdr:col>15</xdr:col>
      <xdr:colOff>50800</xdr:colOff>
      <xdr:row>36</xdr:row>
      <xdr:rowOff>48260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82969"/>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123698</xdr:rowOff>
    </xdr:from>
    <xdr:to>
      <xdr:col>10</xdr:col>
      <xdr:colOff>114300</xdr:colOff>
      <xdr:row>36</xdr:row>
      <xdr:rowOff>10769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24448"/>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114503</xdr:rowOff>
    </xdr:from>
    <xdr:to>
      <xdr:col>24</xdr:col>
      <xdr:colOff>114300</xdr:colOff>
      <xdr:row>36</xdr:row>
      <xdr:rowOff>44653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92930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9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156108</xdr:rowOff>
    </xdr:from>
    <xdr:to>
      <xdr:col>20</xdr:col>
      <xdr:colOff>38100</xdr:colOff>
      <xdr:row>36</xdr:row>
      <xdr:rowOff>86258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77385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168910</xdr:rowOff>
    </xdr:from>
    <xdr:to>
      <xdr:col>15</xdr:col>
      <xdr:colOff>101600</xdr:colOff>
      <xdr:row>36</xdr:row>
      <xdr:rowOff>99060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90187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131419</xdr:rowOff>
    </xdr:from>
    <xdr:to>
      <xdr:col>10</xdr:col>
      <xdr:colOff>165100</xdr:colOff>
      <xdr:row>36</xdr:row>
      <xdr:rowOff>61569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52696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72898</xdr:rowOff>
    </xdr:from>
    <xdr:to>
      <xdr:col>6</xdr:col>
      <xdr:colOff>38100</xdr:colOff>
      <xdr:row>36</xdr:row>
      <xdr:rowOff>3048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165625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142314</xdr:rowOff>
    </xdr:from>
    <xdr:to>
      <xdr:col>24</xdr:col>
      <xdr:colOff>63500</xdr:colOff>
      <xdr:row>57</xdr:row>
      <xdr:rowOff>35146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43514"/>
          <a:ext cx="838200" cy="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24577</xdr:rowOff>
    </xdr:from>
    <xdr:to>
      <xdr:col>19</xdr:col>
      <xdr:colOff>177800</xdr:colOff>
      <xdr:row>57</xdr:row>
      <xdr:rowOff>35146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39977"/>
          <a:ext cx="889000" cy="86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24577</xdr:rowOff>
    </xdr:from>
    <xdr:to>
      <xdr:col>15</xdr:col>
      <xdr:colOff>50800</xdr:colOff>
      <xdr:row>57</xdr:row>
      <xdr:rowOff>47940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39977"/>
          <a:ext cx="889000" cy="88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9474</xdr:rowOff>
    </xdr:from>
    <xdr:to>
      <xdr:col>10</xdr:col>
      <xdr:colOff>114300</xdr:colOff>
      <xdr:row>57</xdr:row>
      <xdr:rowOff>47940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82124"/>
          <a:ext cx="889000" cy="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91514</xdr:rowOff>
    </xdr:from>
    <xdr:to>
      <xdr:col>24</xdr:col>
      <xdr:colOff>114300</xdr:colOff>
      <xdr:row>57</xdr:row>
      <xdr:rowOff>21664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69941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155796</xdr:rowOff>
    </xdr:from>
    <xdr:to>
      <xdr:col>20</xdr:col>
      <xdr:colOff>38100</xdr:colOff>
      <xdr:row>57</xdr:row>
      <xdr:rowOff>85946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77073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4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145227</xdr:rowOff>
    </xdr:from>
    <xdr:to>
      <xdr:col>15</xdr:col>
      <xdr:colOff>101600</xdr:colOff>
      <xdr:row>52</xdr:row>
      <xdr:rowOff>75377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91904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66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168590</xdr:rowOff>
    </xdr:from>
    <xdr:to>
      <xdr:col>10</xdr:col>
      <xdr:colOff>165100</xdr:colOff>
      <xdr:row>57</xdr:row>
      <xdr:rowOff>98740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6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89867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130124</xdr:rowOff>
    </xdr:from>
    <xdr:to>
      <xdr:col>6</xdr:col>
      <xdr:colOff>38100</xdr:colOff>
      <xdr:row>57</xdr:row>
      <xdr:rowOff>60274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76801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0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53967</xdr:rowOff>
    </xdr:from>
    <xdr:to>
      <xdr:col>24</xdr:col>
      <xdr:colOff>63500</xdr:colOff>
      <xdr:row>76</xdr:row>
      <xdr:rowOff>118867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84167"/>
          <a:ext cx="838200" cy="6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53967</xdr:rowOff>
    </xdr:from>
    <xdr:to>
      <xdr:col>19</xdr:col>
      <xdr:colOff>177800</xdr:colOff>
      <xdr:row>77</xdr:row>
      <xdr:rowOff>72081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84167"/>
          <a:ext cx="889000" cy="18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72081</xdr:rowOff>
    </xdr:from>
    <xdr:to>
      <xdr:col>15</xdr:col>
      <xdr:colOff>50800</xdr:colOff>
      <xdr:row>77</xdr:row>
      <xdr:rowOff>94255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73731"/>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94255</xdr:rowOff>
    </xdr:from>
    <xdr:to>
      <xdr:col>10</xdr:col>
      <xdr:colOff>114300</xdr:colOff>
      <xdr:row>78</xdr:row>
      <xdr:rowOff>6290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5905"/>
          <a:ext cx="889000" cy="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68067</xdr:rowOff>
    </xdr:from>
    <xdr:to>
      <xdr:col>24</xdr:col>
      <xdr:colOff>114300</xdr:colOff>
      <xdr:row>76</xdr:row>
      <xdr:rowOff>169667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46494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7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3167</xdr:rowOff>
    </xdr:from>
    <xdr:to>
      <xdr:col>20</xdr:col>
      <xdr:colOff>38100</xdr:colOff>
      <xdr:row>76</xdr:row>
      <xdr:rowOff>104767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95894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2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21281</xdr:rowOff>
    </xdr:from>
    <xdr:to>
      <xdr:col>15</xdr:col>
      <xdr:colOff>101600</xdr:colOff>
      <xdr:row>77</xdr:row>
      <xdr:rowOff>122881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114008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43455</xdr:rowOff>
    </xdr:from>
    <xdr:to>
      <xdr:col>10</xdr:col>
      <xdr:colOff>165100</xdr:colOff>
      <xdr:row>77</xdr:row>
      <xdr:rowOff>145055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136182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3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126940</xdr:rowOff>
    </xdr:from>
    <xdr:to>
      <xdr:col>6</xdr:col>
      <xdr:colOff>38100</xdr:colOff>
      <xdr:row>78</xdr:row>
      <xdr:rowOff>57090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48217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2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24769</xdr:rowOff>
    </xdr:from>
    <xdr:to>
      <xdr:col>24</xdr:col>
      <xdr:colOff>63500</xdr:colOff>
      <xdr:row>99</xdr:row>
      <xdr:rowOff>61736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98319"/>
          <a:ext cx="838200" cy="3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61736</xdr:rowOff>
    </xdr:from>
    <xdr:to>
      <xdr:col>19</xdr:col>
      <xdr:colOff>177800</xdr:colOff>
      <xdr:row>99</xdr:row>
      <xdr:rowOff>142095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35286"/>
          <a:ext cx="889000" cy="8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124699</xdr:rowOff>
    </xdr:from>
    <xdr:to>
      <xdr:col>15</xdr:col>
      <xdr:colOff>50800</xdr:colOff>
      <xdr:row>99</xdr:row>
      <xdr:rowOff>142095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7098249"/>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124699</xdr:rowOff>
    </xdr:from>
    <xdr:to>
      <xdr:col>10</xdr:col>
      <xdr:colOff>114300</xdr:colOff>
      <xdr:row>100</xdr:row>
      <xdr:rowOff>1984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98249"/>
          <a:ext cx="889000" cy="4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145419</xdr:rowOff>
    </xdr:from>
    <xdr:to>
      <xdr:col>24</xdr:col>
      <xdr:colOff>114300</xdr:colOff>
      <xdr:row>99</xdr:row>
      <xdr:rowOff>75569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123846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10936</xdr:rowOff>
    </xdr:from>
    <xdr:to>
      <xdr:col>20</xdr:col>
      <xdr:colOff>38100</xdr:colOff>
      <xdr:row>99</xdr:row>
      <xdr:rowOff>112536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8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103663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7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91295</xdr:rowOff>
    </xdr:from>
    <xdr:to>
      <xdr:col>15</xdr:col>
      <xdr:colOff>101600</xdr:colOff>
      <xdr:row>100</xdr:row>
      <xdr:rowOff>21445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12572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5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73899</xdr:rowOff>
    </xdr:from>
    <xdr:to>
      <xdr:col>10</xdr:col>
      <xdr:colOff>165100</xdr:colOff>
      <xdr:row>100</xdr:row>
      <xdr:rowOff>4049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166626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4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122634</xdr:rowOff>
    </xdr:from>
    <xdr:to>
      <xdr:col>6</xdr:col>
      <xdr:colOff>38100</xdr:colOff>
      <xdr:row>100</xdr:row>
      <xdr:rowOff>52784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43911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36068</xdr:rowOff>
    </xdr:from>
    <xdr:to>
      <xdr:col>55</xdr:col>
      <xdr:colOff>0</xdr:colOff>
      <xdr:row>39</xdr:row>
      <xdr:rowOff>40259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22618"/>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31115</xdr:rowOff>
    </xdr:from>
    <xdr:to>
      <xdr:col>50</xdr:col>
      <xdr:colOff>114300</xdr:colOff>
      <xdr:row>39</xdr:row>
      <xdr:rowOff>40259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1766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31115</xdr:rowOff>
    </xdr:from>
    <xdr:to>
      <xdr:col>45</xdr:col>
      <xdr:colOff>177800</xdr:colOff>
      <xdr:row>39</xdr:row>
      <xdr:rowOff>33782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1766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33782</xdr:rowOff>
    </xdr:from>
    <xdr:to>
      <xdr:col>41</xdr:col>
      <xdr:colOff>50800</xdr:colOff>
      <xdr:row>39</xdr:row>
      <xdr:rowOff>34544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203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156718</xdr:rowOff>
    </xdr:from>
    <xdr:to>
      <xdr:col>55</xdr:col>
      <xdr:colOff>50800</xdr:colOff>
      <xdr:row>39</xdr:row>
      <xdr:rowOff>86868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71645</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6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160909</xdr:rowOff>
    </xdr:from>
    <xdr:to>
      <xdr:col>50</xdr:col>
      <xdr:colOff>165100</xdr:colOff>
      <xdr:row>39</xdr:row>
      <xdr:rowOff>91059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82186</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151765</xdr:rowOff>
    </xdr:from>
    <xdr:to>
      <xdr:col>46</xdr:col>
      <xdr:colOff>38100</xdr:colOff>
      <xdr:row>39</xdr:row>
      <xdr:rowOff>81915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73042</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154432</xdr:rowOff>
    </xdr:from>
    <xdr:to>
      <xdr:col>41</xdr:col>
      <xdr:colOff>101600</xdr:colOff>
      <xdr:row>39</xdr:row>
      <xdr:rowOff>84582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75709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155194</xdr:rowOff>
    </xdr:from>
    <xdr:to>
      <xdr:col>36</xdr:col>
      <xdr:colOff>165100</xdr:colOff>
      <xdr:row>39</xdr:row>
      <xdr:rowOff>85344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76471</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63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130594</xdr:rowOff>
    </xdr:from>
    <xdr:to>
      <xdr:col>55</xdr:col>
      <xdr:colOff>0</xdr:colOff>
      <xdr:row>57</xdr:row>
      <xdr:rowOff>159988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03244"/>
          <a:ext cx="8382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118935</xdr:rowOff>
    </xdr:from>
    <xdr:to>
      <xdr:col>50</xdr:col>
      <xdr:colOff>114300</xdr:colOff>
      <xdr:row>57</xdr:row>
      <xdr:rowOff>159988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91585"/>
          <a:ext cx="889000" cy="4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101581</xdr:rowOff>
    </xdr:from>
    <xdr:to>
      <xdr:col>45</xdr:col>
      <xdr:colOff>177800</xdr:colOff>
      <xdr:row>57</xdr:row>
      <xdr:rowOff>118935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74231"/>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101581</xdr:rowOff>
    </xdr:from>
    <xdr:to>
      <xdr:col>41</xdr:col>
      <xdr:colOff>50800</xdr:colOff>
      <xdr:row>57</xdr:row>
      <xdr:rowOff>104019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74231"/>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79794</xdr:rowOff>
    </xdr:from>
    <xdr:to>
      <xdr:col>55</xdr:col>
      <xdr:colOff>50800</xdr:colOff>
      <xdr:row>58</xdr:row>
      <xdr:rowOff>9944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102671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0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109188</xdr:rowOff>
    </xdr:from>
    <xdr:to>
      <xdr:col>50</xdr:col>
      <xdr:colOff>165100</xdr:colOff>
      <xdr:row>58</xdr:row>
      <xdr:rowOff>39338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55865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65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68135</xdr:rowOff>
    </xdr:from>
    <xdr:to>
      <xdr:col>46</xdr:col>
      <xdr:colOff>38100</xdr:colOff>
      <xdr:row>57</xdr:row>
      <xdr:rowOff>169735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14812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61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50781</xdr:rowOff>
    </xdr:from>
    <xdr:to>
      <xdr:col>41</xdr:col>
      <xdr:colOff>101600</xdr:colOff>
      <xdr:row>57</xdr:row>
      <xdr:rowOff>152381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168908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5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53219</xdr:rowOff>
    </xdr:from>
    <xdr:to>
      <xdr:col>36</xdr:col>
      <xdr:colOff>165100</xdr:colOff>
      <xdr:row>57</xdr:row>
      <xdr:rowOff>154819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171346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6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54089</xdr:rowOff>
    </xdr:from>
    <xdr:to>
      <xdr:col>55</xdr:col>
      <xdr:colOff>0</xdr:colOff>
      <xdr:row>75</xdr:row>
      <xdr:rowOff>99847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12839"/>
          <a:ext cx="838200" cy="4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99847</xdr:rowOff>
    </xdr:from>
    <xdr:to>
      <xdr:col>50</xdr:col>
      <xdr:colOff>114300</xdr:colOff>
      <xdr:row>75</xdr:row>
      <xdr:rowOff>108153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958597"/>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84798</xdr:rowOff>
    </xdr:from>
    <xdr:to>
      <xdr:col>45</xdr:col>
      <xdr:colOff>177800</xdr:colOff>
      <xdr:row>75</xdr:row>
      <xdr:rowOff>108153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2943548"/>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84798</xdr:rowOff>
    </xdr:from>
    <xdr:to>
      <xdr:col>41</xdr:col>
      <xdr:colOff>50800</xdr:colOff>
      <xdr:row>76</xdr:row>
      <xdr:rowOff>11037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943548"/>
          <a:ext cx="889000" cy="9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3289</xdr:rowOff>
    </xdr:from>
    <xdr:to>
      <xdr:col>55</xdr:col>
      <xdr:colOff>50800</xdr:colOff>
      <xdr:row>75</xdr:row>
      <xdr:rowOff>104889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26166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49047</xdr:rowOff>
    </xdr:from>
    <xdr:to>
      <xdr:col>50</xdr:col>
      <xdr:colOff>165100</xdr:colOff>
      <xdr:row>75</xdr:row>
      <xdr:rowOff>150648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077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167174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68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57353</xdr:rowOff>
    </xdr:from>
    <xdr:to>
      <xdr:col>46</xdr:col>
      <xdr:colOff>38100</xdr:colOff>
      <xdr:row>75</xdr:row>
      <xdr:rowOff>158953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4030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6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33998</xdr:rowOff>
    </xdr:from>
    <xdr:to>
      <xdr:col>41</xdr:col>
      <xdr:colOff>101600</xdr:colOff>
      <xdr:row>75</xdr:row>
      <xdr:rowOff>135598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8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152125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6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131687</xdr:rowOff>
    </xdr:from>
    <xdr:to>
      <xdr:col>36</xdr:col>
      <xdr:colOff>165100</xdr:colOff>
      <xdr:row>76</xdr:row>
      <xdr:rowOff>61837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78364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7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146607</xdr:rowOff>
    </xdr:from>
    <xdr:to>
      <xdr:col>55</xdr:col>
      <xdr:colOff>0</xdr:colOff>
      <xdr:row>96</xdr:row>
      <xdr:rowOff>164601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05807"/>
          <a:ext cx="8382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113852</xdr:rowOff>
    </xdr:from>
    <xdr:to>
      <xdr:col>50</xdr:col>
      <xdr:colOff>114300</xdr:colOff>
      <xdr:row>96</xdr:row>
      <xdr:rowOff>146607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73052"/>
          <a:ext cx="8890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105344</xdr:rowOff>
    </xdr:from>
    <xdr:to>
      <xdr:col>45</xdr:col>
      <xdr:colOff>177800</xdr:colOff>
      <xdr:row>96</xdr:row>
      <xdr:rowOff>113852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64544"/>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105344</xdr:rowOff>
    </xdr:from>
    <xdr:to>
      <xdr:col>41</xdr:col>
      <xdr:colOff>50800</xdr:colOff>
      <xdr:row>97</xdr:row>
      <xdr:rowOff>23750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64544"/>
          <a:ext cx="889000" cy="8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113801</xdr:rowOff>
    </xdr:from>
    <xdr:to>
      <xdr:col>55</xdr:col>
      <xdr:colOff>50800</xdr:colOff>
      <xdr:row>97</xdr:row>
      <xdr:rowOff>43951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7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136678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95807</xdr:rowOff>
    </xdr:from>
    <xdr:to>
      <xdr:col>50</xdr:col>
      <xdr:colOff>165100</xdr:colOff>
      <xdr:row>97</xdr:row>
      <xdr:rowOff>25957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42484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3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63052</xdr:rowOff>
    </xdr:from>
    <xdr:to>
      <xdr:col>46</xdr:col>
      <xdr:colOff>38100</xdr:colOff>
      <xdr:row>96</xdr:row>
      <xdr:rowOff>164652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9729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9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54544</xdr:rowOff>
    </xdr:from>
    <xdr:to>
      <xdr:col>41</xdr:col>
      <xdr:colOff>101600</xdr:colOff>
      <xdr:row>96</xdr:row>
      <xdr:rowOff>156144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144400</xdr:rowOff>
    </xdr:from>
    <xdr:to>
      <xdr:col>36</xdr:col>
      <xdr:colOff>165100</xdr:colOff>
      <xdr:row>97</xdr:row>
      <xdr:rowOff>74550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91077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7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92106</xdr:rowOff>
    </xdr:from>
    <xdr:to>
      <xdr:col>85</xdr:col>
      <xdr:colOff>127000</xdr:colOff>
      <xdr:row>36</xdr:row>
      <xdr:rowOff>121915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64306"/>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92106</xdr:rowOff>
    </xdr:from>
    <xdr:to>
      <xdr:col>81</xdr:col>
      <xdr:colOff>50800</xdr:colOff>
      <xdr:row>36</xdr:row>
      <xdr:rowOff>119309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64306"/>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116063</xdr:rowOff>
    </xdr:from>
    <xdr:to>
      <xdr:col>76</xdr:col>
      <xdr:colOff>114300</xdr:colOff>
      <xdr:row>36</xdr:row>
      <xdr:rowOff>119309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288263"/>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116063</xdr:rowOff>
    </xdr:from>
    <xdr:to>
      <xdr:col>71</xdr:col>
      <xdr:colOff>177800</xdr:colOff>
      <xdr:row>36</xdr:row>
      <xdr:rowOff>163337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88263"/>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71115</xdr:rowOff>
    </xdr:from>
    <xdr:to>
      <xdr:col>85</xdr:col>
      <xdr:colOff>177800</xdr:colOff>
      <xdr:row>37</xdr:row>
      <xdr:rowOff>1265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93992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41306</xdr:rowOff>
    </xdr:from>
    <xdr:to>
      <xdr:col>81</xdr:col>
      <xdr:colOff>101600</xdr:colOff>
      <xdr:row>36</xdr:row>
      <xdr:rowOff>142906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159433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8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68509</xdr:rowOff>
    </xdr:from>
    <xdr:to>
      <xdr:col>76</xdr:col>
      <xdr:colOff>165100</xdr:colOff>
      <xdr:row>36</xdr:row>
      <xdr:rowOff>170109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15186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1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65263</xdr:rowOff>
    </xdr:from>
    <xdr:to>
      <xdr:col>72</xdr:col>
      <xdr:colOff>38100</xdr:colOff>
      <xdr:row>36</xdr:row>
      <xdr:rowOff>166863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3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1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112537</xdr:rowOff>
    </xdr:from>
    <xdr:to>
      <xdr:col>67</xdr:col>
      <xdr:colOff>101600</xdr:colOff>
      <xdr:row>37</xdr:row>
      <xdr:rowOff>42687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59214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5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136516</xdr:rowOff>
    </xdr:from>
    <xdr:to>
      <xdr:col>85</xdr:col>
      <xdr:colOff>126364</xdr:colOff>
      <xdr:row>59</xdr:row>
      <xdr:rowOff>5201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9051916"/>
          <a:ext cx="1269" cy="106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9028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5201</xdr:rowOff>
    </xdr:from>
    <xdr:to>
      <xdr:col>86</xdr:col>
      <xdr:colOff>25400</xdr:colOff>
      <xdr:row>59</xdr:row>
      <xdr:rowOff>5201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83193</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8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136516</xdr:rowOff>
    </xdr:from>
    <xdr:to>
      <xdr:col>86</xdr:col>
      <xdr:colOff>25400</xdr:colOff>
      <xdr:row>52</xdr:row>
      <xdr:rowOff>136516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051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61094</xdr:rowOff>
    </xdr:from>
    <xdr:to>
      <xdr:col>85</xdr:col>
      <xdr:colOff>127000</xdr:colOff>
      <xdr:row>55</xdr:row>
      <xdr:rowOff>81424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8805044"/>
          <a:ext cx="838200" cy="70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78006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7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99579</xdr:rowOff>
    </xdr:from>
    <xdr:to>
      <xdr:col>85</xdr:col>
      <xdr:colOff>177800</xdr:colOff>
      <xdr:row>57</xdr:row>
      <xdr:rowOff>29729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61094</xdr:rowOff>
    </xdr:from>
    <xdr:to>
      <xdr:col>81</xdr:col>
      <xdr:colOff>50800</xdr:colOff>
      <xdr:row>53</xdr:row>
      <xdr:rowOff>34495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8805044"/>
          <a:ext cx="889000" cy="31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119304</xdr:rowOff>
    </xdr:from>
    <xdr:to>
      <xdr:col>81</xdr:col>
      <xdr:colOff>101600</xdr:colOff>
      <xdr:row>57</xdr:row>
      <xdr:rowOff>49454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40581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34495</xdr:rowOff>
    </xdr:from>
    <xdr:to>
      <xdr:col>76</xdr:col>
      <xdr:colOff>114300</xdr:colOff>
      <xdr:row>53</xdr:row>
      <xdr:rowOff>112202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121345"/>
          <a:ext cx="889000" cy="7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27815</xdr:rowOff>
    </xdr:from>
    <xdr:to>
      <xdr:col>76</xdr:col>
      <xdr:colOff>165100</xdr:colOff>
      <xdr:row>56</xdr:row>
      <xdr:rowOff>129415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120542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123355</xdr:rowOff>
    </xdr:from>
    <xdr:to>
      <xdr:col>71</xdr:col>
      <xdr:colOff>177800</xdr:colOff>
      <xdr:row>53</xdr:row>
      <xdr:rowOff>112202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038755"/>
          <a:ext cx="889000" cy="16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128529</xdr:rowOff>
    </xdr:from>
    <xdr:to>
      <xdr:col>72</xdr:col>
      <xdr:colOff>38100</xdr:colOff>
      <xdr:row>57</xdr:row>
      <xdr:rowOff>58679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49806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6702</xdr:rowOff>
    </xdr:from>
    <xdr:to>
      <xdr:col>67</xdr:col>
      <xdr:colOff>101600</xdr:colOff>
      <xdr:row>57</xdr:row>
      <xdr:rowOff>108302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99429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30624</xdr:rowOff>
    </xdr:from>
    <xdr:to>
      <xdr:col>85</xdr:col>
      <xdr:colOff>177800</xdr:colOff>
      <xdr:row>55</xdr:row>
      <xdr:rowOff>132224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6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53501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1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10294</xdr:rowOff>
    </xdr:from>
    <xdr:to>
      <xdr:col>81</xdr:col>
      <xdr:colOff>101600</xdr:colOff>
      <xdr:row>51</xdr:row>
      <xdr:rowOff>111894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87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128421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852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155145</xdr:rowOff>
    </xdr:from>
    <xdr:to>
      <xdr:col>76</xdr:col>
      <xdr:colOff>165100</xdr:colOff>
      <xdr:row>53</xdr:row>
      <xdr:rowOff>85295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0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101822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8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61402</xdr:rowOff>
    </xdr:from>
    <xdr:to>
      <xdr:col>72</xdr:col>
      <xdr:colOff>38100</xdr:colOff>
      <xdr:row>53</xdr:row>
      <xdr:rowOff>163002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1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8079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89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72555</xdr:rowOff>
    </xdr:from>
    <xdr:to>
      <xdr:col>67</xdr:col>
      <xdr:colOff>101600</xdr:colOff>
      <xdr:row>53</xdr:row>
      <xdr:rowOff>2705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89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19232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7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63850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36950"/>
          <a:ext cx="889000" cy="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155290</xdr:rowOff>
    </xdr:from>
    <xdr:to>
      <xdr:col>76</xdr:col>
      <xdr:colOff>114300</xdr:colOff>
      <xdr:row>78</xdr:row>
      <xdr:rowOff>63850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3569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136090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50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155290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356940"/>
          <a:ext cx="889000" cy="1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13050</xdr:rowOff>
    </xdr:from>
    <xdr:to>
      <xdr:col>76</xdr:col>
      <xdr:colOff>165100</xdr:colOff>
      <xdr:row>78</xdr:row>
      <xdr:rowOff>114650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131177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16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104490</xdr:rowOff>
    </xdr:from>
    <xdr:to>
      <xdr:col>72</xdr:col>
      <xdr:colOff>38100</xdr:colOff>
      <xdr:row>78</xdr:row>
      <xdr:rowOff>34640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51167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08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62268</xdr:rowOff>
    </xdr:from>
    <xdr:to>
      <xdr:col>85</xdr:col>
      <xdr:colOff>127000</xdr:colOff>
      <xdr:row>95</xdr:row>
      <xdr:rowOff>69444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50018"/>
          <a:ext cx="8382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69444</xdr:rowOff>
    </xdr:from>
    <xdr:to>
      <xdr:col>81</xdr:col>
      <xdr:colOff>50800</xdr:colOff>
      <xdr:row>95</xdr:row>
      <xdr:rowOff>124473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57194"/>
          <a:ext cx="889000" cy="5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124473</xdr:rowOff>
    </xdr:from>
    <xdr:to>
      <xdr:col>76</xdr:col>
      <xdr:colOff>114300</xdr:colOff>
      <xdr:row>95</xdr:row>
      <xdr:rowOff>160731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12223"/>
          <a:ext cx="8890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160731</xdr:rowOff>
    </xdr:from>
    <xdr:to>
      <xdr:col>71</xdr:col>
      <xdr:colOff>177800</xdr:colOff>
      <xdr:row>96</xdr:row>
      <xdr:rowOff>16027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48481"/>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11468</xdr:rowOff>
    </xdr:from>
    <xdr:to>
      <xdr:col>85</xdr:col>
      <xdr:colOff>177800</xdr:colOff>
      <xdr:row>95</xdr:row>
      <xdr:rowOff>113068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34345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18644</xdr:rowOff>
    </xdr:from>
    <xdr:to>
      <xdr:col>81</xdr:col>
      <xdr:colOff>101600</xdr:colOff>
      <xdr:row>95</xdr:row>
      <xdr:rowOff>120244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136771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0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73673</xdr:rowOff>
    </xdr:from>
    <xdr:to>
      <xdr:col>76</xdr:col>
      <xdr:colOff>165100</xdr:colOff>
      <xdr:row>96</xdr:row>
      <xdr:rowOff>3823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20350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1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109931</xdr:rowOff>
    </xdr:from>
    <xdr:to>
      <xdr:col>72</xdr:col>
      <xdr:colOff>38100</xdr:colOff>
      <xdr:row>96</xdr:row>
      <xdr:rowOff>40081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56608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136677</xdr:rowOff>
    </xdr:from>
    <xdr:to>
      <xdr:col>67</xdr:col>
      <xdr:colOff>101600</xdr:colOff>
      <xdr:row>96</xdr:row>
      <xdr:rowOff>66827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83354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1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目的別歳出を見ると総務費は、財政調整基金等の積立金の減などにより、全国、県平均を下回っている。民生費は、医療費や生活保護費、子ども子育て支援の影響により年々増加傾向にあるが、全国、県平均を下回っている。衛生費は、ごみ処理業務における一部事務組合への負担金が減となり全国、県平均を下回っている。農林水産業費については、農業基盤整備などの普通建設事業費により全国、県平均を上回っている。商工費は、全国、県平均を下回っているが、産業団地整備推進事業が継続しているため、ここ数年は高い水準が続いている。土木費は、スマート</a:t>
          </a:r>
          <a:r>
            <a:rPr kumimoji="1" lang="en-US" altLang="ja-JP" sz="1100">
              <a:solidFill>
                <a:schemeClr val="dk1"/>
              </a:solidFill>
              <a:effectLst/>
              <a:latin typeface="+mn-lt"/>
              <a:ea typeface="+mn-ea"/>
              <a:cs typeface="+mn-cs"/>
            </a:rPr>
            <a:t>IC</a:t>
          </a:r>
          <a:r>
            <a:rPr kumimoji="1" lang="ja-JP" altLang="ja-JP" sz="1100">
              <a:solidFill>
                <a:schemeClr val="dk1"/>
              </a:solidFill>
              <a:effectLst/>
              <a:latin typeface="+mn-lt"/>
              <a:ea typeface="+mn-ea"/>
              <a:cs typeface="+mn-cs"/>
            </a:rPr>
            <a:t>整備事業</a:t>
          </a:r>
          <a:r>
            <a:rPr kumimoji="1" lang="ja-JP" altLang="en-US" sz="1100">
              <a:solidFill>
                <a:schemeClr val="dk1"/>
              </a:solidFill>
              <a:effectLst/>
              <a:latin typeface="+mn-lt"/>
              <a:ea typeface="+mn-ea"/>
              <a:cs typeface="+mn-cs"/>
            </a:rPr>
            <a:t>に係る大型工事が順調に進捗していること</a:t>
          </a:r>
          <a:r>
            <a:rPr kumimoji="1" lang="ja-JP" altLang="ja-JP" sz="1100">
              <a:solidFill>
                <a:schemeClr val="dk1"/>
              </a:solidFill>
              <a:effectLst/>
              <a:latin typeface="+mn-lt"/>
              <a:ea typeface="+mn-ea"/>
              <a:cs typeface="+mn-cs"/>
            </a:rPr>
            <a:t>等により前年度より減となり全国、県平均を下回っている。消防費は、消防施設の更新等の影響で、全国、県平均を上回っている。教育費は、義務教育学校整備事業</a:t>
          </a:r>
          <a:r>
            <a:rPr kumimoji="1" lang="ja-JP" altLang="en-US" sz="1100">
              <a:solidFill>
                <a:schemeClr val="dk1"/>
              </a:solidFill>
              <a:effectLst/>
              <a:latin typeface="+mn-lt"/>
              <a:ea typeface="+mn-ea"/>
              <a:cs typeface="+mn-cs"/>
            </a:rPr>
            <a:t>の完了により大幅減となったものの、石橋複合施設整備事業</a:t>
          </a:r>
          <a:r>
            <a:rPr kumimoji="1" lang="ja-JP" altLang="ja-JP" sz="1100">
              <a:solidFill>
                <a:schemeClr val="dk1"/>
              </a:solidFill>
              <a:effectLst/>
              <a:latin typeface="+mn-lt"/>
              <a:ea typeface="+mn-ea"/>
              <a:cs typeface="+mn-cs"/>
            </a:rPr>
            <a:t>などにより県</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平均を上回っている。公債費は、義務教育施設の耐震補強や大規模改修事業、庁舎関連事業などで起債した合併特例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債に係る償還が</a:t>
          </a:r>
          <a:r>
            <a:rPr kumimoji="1" lang="ja-JP" altLang="en-US" sz="1100">
              <a:solidFill>
                <a:schemeClr val="dk1"/>
              </a:solidFill>
              <a:effectLst/>
              <a:latin typeface="+mn-lt"/>
              <a:ea typeface="+mn-ea"/>
              <a:cs typeface="+mn-cs"/>
            </a:rPr>
            <a:t>ピークを迎えており</a:t>
          </a:r>
          <a:r>
            <a:rPr kumimoji="1" lang="ja-JP" altLang="ja-JP" sz="1100">
              <a:solidFill>
                <a:schemeClr val="dk1"/>
              </a:solidFill>
              <a:effectLst/>
              <a:latin typeface="+mn-lt"/>
              <a:ea typeface="+mn-ea"/>
              <a:cs typeface="+mn-cs"/>
            </a:rPr>
            <a:t>、全国、県平均を上回っている。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財政調整基金の令和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年度残高は、前年度比</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2,210</a:t>
          </a:r>
          <a:r>
            <a:rPr kumimoji="1" lang="ja-JP" altLang="ja-JP" sz="1100">
              <a:solidFill>
                <a:schemeClr val="dk1"/>
              </a:solidFill>
              <a:effectLst/>
              <a:latin typeface="+mn-lt"/>
              <a:ea typeface="+mn-ea"/>
              <a:cs typeface="+mn-cs"/>
            </a:rPr>
            <a:t>百万円となり、前年度同程度の残高を確保することができた。これに伴い財政調整基金残高に係る標準財政規模比も、前年度同程度の</a:t>
          </a:r>
          <a:r>
            <a:rPr kumimoji="1" lang="en-US" altLang="ja-JP" sz="1100">
              <a:solidFill>
                <a:schemeClr val="dk1"/>
              </a:solidFill>
              <a:effectLst/>
              <a:latin typeface="+mn-lt"/>
              <a:ea typeface="+mn-ea"/>
              <a:cs typeface="+mn-cs"/>
            </a:rPr>
            <a:t>14.18</a:t>
          </a:r>
          <a:r>
            <a:rPr kumimoji="1" lang="ja-JP" altLang="ja-JP" sz="1100">
              <a:solidFill>
                <a:schemeClr val="dk1"/>
              </a:solidFill>
              <a:effectLst/>
              <a:latin typeface="+mn-lt"/>
              <a:ea typeface="+mn-ea"/>
              <a:cs typeface="+mn-cs"/>
            </a:rPr>
            <a:t>％となり適正な水準を保つ結果となった。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実質収支額も</a:t>
          </a:r>
          <a:r>
            <a:rPr kumimoji="1" lang="en-US" altLang="ja-JP" sz="1100">
              <a:solidFill>
                <a:schemeClr val="dk1"/>
              </a:solidFill>
              <a:effectLst/>
              <a:latin typeface="+mn-lt"/>
              <a:ea typeface="+mn-ea"/>
              <a:cs typeface="+mn-cs"/>
            </a:rPr>
            <a:t>13.86</a:t>
          </a:r>
          <a:r>
            <a:rPr kumimoji="1" lang="ja-JP" altLang="ja-JP" sz="1100">
              <a:solidFill>
                <a:schemeClr val="dk1"/>
              </a:solidFill>
              <a:effectLst/>
              <a:latin typeface="+mn-lt"/>
              <a:ea typeface="+mn-ea"/>
              <a:cs typeface="+mn-cs"/>
            </a:rPr>
            <a:t>％の黒字となったが、財政調整基金の残高が減少したことにより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実質単年収支については前年度の</a:t>
          </a:r>
          <a:r>
            <a:rPr kumimoji="1" lang="en-US" altLang="ja-JP" sz="1100">
              <a:solidFill>
                <a:schemeClr val="dk1"/>
              </a:solidFill>
              <a:effectLst/>
              <a:latin typeface="+mn-lt"/>
              <a:ea typeface="+mn-ea"/>
              <a:cs typeface="+mn-cs"/>
            </a:rPr>
            <a:t>3.73</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4.83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今後も事務事業の見直し・統廃合など歳出の合理化等行財政改革を推進し、財政調整基金の維持や実質収支の黒字に努める。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連結実質赤字比率に係る各会計が健全財政運営に努めた結果、全ての会計が黒字となっている。</a:t>
          </a:r>
          <a:endParaRPr lang="ja-JP" altLang="ja-JP" sz="1400">
            <a:effectLst/>
          </a:endParaRPr>
        </a:p>
        <a:p>
          <a:r>
            <a:rPr kumimoji="1" lang="ja-JP" altLang="ja-JP" sz="1100">
              <a:solidFill>
                <a:schemeClr val="dk1"/>
              </a:solidFill>
              <a:effectLst/>
              <a:latin typeface="+mn-lt"/>
              <a:ea typeface="+mn-ea"/>
              <a:cs typeface="+mn-cs"/>
            </a:rPr>
            <a:t>　今後も更なる行財政改革を推進し、健全財政の維持に努める。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1" sqref="B1:DI1"/>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30522983</v>
      </c>
      <c r="BO4" s="449"/>
      <c r="BP4" s="449"/>
      <c r="BQ4" s="449"/>
      <c r="BR4" s="449"/>
      <c r="BS4" s="449"/>
      <c r="BT4" s="449"/>
      <c r="BU4" s="450"/>
      <c r="BV4" s="448">
        <v>33051510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13.9</v>
      </c>
      <c r="CU4" s="589"/>
      <c r="CV4" s="589"/>
      <c r="CW4" s="589"/>
      <c r="CX4" s="589"/>
      <c r="CY4" s="589"/>
      <c r="CZ4" s="589"/>
      <c r="DA4" s="590"/>
      <c r="DB4" s="588">
        <v>14.6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27937777</v>
      </c>
      <c r="BO5" s="420"/>
      <c r="BP5" s="420"/>
      <c r="BQ5" s="420"/>
      <c r="BR5" s="420"/>
      <c r="BS5" s="420"/>
      <c r="BT5" s="420"/>
      <c r="BU5" s="421"/>
      <c r="BV5" s="419">
        <v>30270639</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89.8</v>
      </c>
      <c r="CU5" s="417"/>
      <c r="CV5" s="417"/>
      <c r="CW5" s="417"/>
      <c r="CX5" s="417"/>
      <c r="CY5" s="417"/>
      <c r="CZ5" s="417"/>
      <c r="DA5" s="418"/>
      <c r="DB5" s="416">
        <v>84.5</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2585206</v>
      </c>
      <c r="BO6" s="420"/>
      <c r="BP6" s="420"/>
      <c r="BQ6" s="420"/>
      <c r="BR6" s="420"/>
      <c r="BS6" s="420"/>
      <c r="BT6" s="420"/>
      <c r="BU6" s="421"/>
      <c r="BV6" s="419">
        <v>2780871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91.8</v>
      </c>
      <c r="CU6" s="563"/>
      <c r="CV6" s="563"/>
      <c r="CW6" s="563"/>
      <c r="CX6" s="563"/>
      <c r="CY6" s="563"/>
      <c r="CZ6" s="563"/>
      <c r="DA6" s="564"/>
      <c r="DB6" s="562">
        <v>91.4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424986</v>
      </c>
      <c r="BO7" s="420"/>
      <c r="BP7" s="420"/>
      <c r="BQ7" s="420"/>
      <c r="BR7" s="420"/>
      <c r="BS7" s="420"/>
      <c r="BT7" s="420"/>
      <c r="BU7" s="421"/>
      <c r="BV7" s="419">
        <v>469945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15580626</v>
      </c>
      <c r="CU7" s="420"/>
      <c r="CV7" s="420"/>
      <c r="CW7" s="420"/>
      <c r="CX7" s="420"/>
      <c r="CY7" s="420"/>
      <c r="CZ7" s="420"/>
      <c r="DA7" s="421"/>
      <c r="DB7" s="419">
        <v>15820436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2160220</v>
      </c>
      <c r="BO8" s="420"/>
      <c r="BP8" s="420"/>
      <c r="BQ8" s="420"/>
      <c r="BR8" s="420"/>
      <c r="BS8" s="420"/>
      <c r="BT8" s="420"/>
      <c r="BU8" s="421"/>
      <c r="BV8" s="419">
        <v>2310926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0.7</v>
      </c>
      <c r="CU8" s="523"/>
      <c r="CV8" s="523"/>
      <c r="CW8" s="523"/>
      <c r="CX8" s="523"/>
      <c r="CY8" s="523"/>
      <c r="CZ8" s="523"/>
      <c r="DA8" s="524"/>
      <c r="DB8" s="522">
        <v>0.72</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59507</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95</v>
      </c>
      <c r="AV9" s="478"/>
      <c r="AW9" s="478"/>
      <c r="AX9" s="478"/>
      <c r="AY9" s="433" t="s">
        <v>118</v>
      </c>
      <c r="AZ9" s="434"/>
      <c r="BA9" s="434"/>
      <c r="BB9" s="434"/>
      <c r="BC9" s="434"/>
      <c r="BD9" s="434"/>
      <c r="BE9" s="434"/>
      <c r="BF9" s="434"/>
      <c r="BG9" s="434"/>
      <c r="BH9" s="434"/>
      <c r="BI9" s="434"/>
      <c r="BJ9" s="434"/>
      <c r="BK9" s="434"/>
      <c r="BL9" s="434"/>
      <c r="BM9" s="435"/>
      <c r="BN9" s="419">
        <v>-150706</v>
      </c>
      <c r="BO9" s="420"/>
      <c r="BP9" s="420"/>
      <c r="BQ9" s="420"/>
      <c r="BR9" s="420"/>
      <c r="BS9" s="420"/>
      <c r="BT9" s="420"/>
      <c r="BU9" s="421"/>
      <c r="BV9" s="419">
        <v>593922</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14.5</v>
      </c>
      <c r="CU9" s="417"/>
      <c r="CV9" s="417"/>
      <c r="CW9" s="417"/>
      <c r="CX9" s="417"/>
      <c r="CY9" s="417"/>
      <c r="CZ9" s="417"/>
      <c r="DA9" s="418"/>
      <c r="DB9" s="416">
        <v>15.2</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59431</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4475</v>
      </c>
      <c r="BO10" s="420"/>
      <c r="BP10" s="420"/>
      <c r="BQ10" s="420"/>
      <c r="BR10" s="420"/>
      <c r="BS10" s="420"/>
      <c r="BT10" s="420"/>
      <c r="BU10" s="421"/>
      <c r="BV10" s="419">
        <v>4318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60140</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122</v>
      </c>
      <c r="AV12" s="478"/>
      <c r="AW12" s="478"/>
      <c r="AX12" s="478"/>
      <c r="AY12" s="433" t="s">
        <v>137</v>
      </c>
      <c r="AZ12" s="434"/>
      <c r="BA12" s="434"/>
      <c r="BB12" s="434"/>
      <c r="BC12" s="434"/>
      <c r="BD12" s="434"/>
      <c r="BE12" s="434"/>
      <c r="BF12" s="434"/>
      <c r="BG12" s="434"/>
      <c r="BH12" s="434"/>
      <c r="BI12" s="434"/>
      <c r="BJ12" s="434"/>
      <c r="BK12" s="434"/>
      <c r="BL12" s="434"/>
      <c r="BM12" s="435"/>
      <c r="BN12" s="419">
        <v>25000</v>
      </c>
      <c r="BO12" s="420"/>
      <c r="BP12" s="420"/>
      <c r="BQ12" s="420"/>
      <c r="BR12" s="420"/>
      <c r="BS12" s="420"/>
      <c r="BT12" s="420"/>
      <c r="BU12" s="421"/>
      <c r="BV12" s="419">
        <v>7702</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59258</v>
      </c>
      <c r="S13" s="507"/>
      <c r="T13" s="507"/>
      <c r="U13" s="507"/>
      <c r="V13" s="508"/>
      <c r="W13" s="509" t="s">
        <v>140</v>
      </c>
      <c r="X13" s="405"/>
      <c r="Y13" s="405"/>
      <c r="Z13" s="405"/>
      <c r="AA13" s="405"/>
      <c r="AB13" s="406"/>
      <c r="AC13" s="372">
        <v>1850</v>
      </c>
      <c r="AD13" s="373"/>
      <c r="AE13" s="373"/>
      <c r="AF13" s="373"/>
      <c r="AG13" s="374"/>
      <c r="AH13" s="372">
        <v>2015</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-171231</v>
      </c>
      <c r="BO13" s="420"/>
      <c r="BP13" s="420"/>
      <c r="BQ13" s="420"/>
      <c r="BR13" s="420"/>
      <c r="BS13" s="420"/>
      <c r="BT13" s="420"/>
      <c r="BU13" s="421"/>
      <c r="BV13" s="419">
        <v>590538</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2.9</v>
      </c>
      <c r="CU13" s="417"/>
      <c r="CV13" s="417"/>
      <c r="CW13" s="417"/>
      <c r="CX13" s="417"/>
      <c r="CY13" s="417"/>
      <c r="CZ13" s="417"/>
      <c r="DA13" s="418"/>
      <c r="DB13" s="416">
        <v>2.1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60202</v>
      </c>
      <c r="S14" s="507"/>
      <c r="T14" s="507"/>
      <c r="U14" s="507"/>
      <c r="V14" s="508"/>
      <c r="W14" s="510"/>
      <c r="X14" s="408"/>
      <c r="Y14" s="408"/>
      <c r="Z14" s="408"/>
      <c r="AA14" s="408"/>
      <c r="AB14" s="409"/>
      <c r="AC14" s="499">
        <v>6.3</v>
      </c>
      <c r="AD14" s="500"/>
      <c r="AE14" s="500"/>
      <c r="AF14" s="500"/>
      <c r="AG14" s="501"/>
      <c r="AH14" s="499">
        <v>6.8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139</v>
      </c>
      <c r="N15" s="504"/>
      <c r="O15" s="504"/>
      <c r="P15" s="504"/>
      <c r="Q15" s="505"/>
      <c r="R15" s="506">
        <v>59439</v>
      </c>
      <c r="S15" s="507"/>
      <c r="T15" s="507"/>
      <c r="U15" s="507"/>
      <c r="V15" s="508"/>
      <c r="W15" s="509" t="s">
        <v>147</v>
      </c>
      <c r="X15" s="405"/>
      <c r="Y15" s="405"/>
      <c r="Z15" s="405"/>
      <c r="AA15" s="405"/>
      <c r="AB15" s="406"/>
      <c r="AC15" s="372">
        <v>7609</v>
      </c>
      <c r="AD15" s="373"/>
      <c r="AE15" s="373"/>
      <c r="AF15" s="373"/>
      <c r="AG15" s="374"/>
      <c r="AH15" s="372">
        <v>8165</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8800049</v>
      </c>
      <c r="BO15" s="449"/>
      <c r="BP15" s="449"/>
      <c r="BQ15" s="449"/>
      <c r="BR15" s="449"/>
      <c r="BS15" s="449"/>
      <c r="BT15" s="449"/>
      <c r="BU15" s="450"/>
      <c r="BV15" s="448">
        <v>8332844</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26</v>
      </c>
      <c r="AD16" s="500"/>
      <c r="AE16" s="500"/>
      <c r="AF16" s="500"/>
      <c r="AG16" s="501"/>
      <c r="AH16" s="499">
        <v>27.5</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12724536</v>
      </c>
      <c r="BO16" s="420"/>
      <c r="BP16" s="420"/>
      <c r="BQ16" s="420"/>
      <c r="BR16" s="420"/>
      <c r="BS16" s="420"/>
      <c r="BT16" s="420"/>
      <c r="BU16" s="421"/>
      <c r="BV16" s="419">
        <v>12207364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19792</v>
      </c>
      <c r="AD17" s="373"/>
      <c r="AE17" s="373"/>
      <c r="AF17" s="373"/>
      <c r="AG17" s="374"/>
      <c r="AH17" s="372">
        <v>19471</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11289673</v>
      </c>
      <c r="BO17" s="420"/>
      <c r="BP17" s="420"/>
      <c r="BQ17" s="420"/>
      <c r="BR17" s="420"/>
      <c r="BS17" s="420"/>
      <c r="BT17" s="420"/>
      <c r="BU17" s="421"/>
      <c r="BV17" s="419">
        <v>10678758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74.59</v>
      </c>
      <c r="M18" s="472"/>
      <c r="N18" s="472"/>
      <c r="O18" s="472"/>
      <c r="P18" s="472"/>
      <c r="Q18" s="472"/>
      <c r="R18" s="473"/>
      <c r="S18" s="473"/>
      <c r="T18" s="473"/>
      <c r="U18" s="473"/>
      <c r="V18" s="474"/>
      <c r="W18" s="490"/>
      <c r="X18" s="491"/>
      <c r="Y18" s="491"/>
      <c r="Z18" s="491"/>
      <c r="AA18" s="491"/>
      <c r="AB18" s="515"/>
      <c r="AC18" s="389">
        <v>67.7</v>
      </c>
      <c r="AD18" s="390"/>
      <c r="AE18" s="390"/>
      <c r="AF18" s="390"/>
      <c r="AG18" s="475"/>
      <c r="AH18" s="389">
        <v>65.7</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14527647</v>
      </c>
      <c r="BO18" s="420"/>
      <c r="BP18" s="420"/>
      <c r="BQ18" s="420"/>
      <c r="BR18" s="420"/>
      <c r="BS18" s="420"/>
      <c r="BT18" s="420"/>
      <c r="BU18" s="421"/>
      <c r="BV18" s="419">
        <v>13966352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798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21623474</v>
      </c>
      <c r="BO19" s="420"/>
      <c r="BP19" s="420"/>
      <c r="BQ19" s="420"/>
      <c r="BR19" s="420"/>
      <c r="BS19" s="420"/>
      <c r="BT19" s="420"/>
      <c r="BU19" s="421"/>
      <c r="BV19" s="419">
        <v>20405070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23497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26891786</v>
      </c>
      <c r="BO22" s="449"/>
      <c r="BP22" s="449"/>
      <c r="BQ22" s="449"/>
      <c r="BR22" s="449"/>
      <c r="BS22" s="449"/>
      <c r="BT22" s="449"/>
      <c r="BU22" s="450"/>
      <c r="BV22" s="448">
        <v>28896399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12886501</v>
      </c>
      <c r="BO23" s="420"/>
      <c r="BP23" s="420"/>
      <c r="BQ23" s="420"/>
      <c r="BR23" s="420"/>
      <c r="BS23" s="420"/>
      <c r="BT23" s="420"/>
      <c r="BU23" s="421"/>
      <c r="BV23" s="419">
        <v>13576228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9400</v>
      </c>
      <c r="R24" s="373"/>
      <c r="S24" s="373"/>
      <c r="T24" s="373"/>
      <c r="U24" s="373"/>
      <c r="V24" s="374"/>
      <c r="W24" s="462"/>
      <c r="X24" s="399"/>
      <c r="Y24" s="400"/>
      <c r="Z24" s="375" t="s">
        <v>172</v>
      </c>
      <c r="AA24" s="376"/>
      <c r="AB24" s="376"/>
      <c r="AC24" s="376"/>
      <c r="AD24" s="376"/>
      <c r="AE24" s="376"/>
      <c r="AF24" s="376"/>
      <c r="AG24" s="377"/>
      <c r="AH24" s="372">
        <v>361</v>
      </c>
      <c r="AI24" s="373"/>
      <c r="AJ24" s="373"/>
      <c r="AK24" s="373"/>
      <c r="AL24" s="374"/>
      <c r="AM24" s="372">
        <v>1091303</v>
      </c>
      <c r="AN24" s="373"/>
      <c r="AO24" s="373"/>
      <c r="AP24" s="373"/>
      <c r="AQ24" s="373"/>
      <c r="AR24" s="374"/>
      <c r="AS24" s="372">
        <v>3023</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16867492</v>
      </c>
      <c r="BO24" s="420"/>
      <c r="BP24" s="420"/>
      <c r="BQ24" s="420"/>
      <c r="BR24" s="420"/>
      <c r="BS24" s="420"/>
      <c r="BT24" s="420"/>
      <c r="BU24" s="421"/>
      <c r="BV24" s="419">
        <v>18454254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7400</v>
      </c>
      <c r="R25" s="373"/>
      <c r="S25" s="373"/>
      <c r="T25" s="373"/>
      <c r="U25" s="373"/>
      <c r="V25" s="374"/>
      <c r="W25" s="462"/>
      <c r="X25" s="399"/>
      <c r="Y25" s="400"/>
      <c r="Z25" s="375" t="s">
        <v>175</v>
      </c>
      <c r="AA25" s="376"/>
      <c r="AB25" s="376"/>
      <c r="AC25" s="376"/>
      <c r="AD25" s="376"/>
      <c r="AE25" s="376"/>
      <c r="AF25" s="376"/>
      <c r="AG25" s="377"/>
      <c r="AH25" s="372" t="s">
        <v>130</v>
      </c>
      <c r="AI25" s="373"/>
      <c r="AJ25" s="373"/>
      <c r="AK25" s="373"/>
      <c r="AL25" s="374"/>
      <c r="AM25" s="372" t="s">
        <v>176</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9909</v>
      </c>
      <c r="BO25" s="449"/>
      <c r="BP25" s="449"/>
      <c r="BQ25" s="449"/>
      <c r="BR25" s="449"/>
      <c r="BS25" s="449"/>
      <c r="BT25" s="449"/>
      <c r="BU25" s="450"/>
      <c r="BV25" s="448">
        <v>13219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6600</v>
      </c>
      <c r="R26" s="373"/>
      <c r="S26" s="373"/>
      <c r="T26" s="373"/>
      <c r="U26" s="373"/>
      <c r="V26" s="374"/>
      <c r="W26" s="462"/>
      <c r="X26" s="399"/>
      <c r="Y26" s="400"/>
      <c r="Z26" s="375" t="s">
        <v>179</v>
      </c>
      <c r="AA26" s="430"/>
      <c r="AB26" s="430"/>
      <c r="AC26" s="430"/>
      <c r="AD26" s="430"/>
      <c r="AE26" s="430"/>
      <c r="AF26" s="430"/>
      <c r="AG26" s="431"/>
      <c r="AH26" s="372">
        <v>12</v>
      </c>
      <c r="AI26" s="373"/>
      <c r="AJ26" s="373"/>
      <c r="AK26" s="373"/>
      <c r="AL26" s="374"/>
      <c r="AM26" s="372">
        <v>34644</v>
      </c>
      <c r="AN26" s="373"/>
      <c r="AO26" s="373"/>
      <c r="AP26" s="373"/>
      <c r="AQ26" s="373"/>
      <c r="AR26" s="374"/>
      <c r="AS26" s="372">
        <v>2887</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176</v>
      </c>
      <c r="BO26" s="420"/>
      <c r="BP26" s="420"/>
      <c r="BQ26" s="420"/>
      <c r="BR26" s="420"/>
      <c r="BS26" s="420"/>
      <c r="BT26" s="420"/>
      <c r="BU26" s="421"/>
      <c r="BV26" s="419" t="s">
        <v>176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4700</v>
      </c>
      <c r="R27" s="373"/>
      <c r="S27" s="373"/>
      <c r="T27" s="373"/>
      <c r="U27" s="373"/>
      <c r="V27" s="374"/>
      <c r="W27" s="462"/>
      <c r="X27" s="399"/>
      <c r="Y27" s="400"/>
      <c r="Z27" s="375" t="s">
        <v>182</v>
      </c>
      <c r="AA27" s="376"/>
      <c r="AB27" s="376"/>
      <c r="AC27" s="376"/>
      <c r="AD27" s="376"/>
      <c r="AE27" s="376"/>
      <c r="AF27" s="376"/>
      <c r="AG27" s="377"/>
      <c r="AH27" s="372">
        <v>7</v>
      </c>
      <c r="AI27" s="373"/>
      <c r="AJ27" s="373"/>
      <c r="AK27" s="373"/>
      <c r="AL27" s="374"/>
      <c r="AM27" s="372">
        <v>26754</v>
      </c>
      <c r="AN27" s="373"/>
      <c r="AO27" s="373"/>
      <c r="AP27" s="373"/>
      <c r="AQ27" s="373"/>
      <c r="AR27" s="374"/>
      <c r="AS27" s="372">
        <v>3822</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685665</v>
      </c>
      <c r="BO27" s="454"/>
      <c r="BP27" s="454"/>
      <c r="BQ27" s="454"/>
      <c r="BR27" s="454"/>
      <c r="BS27" s="454"/>
      <c r="BT27" s="454"/>
      <c r="BU27" s="455"/>
      <c r="BV27" s="453">
        <v>684291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3800</v>
      </c>
      <c r="R28" s="373"/>
      <c r="S28" s="373"/>
      <c r="T28" s="373"/>
      <c r="U28" s="373"/>
      <c r="V28" s="374"/>
      <c r="W28" s="462"/>
      <c r="X28" s="399"/>
      <c r="Y28" s="400"/>
      <c r="Z28" s="375" t="s">
        <v>185</v>
      </c>
      <c r="AA28" s="376"/>
      <c r="AB28" s="376"/>
      <c r="AC28" s="376"/>
      <c r="AD28" s="376"/>
      <c r="AE28" s="376"/>
      <c r="AF28" s="376"/>
      <c r="AG28" s="377"/>
      <c r="AH28" s="372" t="s">
        <v>176</v>
      </c>
      <c r="AI28" s="373"/>
      <c r="AJ28" s="373"/>
      <c r="AK28" s="373"/>
      <c r="AL28" s="374"/>
      <c r="AM28" s="372" t="s">
        <v>131</v>
      </c>
      <c r="AN28" s="373"/>
      <c r="AO28" s="373"/>
      <c r="AP28" s="373"/>
      <c r="AQ28" s="373"/>
      <c r="AR28" s="374"/>
      <c r="AS28" s="372" t="s">
        <v>176</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2209389</v>
      </c>
      <c r="BO28" s="449"/>
      <c r="BP28" s="449"/>
      <c r="BQ28" s="449"/>
      <c r="BR28" s="449"/>
      <c r="BS28" s="449"/>
      <c r="BT28" s="449"/>
      <c r="BU28" s="450"/>
      <c r="BV28" s="448">
        <v>2229914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16</v>
      </c>
      <c r="M29" s="373"/>
      <c r="N29" s="373"/>
      <c r="O29" s="373"/>
      <c r="P29" s="374"/>
      <c r="Q29" s="372">
        <v>3500</v>
      </c>
      <c r="R29" s="373"/>
      <c r="S29" s="373"/>
      <c r="T29" s="373"/>
      <c r="U29" s="373"/>
      <c r="V29" s="374"/>
      <c r="W29" s="463"/>
      <c r="X29" s="464"/>
      <c r="Y29" s="465"/>
      <c r="Z29" s="375" t="s">
        <v>188</v>
      </c>
      <c r="AA29" s="376"/>
      <c r="AB29" s="376"/>
      <c r="AC29" s="376"/>
      <c r="AD29" s="376"/>
      <c r="AE29" s="376"/>
      <c r="AF29" s="376"/>
      <c r="AG29" s="377"/>
      <c r="AH29" s="372">
        <v>368</v>
      </c>
      <c r="AI29" s="373"/>
      <c r="AJ29" s="373"/>
      <c r="AK29" s="373"/>
      <c r="AL29" s="374"/>
      <c r="AM29" s="372">
        <v>1118057</v>
      </c>
      <c r="AN29" s="373"/>
      <c r="AO29" s="373"/>
      <c r="AP29" s="373"/>
      <c r="AQ29" s="373"/>
      <c r="AR29" s="374"/>
      <c r="AS29" s="372">
        <v>3038</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1848049</v>
      </c>
      <c r="BO29" s="420"/>
      <c r="BP29" s="420"/>
      <c r="BQ29" s="420"/>
      <c r="BR29" s="420"/>
      <c r="BS29" s="420"/>
      <c r="BT29" s="420"/>
      <c r="BU29" s="421"/>
      <c r="BV29" s="419">
        <v>2609809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98.7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6192635</v>
      </c>
      <c r="BO30" s="454"/>
      <c r="BP30" s="454"/>
      <c r="BQ30" s="454"/>
      <c r="BR30" s="454"/>
      <c r="BS30" s="454"/>
      <c r="BT30" s="454"/>
      <c r="BU30" s="455"/>
      <c r="BV30" s="453">
        <v>5708796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小山栃木都市計画事業石橋駅周辺土地区画整理事業特別会計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小山広域保健衛生組合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（公財）下野市農業公社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小山栃木都市計画事業仁良川地区土地区画整理事業特別会計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石橋地区消防組合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（一財）グリムの里いしばし</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栃木県市町村総合事務組合一般会計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（株）道の駅しもつけ</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栃木県市町村総合事務組合特別会計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栃木県後期高齢者医療広域連合一般会計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栃木県後期高齢者医療広域連合特別会計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NIJ2qJ/V95ufyPZR2+QPEeCvlNdgdXTQiVRuoBHY3teS2+3eBZAuL7OuA6luchclNI1RtaDn0mjWqkh+EhG3Xg==" saltValue="hgZSKa3R7vcGqKUW4WFqE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151" t="s">
        <v>579</v>
      </c>
      <c r="D34" s="1151"/>
      <c r="E34" s="1152"/>
      <c r="F34" s="32">
        <v>10.72</v>
      </c>
      <c r="G34" s="33">
        <v>10.62</v>
      </c>
      <c r="H34" s="33">
        <v>11.38</v>
      </c>
      <c r="I34" s="33">
        <v>14.6</v>
      </c>
      <c r="J34" s="34">
        <v>13.86</v>
      </c>
      <c r="K34" s="22"/>
      <c r="L34" s="22"/>
      <c r="M34" s="22"/>
      <c r="N34" s="22"/>
      <c r="O34" s="22"/>
      <c r="P34" s="22"/>
    </row>
    <row r="35" spans="1:16" ht="39" customHeight="1" x14ac:dyDescent="0.2">
      <c r="A35" s="22"/>
      <c r="B35" s="35"/>
      <c r="C35" s="1145" t="s">
        <v>580</v>
      </c>
      <c r="D35" s="1146"/>
      <c r="E35" s="1147"/>
      <c r="F35" s="36">
        <v>4.95</v>
      </c>
      <c r="G35" s="37">
        <v>5.48</v>
      </c>
      <c r="H35" s="37">
        <v>5.7</v>
      </c>
      <c r="I35" s="37">
        <v>4.9800000000000004</v>
      </c>
      <c r="J35" s="38">
        <v>4.97</v>
      </c>
      <c r="K35" s="22"/>
      <c r="L35" s="22"/>
      <c r="M35" s="22"/>
      <c r="N35" s="22"/>
      <c r="O35" s="22"/>
      <c r="P35" s="22"/>
    </row>
    <row r="36" spans="1:16" ht="39" customHeight="1" x14ac:dyDescent="0.2">
      <c r="A36" s="22"/>
      <c r="B36" s="35"/>
      <c r="C36" s="1145" t="s">
        <v>581</v>
      </c>
      <c r="D36" s="1146"/>
      <c r="E36" s="1147"/>
      <c r="F36" s="36" t="s">
        <v>531</v>
      </c>
      <c r="G36" s="37">
        <v>1.92</v>
      </c>
      <c r="H36" s="37">
        <v>2.57</v>
      </c>
      <c r="I36" s="37">
        <v>3.55</v>
      </c>
      <c r="J36" s="38">
        <v>4.25</v>
      </c>
      <c r="K36" s="22"/>
      <c r="L36" s="22"/>
      <c r="M36" s="22"/>
      <c r="N36" s="22"/>
      <c r="O36" s="22"/>
      <c r="P36" s="22"/>
    </row>
    <row r="37" spans="1:16" ht="39" customHeight="1" x14ac:dyDescent="0.2">
      <c r="A37" s="22"/>
      <c r="B37" s="35"/>
      <c r="C37" s="1145" t="s">
        <v>582</v>
      </c>
      <c r="D37" s="1146"/>
      <c r="E37" s="1147"/>
      <c r="F37" s="36">
        <v>1.1200000000000001</v>
      </c>
      <c r="G37" s="37">
        <v>1.06</v>
      </c>
      <c r="H37" s="37">
        <v>1.71</v>
      </c>
      <c r="I37" s="37">
        <v>1.31</v>
      </c>
      <c r="J37" s="38">
        <v>1.5</v>
      </c>
      <c r="K37" s="22"/>
      <c r="L37" s="22"/>
      <c r="M37" s="22"/>
      <c r="N37" s="22"/>
      <c r="O37" s="22"/>
      <c r="P37" s="22"/>
    </row>
    <row r="38" spans="1:16" ht="39" customHeight="1" x14ac:dyDescent="0.2">
      <c r="A38" s="22"/>
      <c r="B38" s="35"/>
      <c r="C38" s="1145" t="s">
        <v>583</v>
      </c>
      <c r="D38" s="1146"/>
      <c r="E38" s="1147"/>
      <c r="F38" s="36">
        <v>2.14</v>
      </c>
      <c r="G38" s="37">
        <v>1.7</v>
      </c>
      <c r="H38" s="37">
        <v>1.88</v>
      </c>
      <c r="I38" s="37">
        <v>2.0099999999999998</v>
      </c>
      <c r="J38" s="38">
        <v>1.36</v>
      </c>
      <c r="K38" s="22"/>
      <c r="L38" s="22"/>
      <c r="M38" s="22"/>
      <c r="N38" s="22"/>
      <c r="O38" s="22"/>
      <c r="P38" s="22"/>
    </row>
    <row r="39" spans="1:16" ht="39" customHeight="1" x14ac:dyDescent="0.2">
      <c r="A39" s="22"/>
      <c r="B39" s="35"/>
      <c r="C39" s="1145" t="s">
        <v>584</v>
      </c>
      <c r="D39" s="1146"/>
      <c r="E39" s="1147"/>
      <c r="F39" s="36">
        <v>2.09</v>
      </c>
      <c r="G39" s="37">
        <v>2.62</v>
      </c>
      <c r="H39" s="37">
        <v>0.94</v>
      </c>
      <c r="I39" s="37">
        <v>0.86</v>
      </c>
      <c r="J39" s="38">
        <v>0.43</v>
      </c>
      <c r="K39" s="22"/>
      <c r="L39" s="22"/>
      <c r="M39" s="22"/>
      <c r="N39" s="22"/>
      <c r="O39" s="22"/>
      <c r="P39" s="22"/>
    </row>
    <row r="40" spans="1:16" ht="39" customHeight="1" x14ac:dyDescent="0.2">
      <c r="A40" s="22"/>
      <c r="B40" s="35"/>
      <c r="C40" s="1145" t="s">
        <v>585</v>
      </c>
      <c r="D40" s="1146"/>
      <c r="E40" s="1147"/>
      <c r="F40" s="36">
        <v>0.06</v>
      </c>
      <c r="G40" s="37">
        <v>7.0000000000000007E-2</v>
      </c>
      <c r="H40" s="37">
        <v>0.06</v>
      </c>
      <c r="I40" s="37">
        <v>0.06</v>
      </c>
      <c r="J40" s="38">
        <v>0.02</v>
      </c>
      <c r="K40" s="22"/>
      <c r="L40" s="22"/>
      <c r="M40" s="22"/>
      <c r="N40" s="22"/>
      <c r="O40" s="22"/>
      <c r="P40" s="22"/>
    </row>
    <row r="41" spans="1:16" ht="39" customHeight="1" x14ac:dyDescent="0.2">
      <c r="A41" s="22"/>
      <c r="B41" s="35"/>
      <c r="C41" s="1145" t="s">
        <v>586</v>
      </c>
      <c r="D41" s="1146"/>
      <c r="E41" s="1147"/>
      <c r="F41" s="36">
        <v>0.03</v>
      </c>
      <c r="G41" s="37">
        <v>0.05</v>
      </c>
      <c r="H41" s="37">
        <v>0.05</v>
      </c>
      <c r="I41" s="37">
        <v>0.03</v>
      </c>
      <c r="J41" s="38">
        <v>0.01</v>
      </c>
      <c r="K41" s="22"/>
      <c r="L41" s="22"/>
      <c r="M41" s="22"/>
      <c r="N41" s="22"/>
      <c r="O41" s="22"/>
      <c r="P41" s="22"/>
    </row>
    <row r="42" spans="1:16" ht="39" customHeight="1" x14ac:dyDescent="0.2">
      <c r="A42" s="22"/>
      <c r="B42" s="39"/>
      <c r="C42" s="1145" t="s">
        <v>587</v>
      </c>
      <c r="D42" s="1146"/>
      <c r="E42" s="1147"/>
      <c r="F42" s="36" t="s">
        <v>531</v>
      </c>
      <c r="G42" s="37" t="s">
        <v>531</v>
      </c>
      <c r="H42" s="37" t="s">
        <v>531</v>
      </c>
      <c r="I42" s="37" t="s">
        <v>531</v>
      </c>
      <c r="J42" s="38" t="s">
        <v>531</v>
      </c>
      <c r="K42" s="22"/>
      <c r="L42" s="22"/>
      <c r="M42" s="22"/>
      <c r="N42" s="22"/>
      <c r="O42" s="22"/>
      <c r="P42" s="22"/>
    </row>
    <row r="43" spans="1:16" ht="39" customHeight="1" thickBot="1" x14ac:dyDescent="0.25">
      <c r="A43" s="22"/>
      <c r="B43" s="40"/>
      <c r="C43" s="1148" t="s">
        <v>588</v>
      </c>
      <c r="D43" s="1149"/>
      <c r="E43" s="1150"/>
      <c r="F43" s="41">
        <v>0.98</v>
      </c>
      <c r="G43" s="42" t="s">
        <v>531</v>
      </c>
      <c r="H43" s="42" t="s">
        <v>531</v>
      </c>
      <c r="I43" s="42" t="s">
        <v>531</v>
      </c>
      <c r="J43" s="43" t="s">
        <v>531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YYAtWsPQKSyGccfOSDBtHh3aXueND/tfb7qr1RzcgIpzXZl4kMEwlPaoUC9vHCMkxji6elKhSepngnDJj5WZnw==" saltValue="3przwrcGYV3LmZrYhd/g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2570</v>
      </c>
      <c r="L45" s="60">
        <v>2702</v>
      </c>
      <c r="M45" s="60">
        <v>2870</v>
      </c>
      <c r="N45" s="60">
        <v>3132</v>
      </c>
      <c r="O45" s="61">
        <v>3163</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531</v>
      </c>
      <c r="L47" s="64" t="s">
        <v>531</v>
      </c>
      <c r="M47" s="64" t="s">
        <v>531</v>
      </c>
      <c r="N47" s="64" t="s">
        <v>531</v>
      </c>
      <c r="O47" s="65" t="s">
        <v>531</v>
      </c>
      <c r="P47" s="48"/>
      <c r="Q47" s="48"/>
      <c r="R47" s="48"/>
      <c r="S47" s="48"/>
      <c r="T47" s="48"/>
      <c r="U47" s="48"/>
    </row>
    <row r="48" spans="1:21" ht="30.75" customHeight="1" x14ac:dyDescent="0.2">
      <c r="A48" s="48"/>
      <c r="B48" s="1178"/>
      <c r="C48" s="1179"/>
      <c r="D48" s="62"/>
      <c r="E48" s="1155" t="s">
        <v>14</v>
      </c>
      <c r="F48" s="1155"/>
      <c r="G48" s="1155"/>
      <c r="H48" s="1155"/>
      <c r="I48" s="1155"/>
      <c r="J48" s="1156"/>
      <c r="K48" s="63">
        <v>649</v>
      </c>
      <c r="L48" s="64">
        <v>285</v>
      </c>
      <c r="M48" s="64">
        <v>360</v>
      </c>
      <c r="N48" s="64">
        <v>359</v>
      </c>
      <c r="O48" s="65">
        <v>271</v>
      </c>
      <c r="P48" s="48"/>
      <c r="Q48" s="48"/>
      <c r="R48" s="48"/>
      <c r="S48" s="48"/>
      <c r="T48" s="48"/>
      <c r="U48" s="48"/>
    </row>
    <row r="49" spans="1:21" ht="30.75" customHeight="1" x14ac:dyDescent="0.2">
      <c r="A49" s="48"/>
      <c r="B49" s="1178"/>
      <c r="C49" s="1179"/>
      <c r="D49" s="62"/>
      <c r="E49" s="1155" t="s">
        <v>15</v>
      </c>
      <c r="F49" s="1155"/>
      <c r="G49" s="1155"/>
      <c r="H49" s="1155"/>
      <c r="I49" s="1155"/>
      <c r="J49" s="1156"/>
      <c r="K49" s="63">
        <v>117</v>
      </c>
      <c r="L49" s="64">
        <v>183</v>
      </c>
      <c r="M49" s="64">
        <v>150</v>
      </c>
      <c r="N49" s="64">
        <v>142</v>
      </c>
      <c r="O49" s="65">
        <v>171</v>
      </c>
      <c r="P49" s="48"/>
      <c r="Q49" s="48"/>
      <c r="R49" s="48"/>
      <c r="S49" s="48"/>
      <c r="T49" s="48"/>
      <c r="U49" s="48"/>
    </row>
    <row r="50" spans="1:21" ht="30.75" customHeight="1" x14ac:dyDescent="0.2">
      <c r="A50" s="48"/>
      <c r="B50" s="1178"/>
      <c r="C50" s="1179"/>
      <c r="D50" s="62"/>
      <c r="E50" s="1155" t="s">
        <v>16</v>
      </c>
      <c r="F50" s="1155"/>
      <c r="G50" s="1155"/>
      <c r="H50" s="1155"/>
      <c r="I50" s="1155"/>
      <c r="J50" s="1156"/>
      <c r="K50" s="63">
        <v>84</v>
      </c>
      <c r="L50" s="64">
        <v>23</v>
      </c>
      <c r="M50" s="64">
        <v>2</v>
      </c>
      <c r="N50" s="64">
        <v>2</v>
      </c>
      <c r="O50" s="65">
        <v>2</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531</v>
      </c>
      <c r="L51" s="64" t="s">
        <v>531</v>
      </c>
      <c r="M51" s="64" t="s">
        <v>531</v>
      </c>
      <c r="N51" s="64" t="s">
        <v>531</v>
      </c>
      <c r="O51" s="65" t="s">
        <v>531</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3192</v>
      </c>
      <c r="L52" s="64">
        <v>3085</v>
      </c>
      <c r="M52" s="64">
        <v>3128</v>
      </c>
      <c r="N52" s="64">
        <v>3185</v>
      </c>
      <c r="O52" s="65">
        <v>3185</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228</v>
      </c>
      <c r="L53" s="69">
        <v>108</v>
      </c>
      <c r="M53" s="69">
        <v>254</v>
      </c>
      <c r="N53" s="69">
        <v>450</v>
      </c>
      <c r="O53" s="70">
        <v>422</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3">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ZgENpWY+c6YBKwjfJksI5omwtntAtr3kSJCOMtRPV66ZH77IlpL1fEEX8PKcmT5S5m3p38SANSY3/bpIhJOOA==" saltValue="2LuY5EESa8PvFmG4q9Sdm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572</v>
      </c>
      <c r="J40" s="103" t="s">
        <v>573</v>
      </c>
      <c r="K40" s="103" t="s">
        <v>574</v>
      </c>
      <c r="L40" s="103" t="s">
        <v>575</v>
      </c>
      <c r="M40" s="104" t="s">
        <v>576</v>
      </c>
    </row>
    <row r="41" spans="2:13" ht="27.75" customHeight="1" x14ac:dyDescent="0.2">
      <c r="B41" s="1196" t="s">
        <v>31</v>
      </c>
      <c r="C41" s="1197"/>
      <c r="D41" s="105"/>
      <c r="E41" s="1198" t="s">
        <v>32</v>
      </c>
      <c r="F41" s="1198"/>
      <c r="G41" s="1198"/>
      <c r="H41" s="1199"/>
      <c r="I41" s="355">
        <v>25999</v>
      </c>
      <c r="J41" s="356">
        <v>27593</v>
      </c>
      <c r="K41" s="356">
        <v>28008</v>
      </c>
      <c r="L41" s="356">
        <v>28896</v>
      </c>
      <c r="M41" s="357">
        <v>26892</v>
      </c>
    </row>
    <row r="42" spans="2:13" ht="27.75" customHeight="1" x14ac:dyDescent="0.2">
      <c r="B42" s="1186"/>
      <c r="C42" s="1187"/>
      <c r="D42" s="106"/>
      <c r="E42" s="1190" t="s">
        <v>33</v>
      </c>
      <c r="F42" s="1190"/>
      <c r="G42" s="1190"/>
      <c r="H42" s="1191"/>
      <c r="I42" s="358">
        <v>31</v>
      </c>
      <c r="J42" s="359">
        <v>8</v>
      </c>
      <c r="K42" s="359">
        <v>6</v>
      </c>
      <c r="L42" s="359">
        <v>5</v>
      </c>
      <c r="M42" s="360">
        <v>3</v>
      </c>
    </row>
    <row r="43" spans="2:13" ht="27.75" customHeight="1" x14ac:dyDescent="0.2">
      <c r="B43" s="1186"/>
      <c r="C43" s="1187"/>
      <c r="D43" s="106"/>
      <c r="E43" s="1190" t="s">
        <v>34</v>
      </c>
      <c r="F43" s="1190"/>
      <c r="G43" s="1190"/>
      <c r="H43" s="1191"/>
      <c r="I43" s="358">
        <v>6403</v>
      </c>
      <c r="J43" s="359">
        <v>5253</v>
      </c>
      <c r="K43" s="359">
        <v>4691</v>
      </c>
      <c r="L43" s="359">
        <v>4007</v>
      </c>
      <c r="M43" s="360">
        <v>4517</v>
      </c>
    </row>
    <row r="44" spans="2:13" ht="27.75" customHeight="1" x14ac:dyDescent="0.2">
      <c r="B44" s="1186"/>
      <c r="C44" s="1187"/>
      <c r="D44" s="106"/>
      <c r="E44" s="1190" t="s">
        <v>35</v>
      </c>
      <c r="F44" s="1190"/>
      <c r="G44" s="1190"/>
      <c r="H44" s="1191"/>
      <c r="I44" s="358">
        <v>1209</v>
      </c>
      <c r="J44" s="359">
        <v>1342</v>
      </c>
      <c r="K44" s="359">
        <v>1224</v>
      </c>
      <c r="L44" s="359">
        <v>1435</v>
      </c>
      <c r="M44" s="360">
        <v>1235</v>
      </c>
    </row>
    <row r="45" spans="2:13" ht="27.75" customHeight="1" x14ac:dyDescent="0.2">
      <c r="B45" s="1186"/>
      <c r="C45" s="1187"/>
      <c r="D45" s="106"/>
      <c r="E45" s="1190" t="s">
        <v>36</v>
      </c>
      <c r="F45" s="1190"/>
      <c r="G45" s="1190"/>
      <c r="H45" s="1191"/>
      <c r="I45" s="358">
        <v>1075</v>
      </c>
      <c r="J45" s="359">
        <v>1083</v>
      </c>
      <c r="K45" s="359">
        <v>1063</v>
      </c>
      <c r="L45" s="359">
        <v>1022</v>
      </c>
      <c r="M45" s="360">
        <v>1005</v>
      </c>
    </row>
    <row r="46" spans="2:13" ht="27.75" customHeight="1" x14ac:dyDescent="0.2">
      <c r="B46" s="1186"/>
      <c r="C46" s="1187"/>
      <c r="D46" s="107"/>
      <c r="E46" s="1190" t="s">
        <v>37</v>
      </c>
      <c r="F46" s="1190"/>
      <c r="G46" s="1190"/>
      <c r="H46" s="1191"/>
      <c r="I46" s="358" t="s">
        <v>531</v>
      </c>
      <c r="J46" s="359" t="s">
        <v>531</v>
      </c>
      <c r="K46" s="359" t="s">
        <v>531</v>
      </c>
      <c r="L46" s="359" t="s">
        <v>531</v>
      </c>
      <c r="M46" s="360" t="s">
        <v>531</v>
      </c>
    </row>
    <row r="47" spans="2:13" ht="27.75" customHeight="1" x14ac:dyDescent="0.2">
      <c r="B47" s="1186"/>
      <c r="C47" s="1187"/>
      <c r="D47" s="108"/>
      <c r="E47" s="1200" t="s">
        <v>38</v>
      </c>
      <c r="F47" s="1201"/>
      <c r="G47" s="1201"/>
      <c r="H47" s="1202"/>
      <c r="I47" s="358" t="s">
        <v>531</v>
      </c>
      <c r="J47" s="359" t="s">
        <v>531</v>
      </c>
      <c r="K47" s="359" t="s">
        <v>531</v>
      </c>
      <c r="L47" s="359" t="s">
        <v>531</v>
      </c>
      <c r="M47" s="360" t="s">
        <v>531</v>
      </c>
    </row>
    <row r="48" spans="2:13" ht="27.75" customHeight="1" x14ac:dyDescent="0.2">
      <c r="B48" s="1186"/>
      <c r="C48" s="1187"/>
      <c r="D48" s="106"/>
      <c r="E48" s="1190" t="s">
        <v>39</v>
      </c>
      <c r="F48" s="1190"/>
      <c r="G48" s="1190"/>
      <c r="H48" s="1191"/>
      <c r="I48" s="358" t="s">
        <v>531</v>
      </c>
      <c r="J48" s="359" t="s">
        <v>531</v>
      </c>
      <c r="K48" s="359" t="s">
        <v>531</v>
      </c>
      <c r="L48" s="359" t="s">
        <v>531</v>
      </c>
      <c r="M48" s="360" t="s">
        <v>531</v>
      </c>
    </row>
    <row r="49" spans="2:13" ht="27.75" customHeight="1" x14ac:dyDescent="0.2">
      <c r="B49" s="1188"/>
      <c r="C49" s="1189"/>
      <c r="D49" s="106"/>
      <c r="E49" s="1190" t="s">
        <v>40</v>
      </c>
      <c r="F49" s="1190"/>
      <c r="G49" s="1190"/>
      <c r="H49" s="1191"/>
      <c r="I49" s="358" t="s">
        <v>531</v>
      </c>
      <c r="J49" s="359" t="s">
        <v>531</v>
      </c>
      <c r="K49" s="359" t="s">
        <v>531</v>
      </c>
      <c r="L49" s="359" t="s">
        <v>531</v>
      </c>
      <c r="M49" s="360" t="s">
        <v>531</v>
      </c>
    </row>
    <row r="50" spans="2:13" ht="27.75" customHeight="1" x14ac:dyDescent="0.2">
      <c r="B50" s="1184" t="s">
        <v>41</v>
      </c>
      <c r="C50" s="1185"/>
      <c r="D50" s="109"/>
      <c r="E50" s="1190" t="s">
        <v>42</v>
      </c>
      <c r="F50" s="1190"/>
      <c r="G50" s="1190"/>
      <c r="H50" s="1191"/>
      <c r="I50" s="358">
        <v>12045</v>
      </c>
      <c r="J50" s="359">
        <v>11162</v>
      </c>
      <c r="K50" s="359">
        <v>11697</v>
      </c>
      <c r="L50" s="359">
        <v>11455</v>
      </c>
      <c r="M50" s="360">
        <v>11597</v>
      </c>
    </row>
    <row r="51" spans="2:13" ht="27.75" customHeight="1" x14ac:dyDescent="0.2">
      <c r="B51" s="1186"/>
      <c r="C51" s="1187"/>
      <c r="D51" s="106"/>
      <c r="E51" s="1190" t="s">
        <v>43</v>
      </c>
      <c r="F51" s="1190"/>
      <c r="G51" s="1190"/>
      <c r="H51" s="1191"/>
      <c r="I51" s="358">
        <v>2724</v>
      </c>
      <c r="J51" s="359">
        <v>1541</v>
      </c>
      <c r="K51" s="359">
        <v>1410</v>
      </c>
      <c r="L51" s="359">
        <v>1060</v>
      </c>
      <c r="M51" s="360">
        <v>1515</v>
      </c>
    </row>
    <row r="52" spans="2:13" ht="27.75" customHeight="1" x14ac:dyDescent="0.2">
      <c r="B52" s="1188"/>
      <c r="C52" s="1189"/>
      <c r="D52" s="106"/>
      <c r="E52" s="1190" t="s">
        <v>44</v>
      </c>
      <c r="F52" s="1190"/>
      <c r="G52" s="1190"/>
      <c r="H52" s="1191"/>
      <c r="I52" s="358">
        <v>28759</v>
      </c>
      <c r="J52" s="359">
        <v>29068</v>
      </c>
      <c r="K52" s="359">
        <v>28570</v>
      </c>
      <c r="L52" s="359">
        <v>27994</v>
      </c>
      <c r="M52" s="360">
        <v>25941</v>
      </c>
    </row>
    <row r="53" spans="2:13" ht="27.75" customHeight="1" thickBot="1" x14ac:dyDescent="0.25">
      <c r="B53" s="1192" t="s">
        <v>45</v>
      </c>
      <c r="C53" s="1193"/>
      <c r="D53" s="110"/>
      <c r="E53" s="1194" t="s">
        <v>46</v>
      </c>
      <c r="F53" s="1194"/>
      <c r="G53" s="1194"/>
      <c r="H53" s="1195"/>
      <c r="I53" s="361">
        <v>-8813</v>
      </c>
      <c r="J53" s="362">
        <v>-6491</v>
      </c>
      <c r="K53" s="362">
        <v>-6685</v>
      </c>
      <c r="L53" s="362">
        <v>-5143</v>
      </c>
      <c r="M53" s="363">
        <v>-5401</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ytugSWR9A6eq/NqJ0RSwXUGzmkcP15rVgz/55QRMTGk/SPL0+kvHEzytbrXaZpGLWBLay+OztA9lL1CP6NUHoQ==" saltValue="wPZ7p25Ml2JDKixKhrzG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574</v>
      </c>
      <c r="G54" s="119" t="s">
        <v>575</v>
      </c>
      <c r="H54" s="120" t="s">
        <v>576</v>
      </c>
    </row>
    <row r="55" spans="2:8" ht="52.5" customHeight="1" x14ac:dyDescent="0.2">
      <c r="B55" s="121"/>
      <c r="C55" s="1211" t="s">
        <v>49</v>
      </c>
      <c r="D55" s="1211"/>
      <c r="E55" s="1212"/>
      <c r="F55" s="122">
        <v>2233</v>
      </c>
      <c r="G55" s="122">
        <v>2230</v>
      </c>
      <c r="H55" s="123">
        <v>2209</v>
      </c>
    </row>
    <row r="56" spans="2:8" ht="52.5" customHeight="1" x14ac:dyDescent="0.2">
      <c r="B56" s="124"/>
      <c r="C56" s="1213" t="s">
        <v>50</v>
      </c>
      <c r="D56" s="1213"/>
      <c r="E56" s="1214"/>
      <c r="F56" s="125">
        <v>2525</v>
      </c>
      <c r="G56" s="125">
        <v>2610</v>
      </c>
      <c r="H56" s="126">
        <v>1848</v>
      </c>
    </row>
    <row r="57" spans="2:8" ht="53.25" customHeight="1" x14ac:dyDescent="0.2">
      <c r="B57" s="124"/>
      <c r="C57" s="1215" t="s">
        <v>51</v>
      </c>
      <c r="D57" s="1215"/>
      <c r="E57" s="1216"/>
      <c r="F57" s="127">
        <v>6281</v>
      </c>
      <c r="G57" s="127">
        <v>5709</v>
      </c>
      <c r="H57" s="128">
        <v>6193</v>
      </c>
    </row>
    <row r="58" spans="2:8" ht="45.75" customHeight="1" x14ac:dyDescent="0.2">
      <c r="B58" s="129"/>
      <c r="C58" s="1203" t="s">
        <v>605</v>
      </c>
      <c r="D58" s="1204"/>
      <c r="E58" s="1205"/>
      <c r="F58" s="130">
        <v>2472</v>
      </c>
      <c r="G58" s="130">
        <v>2057</v>
      </c>
      <c r="H58" s="131">
        <v>2773</v>
      </c>
    </row>
    <row r="59" spans="2:8" ht="45.75" customHeight="1" x14ac:dyDescent="0.2">
      <c r="B59" s="129"/>
      <c r="C59" s="1203" t="s">
        <v>606</v>
      </c>
      <c r="D59" s="1204"/>
      <c r="E59" s="1205"/>
      <c r="F59" s="130">
        <v>1526</v>
      </c>
      <c r="G59" s="130">
        <v>1502</v>
      </c>
      <c r="H59" s="131">
        <v>1391</v>
      </c>
    </row>
    <row r="60" spans="2:8" ht="45.75" customHeight="1" x14ac:dyDescent="0.2">
      <c r="B60" s="129"/>
      <c r="C60" s="1203" t="s">
        <v>607</v>
      </c>
      <c r="D60" s="1204"/>
      <c r="E60" s="1205"/>
      <c r="F60" s="130">
        <v>983</v>
      </c>
      <c r="G60" s="130">
        <v>874</v>
      </c>
      <c r="H60" s="131">
        <v>766</v>
      </c>
    </row>
    <row r="61" spans="2:8" ht="45.75" customHeight="1" x14ac:dyDescent="0.2">
      <c r="B61" s="129"/>
      <c r="C61" s="1203" t="s">
        <v>608</v>
      </c>
      <c r="D61" s="1204"/>
      <c r="E61" s="1205"/>
      <c r="F61" s="130">
        <v>458</v>
      </c>
      <c r="G61" s="130">
        <v>464</v>
      </c>
      <c r="H61" s="131">
        <v>475</v>
      </c>
    </row>
    <row r="62" spans="2:8" ht="45.75" customHeight="1" thickBot="1" x14ac:dyDescent="0.25">
      <c r="B62" s="132"/>
      <c r="C62" s="1206" t="s">
        <v>609</v>
      </c>
      <c r="D62" s="1207"/>
      <c r="E62" s="1208"/>
      <c r="F62" s="133">
        <v>448</v>
      </c>
      <c r="G62" s="133">
        <v>448</v>
      </c>
      <c r="H62" s="134">
        <v>448</v>
      </c>
    </row>
    <row r="63" spans="2:8" ht="52.5" customHeight="1" thickBot="1" x14ac:dyDescent="0.25">
      <c r="B63" s="135"/>
      <c r="C63" s="1209" t="s">
        <v>52</v>
      </c>
      <c r="D63" s="1209"/>
      <c r="E63" s="1210"/>
      <c r="F63" s="136">
        <v>11039</v>
      </c>
      <c r="G63" s="136">
        <v>10549</v>
      </c>
      <c r="H63" s="137">
        <v>10250</v>
      </c>
    </row>
    <row r="64" spans="2:8" ht="13" x14ac:dyDescent="0.2"/>
  </sheetData>
  <sheetProtection algorithmName="SHA-512" hashValue="CTG3ArvqXNL8H0J1HzGz0O8PUNB7KtOi5AbdzQg58867hRKosmioqanNqBX33gefaDWsyi83SLFhPyGahcAZlw==" saltValue="IPa9IMvTTEOUEw4+ffw/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569</v>
      </c>
      <c r="G2" s="151"/>
      <c r="H2" s="152"/>
    </row>
    <row r="3" spans="1:8" x14ac:dyDescent="0.2">
      <c r="A3" s="148" t="s">
        <v>562</v>
      </c>
      <c r="B3" s="153"/>
      <c r="C3" s="154"/>
      <c r="D3" s="155">
        <v>93674</v>
      </c>
      <c r="E3" s="156"/>
      <c r="F3" s="157">
        <v>41934</v>
      </c>
      <c r="G3" s="158"/>
      <c r="H3" s="159"/>
    </row>
    <row r="4" spans="1:8" x14ac:dyDescent="0.2">
      <c r="A4" s="160"/>
      <c r="B4" s="161"/>
      <c r="C4" s="162"/>
      <c r="D4" s="163">
        <v>53478</v>
      </c>
      <c r="E4" s="164"/>
      <c r="F4" s="165">
        <v>23352</v>
      </c>
      <c r="G4" s="166"/>
      <c r="H4" s="167"/>
    </row>
    <row r="5" spans="1:8" x14ac:dyDescent="0.2">
      <c r="A5" s="148" t="s">
        <v>564</v>
      </c>
      <c r="B5" s="153"/>
      <c r="C5" s="154"/>
      <c r="D5" s="155">
        <v>88958</v>
      </c>
      <c r="E5" s="156"/>
      <c r="F5" s="157">
        <v>45588</v>
      </c>
      <c r="G5" s="158"/>
      <c r="H5" s="159"/>
    </row>
    <row r="6" spans="1:8" x14ac:dyDescent="0.2">
      <c r="A6" s="160"/>
      <c r="B6" s="161"/>
      <c r="C6" s="162"/>
      <c r="D6" s="163">
        <v>78319</v>
      </c>
      <c r="E6" s="164"/>
      <c r="F6" s="165">
        <v>24150</v>
      </c>
      <c r="G6" s="166"/>
      <c r="H6" s="167"/>
    </row>
    <row r="7" spans="1:8" x14ac:dyDescent="0.2">
      <c r="A7" s="148" t="s">
        <v>565</v>
      </c>
      <c r="B7" s="153"/>
      <c r="C7" s="154"/>
      <c r="D7" s="155">
        <v>79037</v>
      </c>
      <c r="E7" s="156"/>
      <c r="F7" s="157">
        <v>45483</v>
      </c>
      <c r="G7" s="158"/>
      <c r="H7" s="159"/>
    </row>
    <row r="8" spans="1:8" x14ac:dyDescent="0.2">
      <c r="A8" s="160"/>
      <c r="B8" s="161"/>
      <c r="C8" s="162"/>
      <c r="D8" s="163">
        <v>56787</v>
      </c>
      <c r="E8" s="164"/>
      <c r="F8" s="165">
        <v>24241</v>
      </c>
      <c r="G8" s="166"/>
      <c r="H8" s="167"/>
    </row>
    <row r="9" spans="1:8" x14ac:dyDescent="0.2">
      <c r="A9" s="148" t="s">
        <v>566</v>
      </c>
      <c r="B9" s="153"/>
      <c r="C9" s="154"/>
      <c r="D9" s="155">
        <v>99808</v>
      </c>
      <c r="E9" s="156"/>
      <c r="F9" s="157">
        <v>45945</v>
      </c>
      <c r="G9" s="158"/>
      <c r="H9" s="159"/>
    </row>
    <row r="10" spans="1:8" x14ac:dyDescent="0.2">
      <c r="A10" s="160"/>
      <c r="B10" s="161"/>
      <c r="C10" s="162"/>
      <c r="D10" s="163">
        <v>52937</v>
      </c>
      <c r="E10" s="164"/>
      <c r="F10" s="165">
        <v>25180</v>
      </c>
      <c r="G10" s="166"/>
      <c r="H10" s="167"/>
    </row>
    <row r="11" spans="1:8" x14ac:dyDescent="0.2">
      <c r="A11" s="148" t="s">
        <v>567</v>
      </c>
      <c r="B11" s="153"/>
      <c r="C11" s="154"/>
      <c r="D11" s="155">
        <v>50862</v>
      </c>
      <c r="E11" s="156"/>
      <c r="F11" s="157">
        <v>44475</v>
      </c>
      <c r="G11" s="158"/>
      <c r="H11" s="159"/>
    </row>
    <row r="12" spans="1:8" x14ac:dyDescent="0.2">
      <c r="A12" s="160"/>
      <c r="B12" s="161"/>
      <c r="C12" s="168"/>
      <c r="D12" s="163">
        <v>20404</v>
      </c>
      <c r="E12" s="164"/>
      <c r="F12" s="165">
        <v>24780</v>
      </c>
      <c r="G12" s="166"/>
      <c r="H12" s="167"/>
    </row>
    <row r="13" spans="1:8" x14ac:dyDescent="0.2">
      <c r="A13" s="148"/>
      <c r="B13" s="153"/>
      <c r="C13" s="169"/>
      <c r="D13" s="170">
        <v>82468</v>
      </c>
      <c r="E13" s="171"/>
      <c r="F13" s="172">
        <v>44685</v>
      </c>
      <c r="G13" s="173"/>
      <c r="H13" s="159"/>
    </row>
    <row r="14" spans="1:8" x14ac:dyDescent="0.2">
      <c r="A14" s="160"/>
      <c r="B14" s="161"/>
      <c r="C14" s="162"/>
      <c r="D14" s="163">
        <v>52385</v>
      </c>
      <c r="E14" s="164"/>
      <c r="F14" s="165">
        <v>24341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10.73</v>
      </c>
      <c r="C19" s="174">
        <f>ROUND(VALUE(SUBSTITUTE(実質収支比率等に係る経年分析!G$48,"▲","-")),2)</f>
        <v>10.63</v>
      </c>
      <c r="D19" s="174">
        <f>ROUND(VALUE(SUBSTITUTE(実質収支比率等に係る経年分析!H$48,"▲","-")),2)</f>
        <v>11.39</v>
      </c>
      <c r="E19" s="174">
        <f>ROUND(VALUE(SUBSTITUTE(実質収支比率等に係る経年分析!I$48,"▲","-")),2)</f>
        <v>14.61</v>
      </c>
      <c r="F19" s="174">
        <f>ROUND(VALUE(SUBSTITUTE(実質収支比率等に係る経年分析!J$48,"▲","-")),2)</f>
        <v>13.86</v>
      </c>
    </row>
    <row r="20" spans="1:11" x14ac:dyDescent="0.2">
      <c r="A20" s="174" t="s">
        <v>56</v>
      </c>
      <c r="B20" s="174">
        <f>ROUND(VALUE(SUBSTITUTE(実質収支比率等に係る経年分析!F$47,"▲","-")),2)</f>
        <v>11.45</v>
      </c>
      <c r="C20" s="174">
        <f>ROUND(VALUE(SUBSTITUTE(実質収支比率等に係る経年分析!G$47,"▲","-")),2)</f>
        <v>7.86</v>
      </c>
      <c r="D20" s="174">
        <f>ROUND(VALUE(SUBSTITUTE(実質収支比率等に係る経年分析!H$47,"▲","-")),2)</f>
        <v>14.81</v>
      </c>
      <c r="E20" s="174">
        <f>ROUND(VALUE(SUBSTITUTE(実質収支比率等に係る経年分析!I$47,"▲","-")),2)</f>
        <v>14.1</v>
      </c>
      <c r="F20" s="174">
        <f>ROUND(VALUE(SUBSTITUTE(実質収支比率等に係る経年分析!J$47,"▲","-")),2)</f>
        <v>14.18</v>
      </c>
    </row>
    <row r="21" spans="1:11" x14ac:dyDescent="0.2">
      <c r="A21" s="174" t="s">
        <v>57</v>
      </c>
      <c r="B21" s="174">
        <f>IF(ISNUMBER(VALUE(SUBSTITUTE(実質収支比率等に係る経年分析!F$49,"▲","-"))),ROUND(VALUE(SUBSTITUTE(実質収支比率等に係る経年分析!F$49,"▲","-")),2),NA())</f>
        <v>0.18</v>
      </c>
      <c r="C21" s="174">
        <f>IF(ISNUMBER(VALUE(SUBSTITUTE(実質収支比率等に係る経年分析!G$49,"▲","-"))),ROUND(VALUE(SUBSTITUTE(実質収支比率等に係る経年分析!G$49,"▲","-")),2),NA())</f>
        <v>-3.62</v>
      </c>
      <c r="D21" s="174">
        <f>IF(ISNUMBER(VALUE(SUBSTITUTE(実質収支比率等に係る経年分析!H$49,"▲","-"))),ROUND(VALUE(SUBSTITUTE(実質収支比率等に係る経年分析!H$49,"▲","-")),2),NA())</f>
        <v>8.11</v>
      </c>
      <c r="E21" s="174">
        <f>IF(ISNUMBER(VALUE(SUBSTITUTE(実質収支比率等に係る経年分析!I$49,"▲","-"))),ROUND(VALUE(SUBSTITUTE(実質収支比率等に係る経年分析!I$49,"▲","-")),2),NA())</f>
        <v>3.73</v>
      </c>
      <c r="F21" s="174">
        <f>IF(ISNUMBER(VALUE(SUBSTITUTE(実質収支比率等に係る経年分析!J$49,"▲","-"))),ROUND(VALUE(SUBSTITUTE(実質収支比率等に係る経年分析!J$49,"▲","-")),2),NA())</f>
        <v>-1.1000000000000001</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0.98</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小山栃木都市計画事業石橋駅周辺土地区画整理事業特別会計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小山栃木都市計画事業仁良川地区土地区画整理事業特別会計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2.62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0.43</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2.14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1.88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2.0099999999999998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1.36</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1.1200000000000001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1.92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4.25</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4.9800000000000004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4.97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10.72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10.62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11.38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13.86</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3192</v>
      </c>
      <c r="E42" s="176"/>
      <c r="F42" s="176"/>
      <c r="G42" s="176">
        <f>'実質公債費比率（分子）の構造'!L$52</f>
        <v>3085</v>
      </c>
      <c r="H42" s="176"/>
      <c r="I42" s="176"/>
      <c r="J42" s="176">
        <f>'実質公債費比率（分子）の構造'!M$52</f>
        <v>3128</v>
      </c>
      <c r="K42" s="176"/>
      <c r="L42" s="176"/>
      <c r="M42" s="176">
        <f>'実質公債費比率（分子）の構造'!N$52</f>
        <v>3185</v>
      </c>
      <c r="N42" s="176"/>
      <c r="O42" s="176"/>
      <c r="P42" s="176">
        <f>'実質公債費比率（分子）の構造'!O$52</f>
        <v>3185</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84</v>
      </c>
      <c r="C44" s="176"/>
      <c r="D44" s="176"/>
      <c r="E44" s="176">
        <f>'実質公債費比率（分子）の構造'!L$50</f>
        <v>23</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x14ac:dyDescent="0.2">
      <c r="A45" s="176" t="s">
        <v>67</v>
      </c>
      <c r="B45" s="176">
        <f>'実質公債費比率（分子）の構造'!K$49</f>
        <v>117</v>
      </c>
      <c r="C45" s="176"/>
      <c r="D45" s="176"/>
      <c r="E45" s="176">
        <f>'実質公債費比率（分子）の構造'!L$49</f>
        <v>183</v>
      </c>
      <c r="F45" s="176"/>
      <c r="G45" s="176"/>
      <c r="H45" s="176">
        <f>'実質公債費比率（分子）の構造'!M$49</f>
        <v>150</v>
      </c>
      <c r="I45" s="176"/>
      <c r="J45" s="176"/>
      <c r="K45" s="176">
        <f>'実質公債費比率（分子）の構造'!N$49</f>
        <v>142</v>
      </c>
      <c r="L45" s="176"/>
      <c r="M45" s="176"/>
      <c r="N45" s="176">
        <f>'実質公債費比率（分子）の構造'!O$49</f>
        <v>171</v>
      </c>
      <c r="O45" s="176"/>
      <c r="P45" s="176"/>
    </row>
    <row r="46" spans="1:16" x14ac:dyDescent="0.2">
      <c r="A46" s="176" t="s">
        <v>68</v>
      </c>
      <c r="B46" s="176">
        <f>'実質公債費比率（分子）の構造'!K$48</f>
        <v>649</v>
      </c>
      <c r="C46" s="176"/>
      <c r="D46" s="176"/>
      <c r="E46" s="176">
        <f>'実質公債費比率（分子）の構造'!L$48</f>
        <v>285</v>
      </c>
      <c r="F46" s="176"/>
      <c r="G46" s="176"/>
      <c r="H46" s="176">
        <f>'実質公債費比率（分子）の構造'!M$48</f>
        <v>360</v>
      </c>
      <c r="I46" s="176"/>
      <c r="J46" s="176"/>
      <c r="K46" s="176">
        <f>'実質公債費比率（分子）の構造'!N$48</f>
        <v>359</v>
      </c>
      <c r="L46" s="176"/>
      <c r="M46" s="176"/>
      <c r="N46" s="176">
        <f>'実質公債費比率（分子）の構造'!O$48</f>
        <v>271</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2570</v>
      </c>
      <c r="C49" s="176"/>
      <c r="D49" s="176"/>
      <c r="E49" s="176">
        <f>'実質公債費比率（分子）の構造'!L$45</f>
        <v>2702</v>
      </c>
      <c r="F49" s="176"/>
      <c r="G49" s="176"/>
      <c r="H49" s="176">
        <f>'実質公債費比率（分子）の構造'!M$45</f>
        <v>2870</v>
      </c>
      <c r="I49" s="176"/>
      <c r="J49" s="176"/>
      <c r="K49" s="176">
        <f>'実質公債費比率（分子）の構造'!N$45</f>
        <v>3132</v>
      </c>
      <c r="L49" s="176"/>
      <c r="M49" s="176"/>
      <c r="N49" s="176">
        <f>'実質公債費比率（分子）の構造'!O$45</f>
        <v>3163</v>
      </c>
      <c r="O49" s="176"/>
      <c r="P49" s="176"/>
    </row>
    <row r="50" spans="1:16" x14ac:dyDescent="0.2">
      <c r="A50" s="176" t="s">
        <v>72</v>
      </c>
      <c r="B50" s="176" t="e">
        <f>NA()</f>
        <v>#N/A</v>
      </c>
      <c r="C50" s="176">
        <f>IF(ISNUMBER('実質公債費比率（分子）の構造'!K$53),'実質公債費比率（分子）の構造'!K$53,NA())</f>
        <v>228</v>
      </c>
      <c r="D50" s="176" t="e">
        <f>NA()</f>
        <v>#N/A</v>
      </c>
      <c r="E50" s="176" t="e">
        <f>NA()</f>
        <v>#N/A</v>
      </c>
      <c r="F50" s="176">
        <f>IF(ISNUMBER('実質公債費比率（分子）の構造'!L$53),'実質公債費比率（分子）の構造'!L$53,NA())</f>
        <v>108</v>
      </c>
      <c r="G50" s="176" t="e">
        <f>NA()</f>
        <v>#N/A</v>
      </c>
      <c r="H50" s="176" t="e">
        <f>NA()</f>
        <v>#N/A</v>
      </c>
      <c r="I50" s="176">
        <f>IF(ISNUMBER('実質公債費比率（分子）の構造'!M$53),'実質公債費比率（分子）の構造'!M$53,NA())</f>
        <v>254</v>
      </c>
      <c r="J50" s="176" t="e">
        <f>NA()</f>
        <v>#N/A</v>
      </c>
      <c r="K50" s="176" t="e">
        <f>NA()</f>
        <v>#N/A</v>
      </c>
      <c r="L50" s="176">
        <f>IF(ISNUMBER('実質公債費比率（分子）の構造'!N$53),'実質公債費比率（分子）の構造'!N$53,NA())</f>
        <v>450</v>
      </c>
      <c r="M50" s="176" t="e">
        <f>NA()</f>
        <v>#N/A</v>
      </c>
      <c r="N50" s="176" t="e">
        <f>NA()</f>
        <v>#N/A</v>
      </c>
      <c r="O50" s="176">
        <f>IF(ISNUMBER('実質公債費比率（分子）の構造'!O$53),'実質公債費比率（分子）の構造'!O$53,NA())</f>
        <v>422</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28759</v>
      </c>
      <c r="E56" s="175"/>
      <c r="F56" s="175"/>
      <c r="G56" s="175">
        <f>'将来負担比率（分子）の構造'!J$52</f>
        <v>29068</v>
      </c>
      <c r="H56" s="175"/>
      <c r="I56" s="175"/>
      <c r="J56" s="175">
        <f>'将来負担比率（分子）の構造'!K$52</f>
        <v>28570</v>
      </c>
      <c r="K56" s="175"/>
      <c r="L56" s="175"/>
      <c r="M56" s="175">
        <f>'将来負担比率（分子）の構造'!L$52</f>
        <v>27994</v>
      </c>
      <c r="N56" s="175"/>
      <c r="O56" s="175"/>
      <c r="P56" s="175">
        <f>'将来負担比率（分子）の構造'!M$52</f>
        <v>25941</v>
      </c>
    </row>
    <row r="57" spans="1:16" x14ac:dyDescent="0.2">
      <c r="A57" s="175" t="s">
        <v>43</v>
      </c>
      <c r="B57" s="175"/>
      <c r="C57" s="175"/>
      <c r="D57" s="175">
        <f>'将来負担比率（分子）の構造'!I$51</f>
        <v>2724</v>
      </c>
      <c r="E57" s="175"/>
      <c r="F57" s="175"/>
      <c r="G57" s="175">
        <f>'将来負担比率（分子）の構造'!J$51</f>
        <v>1541</v>
      </c>
      <c r="H57" s="175"/>
      <c r="I57" s="175"/>
      <c r="J57" s="175">
        <f>'将来負担比率（分子）の構造'!K$51</f>
        <v>1410</v>
      </c>
      <c r="K57" s="175"/>
      <c r="L57" s="175"/>
      <c r="M57" s="175">
        <f>'将来負担比率（分子）の構造'!L$51</f>
        <v>1060</v>
      </c>
      <c r="N57" s="175"/>
      <c r="O57" s="175"/>
      <c r="P57" s="175">
        <f>'将来負担比率（分子）の構造'!M$51</f>
        <v>1515</v>
      </c>
    </row>
    <row r="58" spans="1:16" x14ac:dyDescent="0.2">
      <c r="A58" s="175" t="s">
        <v>42</v>
      </c>
      <c r="B58" s="175"/>
      <c r="C58" s="175"/>
      <c r="D58" s="175">
        <f>'将来負担比率（分子）の構造'!I$50</f>
        <v>12045</v>
      </c>
      <c r="E58" s="175"/>
      <c r="F58" s="175"/>
      <c r="G58" s="175">
        <f>'将来負担比率（分子）の構造'!J$50</f>
        <v>11162</v>
      </c>
      <c r="H58" s="175"/>
      <c r="I58" s="175"/>
      <c r="J58" s="175">
        <f>'将来負担比率（分子）の構造'!K$50</f>
        <v>11697</v>
      </c>
      <c r="K58" s="175"/>
      <c r="L58" s="175"/>
      <c r="M58" s="175">
        <f>'将来負担比率（分子）の構造'!L$50</f>
        <v>11455</v>
      </c>
      <c r="N58" s="175"/>
      <c r="O58" s="175"/>
      <c r="P58" s="175">
        <f>'将来負担比率（分子）の構造'!M$50</f>
        <v>11597</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1075</v>
      </c>
      <c r="C62" s="175"/>
      <c r="D62" s="175"/>
      <c r="E62" s="175">
        <f>'将来負担比率（分子）の構造'!J$45</f>
        <v>1083</v>
      </c>
      <c r="F62" s="175"/>
      <c r="G62" s="175"/>
      <c r="H62" s="175">
        <f>'将来負担比率（分子）の構造'!K$45</f>
        <v>1063</v>
      </c>
      <c r="I62" s="175"/>
      <c r="J62" s="175"/>
      <c r="K62" s="175">
        <f>'将来負担比率（分子）の構造'!L$45</f>
        <v>1022</v>
      </c>
      <c r="L62" s="175"/>
      <c r="M62" s="175"/>
      <c r="N62" s="175">
        <f>'将来負担比率（分子）の構造'!M$45</f>
        <v>1005</v>
      </c>
      <c r="O62" s="175"/>
      <c r="P62" s="175"/>
    </row>
    <row r="63" spans="1:16" x14ac:dyDescent="0.2">
      <c r="A63" s="175" t="s">
        <v>35</v>
      </c>
      <c r="B63" s="175">
        <f>'将来負担比率（分子）の構造'!I$44</f>
        <v>1209</v>
      </c>
      <c r="C63" s="175"/>
      <c r="D63" s="175"/>
      <c r="E63" s="175">
        <f>'将来負担比率（分子）の構造'!J$44</f>
        <v>1342</v>
      </c>
      <c r="F63" s="175"/>
      <c r="G63" s="175"/>
      <c r="H63" s="175">
        <f>'将来負担比率（分子）の構造'!K$44</f>
        <v>1224</v>
      </c>
      <c r="I63" s="175"/>
      <c r="J63" s="175"/>
      <c r="K63" s="175">
        <f>'将来負担比率（分子）の構造'!L$44</f>
        <v>1435</v>
      </c>
      <c r="L63" s="175"/>
      <c r="M63" s="175"/>
      <c r="N63" s="175">
        <f>'将来負担比率（分子）の構造'!M$44</f>
        <v>1235</v>
      </c>
      <c r="O63" s="175"/>
      <c r="P63" s="175"/>
    </row>
    <row r="64" spans="1:16" x14ac:dyDescent="0.2">
      <c r="A64" s="175" t="s">
        <v>34</v>
      </c>
      <c r="B64" s="175">
        <f>'将来負担比率（分子）の構造'!I$43</f>
        <v>6403</v>
      </c>
      <c r="C64" s="175"/>
      <c r="D64" s="175"/>
      <c r="E64" s="175">
        <f>'将来負担比率（分子）の構造'!J$43</f>
        <v>5253</v>
      </c>
      <c r="F64" s="175"/>
      <c r="G64" s="175"/>
      <c r="H64" s="175">
        <f>'将来負担比率（分子）の構造'!K$43</f>
        <v>4691</v>
      </c>
      <c r="I64" s="175"/>
      <c r="J64" s="175"/>
      <c r="K64" s="175">
        <f>'将来負担比率（分子）の構造'!L$43</f>
        <v>4007</v>
      </c>
      <c r="L64" s="175"/>
      <c r="M64" s="175"/>
      <c r="N64" s="175">
        <f>'将来負担比率（分子）の構造'!M$43</f>
        <v>4517</v>
      </c>
      <c r="O64" s="175"/>
      <c r="P64" s="175"/>
    </row>
    <row r="65" spans="1:16" x14ac:dyDescent="0.2">
      <c r="A65" s="175" t="s">
        <v>33</v>
      </c>
      <c r="B65" s="175">
        <f>'将来負担比率（分子）の構造'!I$42</f>
        <v>31</v>
      </c>
      <c r="C65" s="175"/>
      <c r="D65" s="175"/>
      <c r="E65" s="175">
        <f>'将来負担比率（分子）の構造'!J$42</f>
        <v>8</v>
      </c>
      <c r="F65" s="175"/>
      <c r="G65" s="175"/>
      <c r="H65" s="175">
        <f>'将来負担比率（分子）の構造'!K$42</f>
        <v>6</v>
      </c>
      <c r="I65" s="175"/>
      <c r="J65" s="175"/>
      <c r="K65" s="175">
        <f>'将来負担比率（分子）の構造'!L$42</f>
        <v>5</v>
      </c>
      <c r="L65" s="175"/>
      <c r="M65" s="175"/>
      <c r="N65" s="175">
        <f>'将来負担比率（分子）の構造'!M$42</f>
        <v>3</v>
      </c>
      <c r="O65" s="175"/>
      <c r="P65" s="175"/>
    </row>
    <row r="66" spans="1:16" x14ac:dyDescent="0.2">
      <c r="A66" s="175" t="s">
        <v>32</v>
      </c>
      <c r="B66" s="175">
        <f>'将来負担比率（分子）の構造'!I$41</f>
        <v>25999</v>
      </c>
      <c r="C66" s="175"/>
      <c r="D66" s="175"/>
      <c r="E66" s="175">
        <f>'将来負担比率（分子）の構造'!J$41</f>
        <v>27593</v>
      </c>
      <c r="F66" s="175"/>
      <c r="G66" s="175"/>
      <c r="H66" s="175">
        <f>'将来負担比率（分子）の構造'!K$41</f>
        <v>28008</v>
      </c>
      <c r="I66" s="175"/>
      <c r="J66" s="175"/>
      <c r="K66" s="175">
        <f>'将来負担比率（分子）の構造'!L$41</f>
        <v>28896</v>
      </c>
      <c r="L66" s="175"/>
      <c r="M66" s="175"/>
      <c r="N66" s="175">
        <f>'将来負担比率（分子）の構造'!M$41</f>
        <v>26892</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2233</v>
      </c>
      <c r="C72" s="179">
        <f>基金残高に係る経年分析!G55</f>
        <v>2230</v>
      </c>
      <c r="D72" s="179">
        <f>基金残高に係る経年分析!H55</f>
        <v>2209</v>
      </c>
    </row>
    <row r="73" spans="1:16" x14ac:dyDescent="0.2">
      <c r="A73" s="178" t="s">
        <v>79</v>
      </c>
      <c r="B73" s="179">
        <f>基金残高に係る経年分析!F56</f>
        <v>2525</v>
      </c>
      <c r="C73" s="179">
        <f>基金残高に係る経年分析!G56</f>
        <v>2610</v>
      </c>
      <c r="D73" s="179">
        <f>基金残高に係る経年分析!H56</f>
        <v>1848</v>
      </c>
    </row>
    <row r="74" spans="1:16" x14ac:dyDescent="0.2">
      <c r="A74" s="178" t="s">
        <v>80</v>
      </c>
      <c r="B74" s="179">
        <f>基金残高に係る経年分析!F57</f>
        <v>6281</v>
      </c>
      <c r="C74" s="179">
        <f>基金残高に係る経年分析!G57</f>
        <v>5709</v>
      </c>
      <c r="D74" s="179">
        <f>基金残高に係る経年分析!H57</f>
        <v>6193</v>
      </c>
    </row>
  </sheetData>
  <sheetProtection algorithmName="SHA-512" hashValue="uUTcSnwbcYXF3M7I293ZY854isq5VaHEp6iAV2ImScaRYyqlK6TgAgb7PRg8vcbLfREJt/RMSiKzzdeZLKHViA==" saltValue="vWdPOCtdgyWjgttYCKPW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C2" sqref="C2"/>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10254428</v>
      </c>
      <c r="S5" s="677"/>
      <c r="T5" s="677"/>
      <c r="U5" s="677"/>
      <c r="V5" s="677"/>
      <c r="W5" s="677"/>
      <c r="X5" s="677"/>
      <c r="Y5" s="702"/>
      <c r="Z5" s="715">
        <v>33.6</v>
      </c>
      <c r="AA5" s="715"/>
      <c r="AB5" s="715"/>
      <c r="AC5" s="715"/>
      <c r="AD5" s="716">
        <v>9749569</v>
      </c>
      <c r="AE5" s="716"/>
      <c r="AF5" s="716"/>
      <c r="AG5" s="716"/>
      <c r="AH5" s="716"/>
      <c r="AI5" s="716"/>
      <c r="AJ5" s="716"/>
      <c r="AK5" s="716"/>
      <c r="AL5" s="703">
        <v>61.6</v>
      </c>
      <c r="AM5" s="685"/>
      <c r="AN5" s="685"/>
      <c r="AO5" s="704"/>
      <c r="AP5" s="679" t="s">
        <v>229</v>
      </c>
      <c r="AQ5" s="680"/>
      <c r="AR5" s="680"/>
      <c r="AS5" s="680"/>
      <c r="AT5" s="680"/>
      <c r="AU5" s="680"/>
      <c r="AV5" s="680"/>
      <c r="AW5" s="680"/>
      <c r="AX5" s="680"/>
      <c r="AY5" s="680"/>
      <c r="AZ5" s="680"/>
      <c r="BA5" s="680"/>
      <c r="BB5" s="680"/>
      <c r="BC5" s="680"/>
      <c r="BD5" s="680"/>
      <c r="BE5" s="680"/>
      <c r="BF5" s="681"/>
      <c r="BG5" s="621">
        <v>9749569</v>
      </c>
      <c r="BH5" s="622"/>
      <c r="BI5" s="622"/>
      <c r="BJ5" s="622"/>
      <c r="BK5" s="622"/>
      <c r="BL5" s="622"/>
      <c r="BM5" s="622"/>
      <c r="BN5" s="623"/>
      <c r="BO5" s="659">
        <v>95.1</v>
      </c>
      <c r="BP5" s="659"/>
      <c r="BQ5" s="659"/>
      <c r="BR5" s="659"/>
      <c r="BS5" s="660">
        <v>213812</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245266</v>
      </c>
      <c r="S6" s="622"/>
      <c r="T6" s="622"/>
      <c r="U6" s="622"/>
      <c r="V6" s="622"/>
      <c r="W6" s="622"/>
      <c r="X6" s="622"/>
      <c r="Y6" s="623"/>
      <c r="Z6" s="659">
        <v>0.8</v>
      </c>
      <c r="AA6" s="659"/>
      <c r="AB6" s="659"/>
      <c r="AC6" s="659"/>
      <c r="AD6" s="660">
        <v>245266</v>
      </c>
      <c r="AE6" s="660"/>
      <c r="AF6" s="660"/>
      <c r="AG6" s="660"/>
      <c r="AH6" s="660"/>
      <c r="AI6" s="660"/>
      <c r="AJ6" s="660"/>
      <c r="AK6" s="660"/>
      <c r="AL6" s="624">
        <v>1.5</v>
      </c>
      <c r="AM6" s="625"/>
      <c r="AN6" s="625"/>
      <c r="AO6" s="661"/>
      <c r="AP6" s="618" t="s">
        <v>234</v>
      </c>
      <c r="AQ6" s="619"/>
      <c r="AR6" s="619"/>
      <c r="AS6" s="619"/>
      <c r="AT6" s="619"/>
      <c r="AU6" s="619"/>
      <c r="AV6" s="619"/>
      <c r="AW6" s="619"/>
      <c r="AX6" s="619"/>
      <c r="AY6" s="619"/>
      <c r="AZ6" s="619"/>
      <c r="BA6" s="619"/>
      <c r="BB6" s="619"/>
      <c r="BC6" s="619"/>
      <c r="BD6" s="619"/>
      <c r="BE6" s="619"/>
      <c r="BF6" s="620"/>
      <c r="BG6" s="621">
        <v>9749569</v>
      </c>
      <c r="BH6" s="622"/>
      <c r="BI6" s="622"/>
      <c r="BJ6" s="622"/>
      <c r="BK6" s="622"/>
      <c r="BL6" s="622"/>
      <c r="BM6" s="622"/>
      <c r="BN6" s="623"/>
      <c r="BO6" s="659">
        <v>95.1</v>
      </c>
      <c r="BP6" s="659"/>
      <c r="BQ6" s="659"/>
      <c r="BR6" s="659"/>
      <c r="BS6" s="660">
        <v>213812</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184571</v>
      </c>
      <c r="CS6" s="622"/>
      <c r="CT6" s="622"/>
      <c r="CU6" s="622"/>
      <c r="CV6" s="622"/>
      <c r="CW6" s="622"/>
      <c r="CX6" s="622"/>
      <c r="CY6" s="623"/>
      <c r="CZ6" s="703">
        <v>0.7</v>
      </c>
      <c r="DA6" s="685"/>
      <c r="DB6" s="685"/>
      <c r="DC6" s="705"/>
      <c r="DD6" s="627" t="s">
        <v>130</v>
      </c>
      <c r="DE6" s="622"/>
      <c r="DF6" s="622"/>
      <c r="DG6" s="622"/>
      <c r="DH6" s="622"/>
      <c r="DI6" s="622"/>
      <c r="DJ6" s="622"/>
      <c r="DK6" s="622"/>
      <c r="DL6" s="622"/>
      <c r="DM6" s="622"/>
      <c r="DN6" s="622"/>
      <c r="DO6" s="622"/>
      <c r="DP6" s="623"/>
      <c r="DQ6" s="627">
        <v>184499</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2903</v>
      </c>
      <c r="S7" s="622"/>
      <c r="T7" s="622"/>
      <c r="U7" s="622"/>
      <c r="V7" s="622"/>
      <c r="W7" s="622"/>
      <c r="X7" s="622"/>
      <c r="Y7" s="623"/>
      <c r="Z7" s="659">
        <v>0</v>
      </c>
      <c r="AA7" s="659"/>
      <c r="AB7" s="659"/>
      <c r="AC7" s="659"/>
      <c r="AD7" s="660">
        <v>2903</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5004097</v>
      </c>
      <c r="BH7" s="622"/>
      <c r="BI7" s="622"/>
      <c r="BJ7" s="622"/>
      <c r="BK7" s="622"/>
      <c r="BL7" s="622"/>
      <c r="BM7" s="622"/>
      <c r="BN7" s="623"/>
      <c r="BO7" s="659">
        <v>48.8</v>
      </c>
      <c r="BP7" s="659"/>
      <c r="BQ7" s="659"/>
      <c r="BR7" s="659"/>
      <c r="BS7" s="660">
        <v>213812</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3287087</v>
      </c>
      <c r="CS7" s="622"/>
      <c r="CT7" s="622"/>
      <c r="CU7" s="622"/>
      <c r="CV7" s="622"/>
      <c r="CW7" s="622"/>
      <c r="CX7" s="622"/>
      <c r="CY7" s="623"/>
      <c r="CZ7" s="659">
        <v>11.8</v>
      </c>
      <c r="DA7" s="659"/>
      <c r="DB7" s="659"/>
      <c r="DC7" s="659"/>
      <c r="DD7" s="627">
        <v>19149</v>
      </c>
      <c r="DE7" s="622"/>
      <c r="DF7" s="622"/>
      <c r="DG7" s="622"/>
      <c r="DH7" s="622"/>
      <c r="DI7" s="622"/>
      <c r="DJ7" s="622"/>
      <c r="DK7" s="622"/>
      <c r="DL7" s="622"/>
      <c r="DM7" s="622"/>
      <c r="DN7" s="622"/>
      <c r="DO7" s="622"/>
      <c r="DP7" s="623"/>
      <c r="DQ7" s="627">
        <v>2930659</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56172</v>
      </c>
      <c r="S8" s="622"/>
      <c r="T8" s="622"/>
      <c r="U8" s="622"/>
      <c r="V8" s="622"/>
      <c r="W8" s="622"/>
      <c r="X8" s="622"/>
      <c r="Y8" s="623"/>
      <c r="Z8" s="659">
        <v>0.2</v>
      </c>
      <c r="AA8" s="659"/>
      <c r="AB8" s="659"/>
      <c r="AC8" s="659"/>
      <c r="AD8" s="660">
        <v>56172</v>
      </c>
      <c r="AE8" s="660"/>
      <c r="AF8" s="660"/>
      <c r="AG8" s="660"/>
      <c r="AH8" s="660"/>
      <c r="AI8" s="660"/>
      <c r="AJ8" s="660"/>
      <c r="AK8" s="660"/>
      <c r="AL8" s="624">
        <v>0.4</v>
      </c>
      <c r="AM8" s="625"/>
      <c r="AN8" s="625"/>
      <c r="AO8" s="661"/>
      <c r="AP8" s="618" t="s">
        <v>240</v>
      </c>
      <c r="AQ8" s="619"/>
      <c r="AR8" s="619"/>
      <c r="AS8" s="619"/>
      <c r="AT8" s="619"/>
      <c r="AU8" s="619"/>
      <c r="AV8" s="619"/>
      <c r="AW8" s="619"/>
      <c r="AX8" s="619"/>
      <c r="AY8" s="619"/>
      <c r="AZ8" s="619"/>
      <c r="BA8" s="619"/>
      <c r="BB8" s="619"/>
      <c r="BC8" s="619"/>
      <c r="BD8" s="619"/>
      <c r="BE8" s="619"/>
      <c r="BF8" s="620"/>
      <c r="BG8" s="621">
        <v>105156</v>
      </c>
      <c r="BH8" s="622"/>
      <c r="BI8" s="622"/>
      <c r="BJ8" s="622"/>
      <c r="BK8" s="622"/>
      <c r="BL8" s="622"/>
      <c r="BM8" s="622"/>
      <c r="BN8" s="623"/>
      <c r="BO8" s="659">
        <v>1</v>
      </c>
      <c r="BP8" s="659"/>
      <c r="BQ8" s="659"/>
      <c r="BR8" s="659"/>
      <c r="BS8" s="660" t="s">
        <v>130</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9486130</v>
      </c>
      <c r="CS8" s="622"/>
      <c r="CT8" s="622"/>
      <c r="CU8" s="622"/>
      <c r="CV8" s="622"/>
      <c r="CW8" s="622"/>
      <c r="CX8" s="622"/>
      <c r="CY8" s="623"/>
      <c r="CZ8" s="659">
        <v>34</v>
      </c>
      <c r="DA8" s="659"/>
      <c r="DB8" s="659"/>
      <c r="DC8" s="659"/>
      <c r="DD8" s="627">
        <v>228377</v>
      </c>
      <c r="DE8" s="622"/>
      <c r="DF8" s="622"/>
      <c r="DG8" s="622"/>
      <c r="DH8" s="622"/>
      <c r="DI8" s="622"/>
      <c r="DJ8" s="622"/>
      <c r="DK8" s="622"/>
      <c r="DL8" s="622"/>
      <c r="DM8" s="622"/>
      <c r="DN8" s="622"/>
      <c r="DO8" s="622"/>
      <c r="DP8" s="623"/>
      <c r="DQ8" s="627">
        <v>4705035</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41762</v>
      </c>
      <c r="S9" s="622"/>
      <c r="T9" s="622"/>
      <c r="U9" s="622"/>
      <c r="V9" s="622"/>
      <c r="W9" s="622"/>
      <c r="X9" s="622"/>
      <c r="Y9" s="623"/>
      <c r="Z9" s="659">
        <v>0.1</v>
      </c>
      <c r="AA9" s="659"/>
      <c r="AB9" s="659"/>
      <c r="AC9" s="659"/>
      <c r="AD9" s="660">
        <v>41762</v>
      </c>
      <c r="AE9" s="660"/>
      <c r="AF9" s="660"/>
      <c r="AG9" s="660"/>
      <c r="AH9" s="660"/>
      <c r="AI9" s="660"/>
      <c r="AJ9" s="660"/>
      <c r="AK9" s="660"/>
      <c r="AL9" s="624">
        <v>0.3</v>
      </c>
      <c r="AM9" s="625"/>
      <c r="AN9" s="625"/>
      <c r="AO9" s="661"/>
      <c r="AP9" s="618" t="s">
        <v>243</v>
      </c>
      <c r="AQ9" s="619"/>
      <c r="AR9" s="619"/>
      <c r="AS9" s="619"/>
      <c r="AT9" s="619"/>
      <c r="AU9" s="619"/>
      <c r="AV9" s="619"/>
      <c r="AW9" s="619"/>
      <c r="AX9" s="619"/>
      <c r="AY9" s="619"/>
      <c r="AZ9" s="619"/>
      <c r="BA9" s="619"/>
      <c r="BB9" s="619"/>
      <c r="BC9" s="619"/>
      <c r="BD9" s="619"/>
      <c r="BE9" s="619"/>
      <c r="BF9" s="620"/>
      <c r="BG9" s="621">
        <v>4069659</v>
      </c>
      <c r="BH9" s="622"/>
      <c r="BI9" s="622"/>
      <c r="BJ9" s="622"/>
      <c r="BK9" s="622"/>
      <c r="BL9" s="622"/>
      <c r="BM9" s="622"/>
      <c r="BN9" s="623"/>
      <c r="BO9" s="659">
        <v>39.700000000000003</v>
      </c>
      <c r="BP9" s="659"/>
      <c r="BQ9" s="659"/>
      <c r="BR9" s="659"/>
      <c r="BS9" s="660" t="s">
        <v>130</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2213658</v>
      </c>
      <c r="CS9" s="622"/>
      <c r="CT9" s="622"/>
      <c r="CU9" s="622"/>
      <c r="CV9" s="622"/>
      <c r="CW9" s="622"/>
      <c r="CX9" s="622"/>
      <c r="CY9" s="623"/>
      <c r="CZ9" s="659">
        <v>7.9</v>
      </c>
      <c r="DA9" s="659"/>
      <c r="DB9" s="659"/>
      <c r="DC9" s="659"/>
      <c r="DD9" s="627">
        <v>17450</v>
      </c>
      <c r="DE9" s="622"/>
      <c r="DF9" s="622"/>
      <c r="DG9" s="622"/>
      <c r="DH9" s="622"/>
      <c r="DI9" s="622"/>
      <c r="DJ9" s="622"/>
      <c r="DK9" s="622"/>
      <c r="DL9" s="622"/>
      <c r="DM9" s="622"/>
      <c r="DN9" s="622"/>
      <c r="DO9" s="622"/>
      <c r="DP9" s="623"/>
      <c r="DQ9" s="627">
        <v>1891954</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246</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189451</v>
      </c>
      <c r="BH10" s="622"/>
      <c r="BI10" s="622"/>
      <c r="BJ10" s="622"/>
      <c r="BK10" s="622"/>
      <c r="BL10" s="622"/>
      <c r="BM10" s="622"/>
      <c r="BN10" s="623"/>
      <c r="BO10" s="659">
        <v>1.8</v>
      </c>
      <c r="BP10" s="659"/>
      <c r="BQ10" s="659"/>
      <c r="BR10" s="659"/>
      <c r="BS10" s="660">
        <v>31565</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1295</v>
      </c>
      <c r="CS10" s="622"/>
      <c r="CT10" s="622"/>
      <c r="CU10" s="622"/>
      <c r="CV10" s="622"/>
      <c r="CW10" s="622"/>
      <c r="CX10" s="622"/>
      <c r="CY10" s="623"/>
      <c r="CZ10" s="659">
        <v>0</v>
      </c>
      <c r="DA10" s="659"/>
      <c r="DB10" s="659"/>
      <c r="DC10" s="659"/>
      <c r="DD10" s="627" t="s">
        <v>246</v>
      </c>
      <c r="DE10" s="622"/>
      <c r="DF10" s="622"/>
      <c r="DG10" s="622"/>
      <c r="DH10" s="622"/>
      <c r="DI10" s="622"/>
      <c r="DJ10" s="622"/>
      <c r="DK10" s="622"/>
      <c r="DL10" s="622"/>
      <c r="DM10" s="622"/>
      <c r="DN10" s="622"/>
      <c r="DO10" s="622"/>
      <c r="DP10" s="623"/>
      <c r="DQ10" s="627">
        <v>1295</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1491340</v>
      </c>
      <c r="S11" s="622"/>
      <c r="T11" s="622"/>
      <c r="U11" s="622"/>
      <c r="V11" s="622"/>
      <c r="W11" s="622"/>
      <c r="X11" s="622"/>
      <c r="Y11" s="623"/>
      <c r="Z11" s="624">
        <v>4.9000000000000004</v>
      </c>
      <c r="AA11" s="625"/>
      <c r="AB11" s="625"/>
      <c r="AC11" s="626"/>
      <c r="AD11" s="627">
        <v>1491340</v>
      </c>
      <c r="AE11" s="622"/>
      <c r="AF11" s="622"/>
      <c r="AG11" s="622"/>
      <c r="AH11" s="622"/>
      <c r="AI11" s="622"/>
      <c r="AJ11" s="622"/>
      <c r="AK11" s="623"/>
      <c r="AL11" s="624">
        <v>9.4</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639831</v>
      </c>
      <c r="BH11" s="622"/>
      <c r="BI11" s="622"/>
      <c r="BJ11" s="622"/>
      <c r="BK11" s="622"/>
      <c r="BL11" s="622"/>
      <c r="BM11" s="622"/>
      <c r="BN11" s="623"/>
      <c r="BO11" s="659">
        <v>6.2</v>
      </c>
      <c r="BP11" s="659"/>
      <c r="BQ11" s="659"/>
      <c r="BR11" s="659"/>
      <c r="BS11" s="660">
        <v>182247</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810576</v>
      </c>
      <c r="CS11" s="622"/>
      <c r="CT11" s="622"/>
      <c r="CU11" s="622"/>
      <c r="CV11" s="622"/>
      <c r="CW11" s="622"/>
      <c r="CX11" s="622"/>
      <c r="CY11" s="623"/>
      <c r="CZ11" s="659">
        <v>2.9</v>
      </c>
      <c r="DA11" s="659"/>
      <c r="DB11" s="659"/>
      <c r="DC11" s="659"/>
      <c r="DD11" s="627">
        <v>301406</v>
      </c>
      <c r="DE11" s="622"/>
      <c r="DF11" s="622"/>
      <c r="DG11" s="622"/>
      <c r="DH11" s="622"/>
      <c r="DI11" s="622"/>
      <c r="DJ11" s="622"/>
      <c r="DK11" s="622"/>
      <c r="DL11" s="622"/>
      <c r="DM11" s="622"/>
      <c r="DN11" s="622"/>
      <c r="DO11" s="622"/>
      <c r="DP11" s="623"/>
      <c r="DQ11" s="627">
        <v>480732</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565</v>
      </c>
      <c r="S12" s="622"/>
      <c r="T12" s="622"/>
      <c r="U12" s="622"/>
      <c r="V12" s="622"/>
      <c r="W12" s="622"/>
      <c r="X12" s="622"/>
      <c r="Y12" s="623"/>
      <c r="Z12" s="659">
        <v>0</v>
      </c>
      <c r="AA12" s="659"/>
      <c r="AB12" s="659"/>
      <c r="AC12" s="659"/>
      <c r="AD12" s="660">
        <v>565</v>
      </c>
      <c r="AE12" s="660"/>
      <c r="AF12" s="660"/>
      <c r="AG12" s="660"/>
      <c r="AH12" s="660"/>
      <c r="AI12" s="660"/>
      <c r="AJ12" s="660"/>
      <c r="AK12" s="660"/>
      <c r="AL12" s="624">
        <v>0</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4206876</v>
      </c>
      <c r="BH12" s="622"/>
      <c r="BI12" s="622"/>
      <c r="BJ12" s="622"/>
      <c r="BK12" s="622"/>
      <c r="BL12" s="622"/>
      <c r="BM12" s="622"/>
      <c r="BN12" s="623"/>
      <c r="BO12" s="659">
        <v>41</v>
      </c>
      <c r="BP12" s="659"/>
      <c r="BQ12" s="659"/>
      <c r="BR12" s="659"/>
      <c r="BS12" s="660" t="s">
        <v>246</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1067316</v>
      </c>
      <c r="CS12" s="622"/>
      <c r="CT12" s="622"/>
      <c r="CU12" s="622"/>
      <c r="CV12" s="622"/>
      <c r="CW12" s="622"/>
      <c r="CX12" s="622"/>
      <c r="CY12" s="623"/>
      <c r="CZ12" s="659">
        <v>3.8</v>
      </c>
      <c r="DA12" s="659"/>
      <c r="DB12" s="659"/>
      <c r="DC12" s="659"/>
      <c r="DD12" s="627">
        <v>155171</v>
      </c>
      <c r="DE12" s="622"/>
      <c r="DF12" s="622"/>
      <c r="DG12" s="622"/>
      <c r="DH12" s="622"/>
      <c r="DI12" s="622"/>
      <c r="DJ12" s="622"/>
      <c r="DK12" s="622"/>
      <c r="DL12" s="622"/>
      <c r="DM12" s="622"/>
      <c r="DN12" s="622"/>
      <c r="DO12" s="622"/>
      <c r="DP12" s="623"/>
      <c r="DQ12" s="627">
        <v>414503</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246</v>
      </c>
      <c r="S13" s="622"/>
      <c r="T13" s="622"/>
      <c r="U13" s="622"/>
      <c r="V13" s="622"/>
      <c r="W13" s="622"/>
      <c r="X13" s="622"/>
      <c r="Y13" s="623"/>
      <c r="Z13" s="659" t="s">
        <v>246</v>
      </c>
      <c r="AA13" s="659"/>
      <c r="AB13" s="659"/>
      <c r="AC13" s="659"/>
      <c r="AD13" s="660" t="s">
        <v>130</v>
      </c>
      <c r="AE13" s="660"/>
      <c r="AF13" s="660"/>
      <c r="AG13" s="660"/>
      <c r="AH13" s="660"/>
      <c r="AI13" s="660"/>
      <c r="AJ13" s="660"/>
      <c r="AK13" s="660"/>
      <c r="AL13" s="624" t="s">
        <v>130</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4200559</v>
      </c>
      <c r="BH13" s="622"/>
      <c r="BI13" s="622"/>
      <c r="BJ13" s="622"/>
      <c r="BK13" s="622"/>
      <c r="BL13" s="622"/>
      <c r="BM13" s="622"/>
      <c r="BN13" s="623"/>
      <c r="BO13" s="659">
        <v>41</v>
      </c>
      <c r="BP13" s="659"/>
      <c r="BQ13" s="659"/>
      <c r="BR13" s="659"/>
      <c r="BS13" s="660" t="s">
        <v>130</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2855129</v>
      </c>
      <c r="CS13" s="622"/>
      <c r="CT13" s="622"/>
      <c r="CU13" s="622"/>
      <c r="CV13" s="622"/>
      <c r="CW13" s="622"/>
      <c r="CX13" s="622"/>
      <c r="CY13" s="623"/>
      <c r="CZ13" s="659">
        <v>10.199999999999999</v>
      </c>
      <c r="DA13" s="659"/>
      <c r="DB13" s="659"/>
      <c r="DC13" s="659"/>
      <c r="DD13" s="627">
        <v>1119593</v>
      </c>
      <c r="DE13" s="622"/>
      <c r="DF13" s="622"/>
      <c r="DG13" s="622"/>
      <c r="DH13" s="622"/>
      <c r="DI13" s="622"/>
      <c r="DJ13" s="622"/>
      <c r="DK13" s="622"/>
      <c r="DL13" s="622"/>
      <c r="DM13" s="622"/>
      <c r="DN13" s="622"/>
      <c r="DO13" s="622"/>
      <c r="DP13" s="623"/>
      <c r="DQ13" s="627">
        <v>1829975</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367</v>
      </c>
      <c r="S14" s="622"/>
      <c r="T14" s="622"/>
      <c r="U14" s="622"/>
      <c r="V14" s="622"/>
      <c r="W14" s="622"/>
      <c r="X14" s="622"/>
      <c r="Y14" s="623"/>
      <c r="Z14" s="659">
        <v>0</v>
      </c>
      <c r="AA14" s="659"/>
      <c r="AB14" s="659"/>
      <c r="AC14" s="659"/>
      <c r="AD14" s="660">
        <v>367</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158573</v>
      </c>
      <c r="BH14" s="622"/>
      <c r="BI14" s="622"/>
      <c r="BJ14" s="622"/>
      <c r="BK14" s="622"/>
      <c r="BL14" s="622"/>
      <c r="BM14" s="622"/>
      <c r="BN14" s="623"/>
      <c r="BO14" s="659">
        <v>1.5</v>
      </c>
      <c r="BP14" s="659"/>
      <c r="BQ14" s="659"/>
      <c r="BR14" s="659"/>
      <c r="BS14" s="660" t="s">
        <v>246</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1075873</v>
      </c>
      <c r="CS14" s="622"/>
      <c r="CT14" s="622"/>
      <c r="CU14" s="622"/>
      <c r="CV14" s="622"/>
      <c r="CW14" s="622"/>
      <c r="CX14" s="622"/>
      <c r="CY14" s="623"/>
      <c r="CZ14" s="659">
        <v>3.9</v>
      </c>
      <c r="DA14" s="659"/>
      <c r="DB14" s="659"/>
      <c r="DC14" s="659"/>
      <c r="DD14" s="627">
        <v>10691</v>
      </c>
      <c r="DE14" s="622"/>
      <c r="DF14" s="622"/>
      <c r="DG14" s="622"/>
      <c r="DH14" s="622"/>
      <c r="DI14" s="622"/>
      <c r="DJ14" s="622"/>
      <c r="DK14" s="622"/>
      <c r="DL14" s="622"/>
      <c r="DM14" s="622"/>
      <c r="DN14" s="622"/>
      <c r="DO14" s="622"/>
      <c r="DP14" s="623"/>
      <c r="DQ14" s="627">
        <v>1065691</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246</v>
      </c>
      <c r="AA15" s="659"/>
      <c r="AB15" s="659"/>
      <c r="AC15" s="659"/>
      <c r="AD15" s="660" t="s">
        <v>246</v>
      </c>
      <c r="AE15" s="660"/>
      <c r="AF15" s="660"/>
      <c r="AG15" s="660"/>
      <c r="AH15" s="660"/>
      <c r="AI15" s="660"/>
      <c r="AJ15" s="660"/>
      <c r="AK15" s="660"/>
      <c r="AL15" s="624" t="s">
        <v>130</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380023</v>
      </c>
      <c r="BH15" s="622"/>
      <c r="BI15" s="622"/>
      <c r="BJ15" s="622"/>
      <c r="BK15" s="622"/>
      <c r="BL15" s="622"/>
      <c r="BM15" s="622"/>
      <c r="BN15" s="623"/>
      <c r="BO15" s="659">
        <v>3.7</v>
      </c>
      <c r="BP15" s="659"/>
      <c r="BQ15" s="659"/>
      <c r="BR15" s="659"/>
      <c r="BS15" s="660" t="s">
        <v>246</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3792971</v>
      </c>
      <c r="CS15" s="622"/>
      <c r="CT15" s="622"/>
      <c r="CU15" s="622"/>
      <c r="CV15" s="622"/>
      <c r="CW15" s="622"/>
      <c r="CX15" s="622"/>
      <c r="CY15" s="623"/>
      <c r="CZ15" s="659">
        <v>13.6</v>
      </c>
      <c r="DA15" s="659"/>
      <c r="DB15" s="659"/>
      <c r="DC15" s="659"/>
      <c r="DD15" s="627">
        <v>1206999</v>
      </c>
      <c r="DE15" s="622"/>
      <c r="DF15" s="622"/>
      <c r="DG15" s="622"/>
      <c r="DH15" s="622"/>
      <c r="DI15" s="622"/>
      <c r="DJ15" s="622"/>
      <c r="DK15" s="622"/>
      <c r="DL15" s="622"/>
      <c r="DM15" s="622"/>
      <c r="DN15" s="622"/>
      <c r="DO15" s="622"/>
      <c r="DP15" s="623"/>
      <c r="DQ15" s="627">
        <v>2399820</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25286</v>
      </c>
      <c r="S16" s="622"/>
      <c r="T16" s="622"/>
      <c r="U16" s="622"/>
      <c r="V16" s="622"/>
      <c r="W16" s="622"/>
      <c r="X16" s="622"/>
      <c r="Y16" s="623"/>
      <c r="Z16" s="659">
        <v>0.1</v>
      </c>
      <c r="AA16" s="659"/>
      <c r="AB16" s="659"/>
      <c r="AC16" s="659"/>
      <c r="AD16" s="660">
        <v>25286</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246</v>
      </c>
      <c r="BH16" s="622"/>
      <c r="BI16" s="622"/>
      <c r="BJ16" s="622"/>
      <c r="BK16" s="622"/>
      <c r="BL16" s="622"/>
      <c r="BM16" s="622"/>
      <c r="BN16" s="623"/>
      <c r="BO16" s="659" t="s">
        <v>246</v>
      </c>
      <c r="BP16" s="659"/>
      <c r="BQ16" s="659"/>
      <c r="BR16" s="659"/>
      <c r="BS16" s="660" t="s">
        <v>246</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t="s">
        <v>246</v>
      </c>
      <c r="CS16" s="622"/>
      <c r="CT16" s="622"/>
      <c r="CU16" s="622"/>
      <c r="CV16" s="622"/>
      <c r="CW16" s="622"/>
      <c r="CX16" s="622"/>
      <c r="CY16" s="623"/>
      <c r="CZ16" s="659" t="s">
        <v>130</v>
      </c>
      <c r="DA16" s="659"/>
      <c r="DB16" s="659"/>
      <c r="DC16" s="659"/>
      <c r="DD16" s="627" t="s">
        <v>130</v>
      </c>
      <c r="DE16" s="622"/>
      <c r="DF16" s="622"/>
      <c r="DG16" s="622"/>
      <c r="DH16" s="622"/>
      <c r="DI16" s="622"/>
      <c r="DJ16" s="622"/>
      <c r="DK16" s="622"/>
      <c r="DL16" s="622"/>
      <c r="DM16" s="622"/>
      <c r="DN16" s="622"/>
      <c r="DO16" s="622"/>
      <c r="DP16" s="623"/>
      <c r="DQ16" s="627" t="s">
        <v>246</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116989</v>
      </c>
      <c r="S17" s="622"/>
      <c r="T17" s="622"/>
      <c r="U17" s="622"/>
      <c r="V17" s="622"/>
      <c r="W17" s="622"/>
      <c r="X17" s="622"/>
      <c r="Y17" s="623"/>
      <c r="Z17" s="659">
        <v>0.4</v>
      </c>
      <c r="AA17" s="659"/>
      <c r="AB17" s="659"/>
      <c r="AC17" s="659"/>
      <c r="AD17" s="660">
        <v>116989</v>
      </c>
      <c r="AE17" s="660"/>
      <c r="AF17" s="660"/>
      <c r="AG17" s="660"/>
      <c r="AH17" s="660"/>
      <c r="AI17" s="660"/>
      <c r="AJ17" s="660"/>
      <c r="AK17" s="660"/>
      <c r="AL17" s="624">
        <v>0.7</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246</v>
      </c>
      <c r="BP17" s="659"/>
      <c r="BQ17" s="659"/>
      <c r="BR17" s="659"/>
      <c r="BS17" s="660" t="s">
        <v>130</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3163171</v>
      </c>
      <c r="CS17" s="622"/>
      <c r="CT17" s="622"/>
      <c r="CU17" s="622"/>
      <c r="CV17" s="622"/>
      <c r="CW17" s="622"/>
      <c r="CX17" s="622"/>
      <c r="CY17" s="623"/>
      <c r="CZ17" s="659">
        <v>11.3</v>
      </c>
      <c r="DA17" s="659"/>
      <c r="DB17" s="659"/>
      <c r="DC17" s="659"/>
      <c r="DD17" s="627" t="s">
        <v>246</v>
      </c>
      <c r="DE17" s="622"/>
      <c r="DF17" s="622"/>
      <c r="DG17" s="622"/>
      <c r="DH17" s="622"/>
      <c r="DI17" s="622"/>
      <c r="DJ17" s="622"/>
      <c r="DK17" s="622"/>
      <c r="DL17" s="622"/>
      <c r="DM17" s="622"/>
      <c r="DN17" s="622"/>
      <c r="DO17" s="622"/>
      <c r="DP17" s="623"/>
      <c r="DQ17" s="627">
        <v>3134105</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70366</v>
      </c>
      <c r="S18" s="622"/>
      <c r="T18" s="622"/>
      <c r="U18" s="622"/>
      <c r="V18" s="622"/>
      <c r="W18" s="622"/>
      <c r="X18" s="622"/>
      <c r="Y18" s="623"/>
      <c r="Z18" s="659">
        <v>0.2</v>
      </c>
      <c r="AA18" s="659"/>
      <c r="AB18" s="659"/>
      <c r="AC18" s="659"/>
      <c r="AD18" s="660">
        <v>70366</v>
      </c>
      <c r="AE18" s="660"/>
      <c r="AF18" s="660"/>
      <c r="AG18" s="660"/>
      <c r="AH18" s="660"/>
      <c r="AI18" s="660"/>
      <c r="AJ18" s="660"/>
      <c r="AK18" s="660"/>
      <c r="AL18" s="624">
        <v>0.4</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246</v>
      </c>
      <c r="BH18" s="622"/>
      <c r="BI18" s="622"/>
      <c r="BJ18" s="622"/>
      <c r="BK18" s="622"/>
      <c r="BL18" s="622"/>
      <c r="BM18" s="622"/>
      <c r="BN18" s="623"/>
      <c r="BO18" s="659" t="s">
        <v>246</v>
      </c>
      <c r="BP18" s="659"/>
      <c r="BQ18" s="659"/>
      <c r="BR18" s="659"/>
      <c r="BS18" s="660" t="s">
        <v>246</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246</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68305</v>
      </c>
      <c r="S19" s="622"/>
      <c r="T19" s="622"/>
      <c r="U19" s="622"/>
      <c r="V19" s="622"/>
      <c r="W19" s="622"/>
      <c r="X19" s="622"/>
      <c r="Y19" s="623"/>
      <c r="Z19" s="659">
        <v>0.2</v>
      </c>
      <c r="AA19" s="659"/>
      <c r="AB19" s="659"/>
      <c r="AC19" s="659"/>
      <c r="AD19" s="660">
        <v>68305</v>
      </c>
      <c r="AE19" s="660"/>
      <c r="AF19" s="660"/>
      <c r="AG19" s="660"/>
      <c r="AH19" s="660"/>
      <c r="AI19" s="660"/>
      <c r="AJ19" s="660"/>
      <c r="AK19" s="660"/>
      <c r="AL19" s="624">
        <v>0.4</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504859</v>
      </c>
      <c r="BH19" s="622"/>
      <c r="BI19" s="622"/>
      <c r="BJ19" s="622"/>
      <c r="BK19" s="622"/>
      <c r="BL19" s="622"/>
      <c r="BM19" s="622"/>
      <c r="BN19" s="623"/>
      <c r="BO19" s="659">
        <v>4.9000000000000004</v>
      </c>
      <c r="BP19" s="659"/>
      <c r="BQ19" s="659"/>
      <c r="BR19" s="659"/>
      <c r="BS19" s="660" t="s">
        <v>246</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246</v>
      </c>
      <c r="DA19" s="659"/>
      <c r="DB19" s="659"/>
      <c r="DC19" s="659"/>
      <c r="DD19" s="627" t="s">
        <v>246</v>
      </c>
      <c r="DE19" s="622"/>
      <c r="DF19" s="622"/>
      <c r="DG19" s="622"/>
      <c r="DH19" s="622"/>
      <c r="DI19" s="622"/>
      <c r="DJ19" s="622"/>
      <c r="DK19" s="622"/>
      <c r="DL19" s="622"/>
      <c r="DM19" s="622"/>
      <c r="DN19" s="622"/>
      <c r="DO19" s="622"/>
      <c r="DP19" s="623"/>
      <c r="DQ19" s="627" t="s">
        <v>246</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v>2061</v>
      </c>
      <c r="S20" s="622"/>
      <c r="T20" s="622"/>
      <c r="U20" s="622"/>
      <c r="V20" s="622"/>
      <c r="W20" s="622"/>
      <c r="X20" s="622"/>
      <c r="Y20" s="623"/>
      <c r="Z20" s="659">
        <v>0</v>
      </c>
      <c r="AA20" s="659"/>
      <c r="AB20" s="659"/>
      <c r="AC20" s="659"/>
      <c r="AD20" s="660">
        <v>2061</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504859</v>
      </c>
      <c r="BH20" s="622"/>
      <c r="BI20" s="622"/>
      <c r="BJ20" s="622"/>
      <c r="BK20" s="622"/>
      <c r="BL20" s="622"/>
      <c r="BM20" s="622"/>
      <c r="BN20" s="623"/>
      <c r="BO20" s="659">
        <v>4.9000000000000004</v>
      </c>
      <c r="BP20" s="659"/>
      <c r="BQ20" s="659"/>
      <c r="BR20" s="659"/>
      <c r="BS20" s="660" t="s">
        <v>130</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27937777</v>
      </c>
      <c r="CS20" s="622"/>
      <c r="CT20" s="622"/>
      <c r="CU20" s="622"/>
      <c r="CV20" s="622"/>
      <c r="CW20" s="622"/>
      <c r="CX20" s="622"/>
      <c r="CY20" s="623"/>
      <c r="CZ20" s="659">
        <v>100</v>
      </c>
      <c r="DA20" s="659"/>
      <c r="DB20" s="659"/>
      <c r="DC20" s="659"/>
      <c r="DD20" s="627">
        <v>3058836</v>
      </c>
      <c r="DE20" s="622"/>
      <c r="DF20" s="622"/>
      <c r="DG20" s="622"/>
      <c r="DH20" s="622"/>
      <c r="DI20" s="622"/>
      <c r="DJ20" s="622"/>
      <c r="DK20" s="622"/>
      <c r="DL20" s="622"/>
      <c r="DM20" s="622"/>
      <c r="DN20" s="622"/>
      <c r="DO20" s="622"/>
      <c r="DP20" s="623"/>
      <c r="DQ20" s="627">
        <v>19038268</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4507684</v>
      </c>
      <c r="S21" s="622"/>
      <c r="T21" s="622"/>
      <c r="U21" s="622"/>
      <c r="V21" s="622"/>
      <c r="W21" s="622"/>
      <c r="X21" s="622"/>
      <c r="Y21" s="623"/>
      <c r="Z21" s="659">
        <v>14.8</v>
      </c>
      <c r="AA21" s="659"/>
      <c r="AB21" s="659"/>
      <c r="AC21" s="659"/>
      <c r="AD21" s="660">
        <v>3934242</v>
      </c>
      <c r="AE21" s="660"/>
      <c r="AF21" s="660"/>
      <c r="AG21" s="660"/>
      <c r="AH21" s="660"/>
      <c r="AI21" s="660"/>
      <c r="AJ21" s="660"/>
      <c r="AK21" s="660"/>
      <c r="AL21" s="624">
        <v>24.9</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t="s">
        <v>130</v>
      </c>
      <c r="BH21" s="622"/>
      <c r="BI21" s="622"/>
      <c r="BJ21" s="622"/>
      <c r="BK21" s="622"/>
      <c r="BL21" s="622"/>
      <c r="BM21" s="622"/>
      <c r="BN21" s="623"/>
      <c r="BO21" s="659" t="s">
        <v>246</v>
      </c>
      <c r="BP21" s="659"/>
      <c r="BQ21" s="659"/>
      <c r="BR21" s="659"/>
      <c r="BS21" s="660" t="s">
        <v>246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3934242</v>
      </c>
      <c r="S22" s="622"/>
      <c r="T22" s="622"/>
      <c r="U22" s="622"/>
      <c r="V22" s="622"/>
      <c r="W22" s="622"/>
      <c r="X22" s="622"/>
      <c r="Y22" s="623"/>
      <c r="Z22" s="659">
        <v>12.9</v>
      </c>
      <c r="AA22" s="659"/>
      <c r="AB22" s="659"/>
      <c r="AC22" s="659"/>
      <c r="AD22" s="660">
        <v>3934242</v>
      </c>
      <c r="AE22" s="660"/>
      <c r="AF22" s="660"/>
      <c r="AG22" s="660"/>
      <c r="AH22" s="660"/>
      <c r="AI22" s="660"/>
      <c r="AJ22" s="660"/>
      <c r="AK22" s="660"/>
      <c r="AL22" s="624">
        <v>24.9</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573224</v>
      </c>
      <c r="S23" s="622"/>
      <c r="T23" s="622"/>
      <c r="U23" s="622"/>
      <c r="V23" s="622"/>
      <c r="W23" s="622"/>
      <c r="X23" s="622"/>
      <c r="Y23" s="623"/>
      <c r="Z23" s="659">
        <v>1.9</v>
      </c>
      <c r="AA23" s="659"/>
      <c r="AB23" s="659"/>
      <c r="AC23" s="659"/>
      <c r="AD23" s="660" t="s">
        <v>130</v>
      </c>
      <c r="AE23" s="660"/>
      <c r="AF23" s="660"/>
      <c r="AG23" s="660"/>
      <c r="AH23" s="660"/>
      <c r="AI23" s="660"/>
      <c r="AJ23" s="660"/>
      <c r="AK23" s="660"/>
      <c r="AL23" s="624" t="s">
        <v>246</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504859</v>
      </c>
      <c r="BH23" s="622"/>
      <c r="BI23" s="622"/>
      <c r="BJ23" s="622"/>
      <c r="BK23" s="622"/>
      <c r="BL23" s="622"/>
      <c r="BM23" s="622"/>
      <c r="BN23" s="623"/>
      <c r="BO23" s="659">
        <v>4.9000000000000004</v>
      </c>
      <c r="BP23" s="659"/>
      <c r="BQ23" s="659"/>
      <c r="BR23" s="659"/>
      <c r="BS23" s="660" t="s">
        <v>246</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v>218</v>
      </c>
      <c r="S24" s="622"/>
      <c r="T24" s="622"/>
      <c r="U24" s="622"/>
      <c r="V24" s="622"/>
      <c r="W24" s="622"/>
      <c r="X24" s="622"/>
      <c r="Y24" s="623"/>
      <c r="Z24" s="659">
        <v>0</v>
      </c>
      <c r="AA24" s="659"/>
      <c r="AB24" s="659"/>
      <c r="AC24" s="659"/>
      <c r="AD24" s="660" t="s">
        <v>130</v>
      </c>
      <c r="AE24" s="660"/>
      <c r="AF24" s="660"/>
      <c r="AG24" s="660"/>
      <c r="AH24" s="660"/>
      <c r="AI24" s="660"/>
      <c r="AJ24" s="660"/>
      <c r="AK24" s="660"/>
      <c r="AL24" s="624" t="s">
        <v>130</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246</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12649912</v>
      </c>
      <c r="CS24" s="677"/>
      <c r="CT24" s="677"/>
      <c r="CU24" s="677"/>
      <c r="CV24" s="677"/>
      <c r="CW24" s="677"/>
      <c r="CX24" s="677"/>
      <c r="CY24" s="702"/>
      <c r="CZ24" s="703">
        <v>45.3</v>
      </c>
      <c r="DA24" s="685"/>
      <c r="DB24" s="685"/>
      <c r="DC24" s="705"/>
      <c r="DD24" s="701">
        <v>8245884</v>
      </c>
      <c r="DE24" s="677"/>
      <c r="DF24" s="677"/>
      <c r="DG24" s="677"/>
      <c r="DH24" s="677"/>
      <c r="DI24" s="677"/>
      <c r="DJ24" s="677"/>
      <c r="DK24" s="702"/>
      <c r="DL24" s="701">
        <v>8145075</v>
      </c>
      <c r="DM24" s="677"/>
      <c r="DN24" s="677"/>
      <c r="DO24" s="677"/>
      <c r="DP24" s="677"/>
      <c r="DQ24" s="677"/>
      <c r="DR24" s="677"/>
      <c r="DS24" s="677"/>
      <c r="DT24" s="677"/>
      <c r="DU24" s="677"/>
      <c r="DV24" s="702"/>
      <c r="DW24" s="703">
        <v>50.4</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16813128</v>
      </c>
      <c r="S25" s="622"/>
      <c r="T25" s="622"/>
      <c r="U25" s="622"/>
      <c r="V25" s="622"/>
      <c r="W25" s="622"/>
      <c r="X25" s="622"/>
      <c r="Y25" s="623"/>
      <c r="Z25" s="659">
        <v>55.1</v>
      </c>
      <c r="AA25" s="659"/>
      <c r="AB25" s="659"/>
      <c r="AC25" s="659"/>
      <c r="AD25" s="660">
        <v>15734827</v>
      </c>
      <c r="AE25" s="660"/>
      <c r="AF25" s="660"/>
      <c r="AG25" s="660"/>
      <c r="AH25" s="660"/>
      <c r="AI25" s="660"/>
      <c r="AJ25" s="660"/>
      <c r="AK25" s="660"/>
      <c r="AL25" s="624">
        <v>99.4</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130</v>
      </c>
      <c r="BP25" s="659"/>
      <c r="BQ25" s="659"/>
      <c r="BR25" s="659"/>
      <c r="BS25" s="660" t="s">
        <v>246</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3626898</v>
      </c>
      <c r="CS25" s="634"/>
      <c r="CT25" s="634"/>
      <c r="CU25" s="634"/>
      <c r="CV25" s="634"/>
      <c r="CW25" s="634"/>
      <c r="CX25" s="634"/>
      <c r="CY25" s="635"/>
      <c r="CZ25" s="624">
        <v>13</v>
      </c>
      <c r="DA25" s="636"/>
      <c r="DB25" s="636"/>
      <c r="DC25" s="637"/>
      <c r="DD25" s="627">
        <v>3299380</v>
      </c>
      <c r="DE25" s="634"/>
      <c r="DF25" s="634"/>
      <c r="DG25" s="634"/>
      <c r="DH25" s="634"/>
      <c r="DI25" s="634"/>
      <c r="DJ25" s="634"/>
      <c r="DK25" s="635"/>
      <c r="DL25" s="627">
        <v>3284647</v>
      </c>
      <c r="DM25" s="634"/>
      <c r="DN25" s="634"/>
      <c r="DO25" s="634"/>
      <c r="DP25" s="634"/>
      <c r="DQ25" s="634"/>
      <c r="DR25" s="634"/>
      <c r="DS25" s="634"/>
      <c r="DT25" s="634"/>
      <c r="DU25" s="634"/>
      <c r="DV25" s="635"/>
      <c r="DW25" s="624">
        <v>20.3</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6813</v>
      </c>
      <c r="S26" s="622"/>
      <c r="T26" s="622"/>
      <c r="U26" s="622"/>
      <c r="V26" s="622"/>
      <c r="W26" s="622"/>
      <c r="X26" s="622"/>
      <c r="Y26" s="623"/>
      <c r="Z26" s="659">
        <v>0</v>
      </c>
      <c r="AA26" s="659"/>
      <c r="AB26" s="659"/>
      <c r="AC26" s="659"/>
      <c r="AD26" s="660">
        <v>6813</v>
      </c>
      <c r="AE26" s="660"/>
      <c r="AF26" s="660"/>
      <c r="AG26" s="660"/>
      <c r="AH26" s="660"/>
      <c r="AI26" s="660"/>
      <c r="AJ26" s="660"/>
      <c r="AK26" s="660"/>
      <c r="AL26" s="624">
        <v>0</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246</v>
      </c>
      <c r="BH26" s="622"/>
      <c r="BI26" s="622"/>
      <c r="BJ26" s="622"/>
      <c r="BK26" s="622"/>
      <c r="BL26" s="622"/>
      <c r="BM26" s="622"/>
      <c r="BN26" s="623"/>
      <c r="BO26" s="659" t="s">
        <v>246</v>
      </c>
      <c r="BP26" s="659"/>
      <c r="BQ26" s="659"/>
      <c r="BR26" s="659"/>
      <c r="BS26" s="660" t="s">
        <v>130</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2066635</v>
      </c>
      <c r="CS26" s="622"/>
      <c r="CT26" s="622"/>
      <c r="CU26" s="622"/>
      <c r="CV26" s="622"/>
      <c r="CW26" s="622"/>
      <c r="CX26" s="622"/>
      <c r="CY26" s="623"/>
      <c r="CZ26" s="624">
        <v>7.4</v>
      </c>
      <c r="DA26" s="636"/>
      <c r="DB26" s="636"/>
      <c r="DC26" s="637"/>
      <c r="DD26" s="627">
        <v>1899572</v>
      </c>
      <c r="DE26" s="622"/>
      <c r="DF26" s="622"/>
      <c r="DG26" s="622"/>
      <c r="DH26" s="622"/>
      <c r="DI26" s="622"/>
      <c r="DJ26" s="622"/>
      <c r="DK26" s="623"/>
      <c r="DL26" s="627" t="s">
        <v>246</v>
      </c>
      <c r="DM26" s="622"/>
      <c r="DN26" s="622"/>
      <c r="DO26" s="622"/>
      <c r="DP26" s="622"/>
      <c r="DQ26" s="622"/>
      <c r="DR26" s="622"/>
      <c r="DS26" s="622"/>
      <c r="DT26" s="622"/>
      <c r="DU26" s="622"/>
      <c r="DV26" s="623"/>
      <c r="DW26" s="624" t="s">
        <v>246</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101558</v>
      </c>
      <c r="S27" s="622"/>
      <c r="T27" s="622"/>
      <c r="U27" s="622"/>
      <c r="V27" s="622"/>
      <c r="W27" s="622"/>
      <c r="X27" s="622"/>
      <c r="Y27" s="623"/>
      <c r="Z27" s="659">
        <v>0.3</v>
      </c>
      <c r="AA27" s="659"/>
      <c r="AB27" s="659"/>
      <c r="AC27" s="659"/>
      <c r="AD27" s="660" t="s">
        <v>246</v>
      </c>
      <c r="AE27" s="660"/>
      <c r="AF27" s="660"/>
      <c r="AG27" s="660"/>
      <c r="AH27" s="660"/>
      <c r="AI27" s="660"/>
      <c r="AJ27" s="660"/>
      <c r="AK27" s="660"/>
      <c r="AL27" s="624" t="s">
        <v>130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10254428</v>
      </c>
      <c r="BH27" s="622"/>
      <c r="BI27" s="622"/>
      <c r="BJ27" s="622"/>
      <c r="BK27" s="622"/>
      <c r="BL27" s="622"/>
      <c r="BM27" s="622"/>
      <c r="BN27" s="623"/>
      <c r="BO27" s="659">
        <v>100</v>
      </c>
      <c r="BP27" s="659"/>
      <c r="BQ27" s="659"/>
      <c r="BR27" s="659"/>
      <c r="BS27" s="660">
        <v>213812</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5859843</v>
      </c>
      <c r="CS27" s="634"/>
      <c r="CT27" s="634"/>
      <c r="CU27" s="634"/>
      <c r="CV27" s="634"/>
      <c r="CW27" s="634"/>
      <c r="CX27" s="634"/>
      <c r="CY27" s="635"/>
      <c r="CZ27" s="624">
        <v>21</v>
      </c>
      <c r="DA27" s="636"/>
      <c r="DB27" s="636"/>
      <c r="DC27" s="637"/>
      <c r="DD27" s="627">
        <v>1812399</v>
      </c>
      <c r="DE27" s="634"/>
      <c r="DF27" s="634"/>
      <c r="DG27" s="634"/>
      <c r="DH27" s="634"/>
      <c r="DI27" s="634"/>
      <c r="DJ27" s="634"/>
      <c r="DK27" s="635"/>
      <c r="DL27" s="627">
        <v>1726323</v>
      </c>
      <c r="DM27" s="634"/>
      <c r="DN27" s="634"/>
      <c r="DO27" s="634"/>
      <c r="DP27" s="634"/>
      <c r="DQ27" s="634"/>
      <c r="DR27" s="634"/>
      <c r="DS27" s="634"/>
      <c r="DT27" s="634"/>
      <c r="DU27" s="634"/>
      <c r="DV27" s="635"/>
      <c r="DW27" s="624">
        <v>10.7</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227614</v>
      </c>
      <c r="S28" s="622"/>
      <c r="T28" s="622"/>
      <c r="U28" s="622"/>
      <c r="V28" s="622"/>
      <c r="W28" s="622"/>
      <c r="X28" s="622"/>
      <c r="Y28" s="623"/>
      <c r="Z28" s="659">
        <v>0.7</v>
      </c>
      <c r="AA28" s="659"/>
      <c r="AB28" s="659"/>
      <c r="AC28" s="659"/>
      <c r="AD28" s="660">
        <v>39413</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3163171</v>
      </c>
      <c r="CS28" s="622"/>
      <c r="CT28" s="622"/>
      <c r="CU28" s="622"/>
      <c r="CV28" s="622"/>
      <c r="CW28" s="622"/>
      <c r="CX28" s="622"/>
      <c r="CY28" s="623"/>
      <c r="CZ28" s="624">
        <v>11.3</v>
      </c>
      <c r="DA28" s="636"/>
      <c r="DB28" s="636"/>
      <c r="DC28" s="637"/>
      <c r="DD28" s="627">
        <v>3134105</v>
      </c>
      <c r="DE28" s="622"/>
      <c r="DF28" s="622"/>
      <c r="DG28" s="622"/>
      <c r="DH28" s="622"/>
      <c r="DI28" s="622"/>
      <c r="DJ28" s="622"/>
      <c r="DK28" s="623"/>
      <c r="DL28" s="627">
        <v>3134105</v>
      </c>
      <c r="DM28" s="622"/>
      <c r="DN28" s="622"/>
      <c r="DO28" s="622"/>
      <c r="DP28" s="622"/>
      <c r="DQ28" s="622"/>
      <c r="DR28" s="622"/>
      <c r="DS28" s="622"/>
      <c r="DT28" s="622"/>
      <c r="DU28" s="622"/>
      <c r="DV28" s="623"/>
      <c r="DW28" s="624">
        <v>19.399999999999999</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31894</v>
      </c>
      <c r="S29" s="622"/>
      <c r="T29" s="622"/>
      <c r="U29" s="622"/>
      <c r="V29" s="622"/>
      <c r="W29" s="622"/>
      <c r="X29" s="622"/>
      <c r="Y29" s="623"/>
      <c r="Z29" s="659">
        <v>0.1</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3163171</v>
      </c>
      <c r="CS29" s="634"/>
      <c r="CT29" s="634"/>
      <c r="CU29" s="634"/>
      <c r="CV29" s="634"/>
      <c r="CW29" s="634"/>
      <c r="CX29" s="634"/>
      <c r="CY29" s="635"/>
      <c r="CZ29" s="624">
        <v>11.3</v>
      </c>
      <c r="DA29" s="636"/>
      <c r="DB29" s="636"/>
      <c r="DC29" s="637"/>
      <c r="DD29" s="627">
        <v>3134105</v>
      </c>
      <c r="DE29" s="634"/>
      <c r="DF29" s="634"/>
      <c r="DG29" s="634"/>
      <c r="DH29" s="634"/>
      <c r="DI29" s="634"/>
      <c r="DJ29" s="634"/>
      <c r="DK29" s="635"/>
      <c r="DL29" s="627">
        <v>3134105</v>
      </c>
      <c r="DM29" s="634"/>
      <c r="DN29" s="634"/>
      <c r="DO29" s="634"/>
      <c r="DP29" s="634"/>
      <c r="DQ29" s="634"/>
      <c r="DR29" s="634"/>
      <c r="DS29" s="634"/>
      <c r="DT29" s="634"/>
      <c r="DU29" s="634"/>
      <c r="DV29" s="635"/>
      <c r="DW29" s="624">
        <v>19.399999999999999</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5089680</v>
      </c>
      <c r="S30" s="622"/>
      <c r="T30" s="622"/>
      <c r="U30" s="622"/>
      <c r="V30" s="622"/>
      <c r="W30" s="622"/>
      <c r="X30" s="622"/>
      <c r="Y30" s="623"/>
      <c r="Z30" s="659">
        <v>16.7</v>
      </c>
      <c r="AA30" s="659"/>
      <c r="AB30" s="659"/>
      <c r="AC30" s="659"/>
      <c r="AD30" s="660" t="s">
        <v>246</v>
      </c>
      <c r="AE30" s="660"/>
      <c r="AF30" s="660"/>
      <c r="AG30" s="660"/>
      <c r="AH30" s="660"/>
      <c r="AI30" s="660"/>
      <c r="AJ30" s="660"/>
      <c r="AK30" s="660"/>
      <c r="AL30" s="624" t="s">
        <v>246</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6"/>
      <c r="BI30" s="696"/>
      <c r="BJ30" s="696"/>
      <c r="BK30" s="696"/>
      <c r="BL30" s="696"/>
      <c r="BM30" s="696"/>
      <c r="BN30" s="696"/>
      <c r="BO30" s="696"/>
      <c r="BP30" s="696"/>
      <c r="BQ30" s="697"/>
      <c r="BR30" s="673"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3107413</v>
      </c>
      <c r="CS30" s="622"/>
      <c r="CT30" s="622"/>
      <c r="CU30" s="622"/>
      <c r="CV30" s="622"/>
      <c r="CW30" s="622"/>
      <c r="CX30" s="622"/>
      <c r="CY30" s="623"/>
      <c r="CZ30" s="624">
        <v>11.1</v>
      </c>
      <c r="DA30" s="636"/>
      <c r="DB30" s="636"/>
      <c r="DC30" s="637"/>
      <c r="DD30" s="627">
        <v>3078347</v>
      </c>
      <c r="DE30" s="622"/>
      <c r="DF30" s="622"/>
      <c r="DG30" s="622"/>
      <c r="DH30" s="622"/>
      <c r="DI30" s="622"/>
      <c r="DJ30" s="622"/>
      <c r="DK30" s="623"/>
      <c r="DL30" s="627">
        <v>3078347</v>
      </c>
      <c r="DM30" s="622"/>
      <c r="DN30" s="622"/>
      <c r="DO30" s="622"/>
      <c r="DP30" s="622"/>
      <c r="DQ30" s="622"/>
      <c r="DR30" s="622"/>
      <c r="DS30" s="622"/>
      <c r="DT30" s="622"/>
      <c r="DU30" s="622"/>
      <c r="DV30" s="623"/>
      <c r="DW30" s="624">
        <v>19</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v>39090</v>
      </c>
      <c r="S31" s="622"/>
      <c r="T31" s="622"/>
      <c r="U31" s="622"/>
      <c r="V31" s="622"/>
      <c r="W31" s="622"/>
      <c r="X31" s="622"/>
      <c r="Y31" s="623"/>
      <c r="Z31" s="659">
        <v>0.1</v>
      </c>
      <c r="AA31" s="659"/>
      <c r="AB31" s="659"/>
      <c r="AC31" s="659"/>
      <c r="AD31" s="660">
        <v>39090</v>
      </c>
      <c r="AE31" s="660"/>
      <c r="AF31" s="660"/>
      <c r="AG31" s="660"/>
      <c r="AH31" s="660"/>
      <c r="AI31" s="660"/>
      <c r="AJ31" s="660"/>
      <c r="AK31" s="660"/>
      <c r="AL31" s="624">
        <v>0.2</v>
      </c>
      <c r="AM31" s="625"/>
      <c r="AN31" s="625"/>
      <c r="AO31" s="661"/>
      <c r="AP31" s="691" t="s">
        <v>313</v>
      </c>
      <c r="AQ31" s="692"/>
      <c r="AR31" s="692"/>
      <c r="AS31" s="692"/>
      <c r="AT31" s="693" t="s">
        <v>314</v>
      </c>
      <c r="AU31" s="218"/>
      <c r="AV31" s="218"/>
      <c r="AW31" s="218"/>
      <c r="AX31" s="679" t="s">
        <v>188</v>
      </c>
      <c r="AY31" s="680"/>
      <c r="AZ31" s="680"/>
      <c r="BA31" s="680"/>
      <c r="BB31" s="680"/>
      <c r="BC31" s="680"/>
      <c r="BD31" s="680"/>
      <c r="BE31" s="680"/>
      <c r="BF31" s="681"/>
      <c r="BG31" s="683">
        <v>99.3</v>
      </c>
      <c r="BH31" s="684"/>
      <c r="BI31" s="684"/>
      <c r="BJ31" s="684"/>
      <c r="BK31" s="684"/>
      <c r="BL31" s="684"/>
      <c r="BM31" s="685">
        <v>98</v>
      </c>
      <c r="BN31" s="684"/>
      <c r="BO31" s="684"/>
      <c r="BP31" s="684"/>
      <c r="BQ31" s="686"/>
      <c r="BR31" s="683">
        <v>99.5</v>
      </c>
      <c r="BS31" s="684"/>
      <c r="BT31" s="684"/>
      <c r="BU31" s="684"/>
      <c r="BV31" s="684"/>
      <c r="BW31" s="684"/>
      <c r="BX31" s="685">
        <v>97.6</v>
      </c>
      <c r="BY31" s="684"/>
      <c r="BZ31" s="684"/>
      <c r="CA31" s="684"/>
      <c r="CB31" s="686"/>
      <c r="CD31" s="642"/>
      <c r="CE31" s="643"/>
      <c r="CF31" s="618" t="s">
        <v>315</v>
      </c>
      <c r="CG31" s="619"/>
      <c r="CH31" s="619"/>
      <c r="CI31" s="619"/>
      <c r="CJ31" s="619"/>
      <c r="CK31" s="619"/>
      <c r="CL31" s="619"/>
      <c r="CM31" s="619"/>
      <c r="CN31" s="619"/>
      <c r="CO31" s="619"/>
      <c r="CP31" s="619"/>
      <c r="CQ31" s="620"/>
      <c r="CR31" s="621">
        <v>55758</v>
      </c>
      <c r="CS31" s="634"/>
      <c r="CT31" s="634"/>
      <c r="CU31" s="634"/>
      <c r="CV31" s="634"/>
      <c r="CW31" s="634"/>
      <c r="CX31" s="634"/>
      <c r="CY31" s="635"/>
      <c r="CZ31" s="624">
        <v>0.2</v>
      </c>
      <c r="DA31" s="636"/>
      <c r="DB31" s="636"/>
      <c r="DC31" s="637"/>
      <c r="DD31" s="627">
        <v>55758</v>
      </c>
      <c r="DE31" s="634"/>
      <c r="DF31" s="634"/>
      <c r="DG31" s="634"/>
      <c r="DH31" s="634"/>
      <c r="DI31" s="634"/>
      <c r="DJ31" s="634"/>
      <c r="DK31" s="635"/>
      <c r="DL31" s="627">
        <v>55758</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1775238</v>
      </c>
      <c r="S32" s="622"/>
      <c r="T32" s="622"/>
      <c r="U32" s="622"/>
      <c r="V32" s="622"/>
      <c r="W32" s="622"/>
      <c r="X32" s="622"/>
      <c r="Y32" s="623"/>
      <c r="Z32" s="659">
        <v>5.8</v>
      </c>
      <c r="AA32" s="659"/>
      <c r="AB32" s="659"/>
      <c r="AC32" s="659"/>
      <c r="AD32" s="660" t="s">
        <v>246</v>
      </c>
      <c r="AE32" s="660"/>
      <c r="AF32" s="660"/>
      <c r="AG32" s="660"/>
      <c r="AH32" s="660"/>
      <c r="AI32" s="660"/>
      <c r="AJ32" s="660"/>
      <c r="AK32" s="660"/>
      <c r="AL32" s="624" t="s">
        <v>246</v>
      </c>
      <c r="AM32" s="625"/>
      <c r="AN32" s="625"/>
      <c r="AO32" s="661"/>
      <c r="AP32" s="662"/>
      <c r="AQ32" s="663"/>
      <c r="AR32" s="663"/>
      <c r="AS32" s="663"/>
      <c r="AT32" s="694"/>
      <c r="AU32" s="214" t="s">
        <v>317</v>
      </c>
      <c r="AX32" s="618" t="s">
        <v>318</v>
      </c>
      <c r="AY32" s="619"/>
      <c r="AZ32" s="619"/>
      <c r="BA32" s="619"/>
      <c r="BB32" s="619"/>
      <c r="BC32" s="619"/>
      <c r="BD32" s="619"/>
      <c r="BE32" s="619"/>
      <c r="BF32" s="620"/>
      <c r="BG32" s="687">
        <v>99.3</v>
      </c>
      <c r="BH32" s="634"/>
      <c r="BI32" s="634"/>
      <c r="BJ32" s="634"/>
      <c r="BK32" s="634"/>
      <c r="BL32" s="634"/>
      <c r="BM32" s="625">
        <v>98.5</v>
      </c>
      <c r="BN32" s="634"/>
      <c r="BO32" s="634"/>
      <c r="BP32" s="634"/>
      <c r="BQ32" s="657"/>
      <c r="BR32" s="687">
        <v>99.5</v>
      </c>
      <c r="BS32" s="634"/>
      <c r="BT32" s="634"/>
      <c r="BU32" s="634"/>
      <c r="BV32" s="634"/>
      <c r="BW32" s="634"/>
      <c r="BX32" s="625">
        <v>98.7</v>
      </c>
      <c r="BY32" s="634"/>
      <c r="BZ32" s="634"/>
      <c r="CA32" s="634"/>
      <c r="CB32" s="657"/>
      <c r="CD32" s="644"/>
      <c r="CE32" s="645"/>
      <c r="CF32" s="618" t="s">
        <v>319</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246</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34531</v>
      </c>
      <c r="S33" s="622"/>
      <c r="T33" s="622"/>
      <c r="U33" s="622"/>
      <c r="V33" s="622"/>
      <c r="W33" s="622"/>
      <c r="X33" s="622"/>
      <c r="Y33" s="623"/>
      <c r="Z33" s="659">
        <v>0.1</v>
      </c>
      <c r="AA33" s="659"/>
      <c r="AB33" s="659"/>
      <c r="AC33" s="659"/>
      <c r="AD33" s="660">
        <v>3892</v>
      </c>
      <c r="AE33" s="660"/>
      <c r="AF33" s="660"/>
      <c r="AG33" s="660"/>
      <c r="AH33" s="660"/>
      <c r="AI33" s="660"/>
      <c r="AJ33" s="660"/>
      <c r="AK33" s="660"/>
      <c r="AL33" s="624">
        <v>0</v>
      </c>
      <c r="AM33" s="625"/>
      <c r="AN33" s="625"/>
      <c r="AO33" s="661"/>
      <c r="AP33" s="664"/>
      <c r="AQ33" s="665"/>
      <c r="AR33" s="665"/>
      <c r="AS33" s="665"/>
      <c r="AT33" s="695"/>
      <c r="AU33" s="219"/>
      <c r="AV33" s="219"/>
      <c r="AW33" s="219"/>
      <c r="AX33" s="602" t="s">
        <v>321</v>
      </c>
      <c r="AY33" s="603"/>
      <c r="AZ33" s="603"/>
      <c r="BA33" s="603"/>
      <c r="BB33" s="603"/>
      <c r="BC33" s="603"/>
      <c r="BD33" s="603"/>
      <c r="BE33" s="603"/>
      <c r="BF33" s="604"/>
      <c r="BG33" s="682">
        <v>99.3</v>
      </c>
      <c r="BH33" s="606"/>
      <c r="BI33" s="606"/>
      <c r="BJ33" s="606"/>
      <c r="BK33" s="606"/>
      <c r="BL33" s="606"/>
      <c r="BM33" s="652">
        <v>97.3</v>
      </c>
      <c r="BN33" s="606"/>
      <c r="BO33" s="606"/>
      <c r="BP33" s="606"/>
      <c r="BQ33" s="669"/>
      <c r="BR33" s="682">
        <v>99.3</v>
      </c>
      <c r="BS33" s="606"/>
      <c r="BT33" s="606"/>
      <c r="BU33" s="606"/>
      <c r="BV33" s="606"/>
      <c r="BW33" s="606"/>
      <c r="BX33" s="652">
        <v>96.4</v>
      </c>
      <c r="BY33" s="606"/>
      <c r="BZ33" s="606"/>
      <c r="CA33" s="606"/>
      <c r="CB33" s="669"/>
      <c r="CD33" s="618" t="s">
        <v>322</v>
      </c>
      <c r="CE33" s="619"/>
      <c r="CF33" s="619"/>
      <c r="CG33" s="619"/>
      <c r="CH33" s="619"/>
      <c r="CI33" s="619"/>
      <c r="CJ33" s="619"/>
      <c r="CK33" s="619"/>
      <c r="CL33" s="619"/>
      <c r="CM33" s="619"/>
      <c r="CN33" s="619"/>
      <c r="CO33" s="619"/>
      <c r="CP33" s="619"/>
      <c r="CQ33" s="620"/>
      <c r="CR33" s="621">
        <v>12229029</v>
      </c>
      <c r="CS33" s="634"/>
      <c r="CT33" s="634"/>
      <c r="CU33" s="634"/>
      <c r="CV33" s="634"/>
      <c r="CW33" s="634"/>
      <c r="CX33" s="634"/>
      <c r="CY33" s="635"/>
      <c r="CZ33" s="624">
        <v>43.8</v>
      </c>
      <c r="DA33" s="636"/>
      <c r="DB33" s="636"/>
      <c r="DC33" s="637"/>
      <c r="DD33" s="627">
        <v>10246944</v>
      </c>
      <c r="DE33" s="634"/>
      <c r="DF33" s="634"/>
      <c r="DG33" s="634"/>
      <c r="DH33" s="634"/>
      <c r="DI33" s="634"/>
      <c r="DJ33" s="634"/>
      <c r="DK33" s="635"/>
      <c r="DL33" s="627">
        <v>6382572</v>
      </c>
      <c r="DM33" s="634"/>
      <c r="DN33" s="634"/>
      <c r="DO33" s="634"/>
      <c r="DP33" s="634"/>
      <c r="DQ33" s="634"/>
      <c r="DR33" s="634"/>
      <c r="DS33" s="634"/>
      <c r="DT33" s="634"/>
      <c r="DU33" s="634"/>
      <c r="DV33" s="635"/>
      <c r="DW33" s="624">
        <v>39.5</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18581</v>
      </c>
      <c r="S34" s="622"/>
      <c r="T34" s="622"/>
      <c r="U34" s="622"/>
      <c r="V34" s="622"/>
      <c r="W34" s="622"/>
      <c r="X34" s="622"/>
      <c r="Y34" s="623"/>
      <c r="Z34" s="659">
        <v>0.1</v>
      </c>
      <c r="AA34" s="659"/>
      <c r="AB34" s="659"/>
      <c r="AC34" s="659"/>
      <c r="AD34" s="660" t="s">
        <v>130</v>
      </c>
      <c r="AE34" s="660"/>
      <c r="AF34" s="660"/>
      <c r="AG34" s="660"/>
      <c r="AH34" s="660"/>
      <c r="AI34" s="660"/>
      <c r="AJ34" s="660"/>
      <c r="AK34" s="660"/>
      <c r="AL34" s="624" t="s">
        <v>246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3977507</v>
      </c>
      <c r="CS34" s="622"/>
      <c r="CT34" s="622"/>
      <c r="CU34" s="622"/>
      <c r="CV34" s="622"/>
      <c r="CW34" s="622"/>
      <c r="CX34" s="622"/>
      <c r="CY34" s="623"/>
      <c r="CZ34" s="624">
        <v>14.2</v>
      </c>
      <c r="DA34" s="636"/>
      <c r="DB34" s="636"/>
      <c r="DC34" s="637"/>
      <c r="DD34" s="627">
        <v>3288845</v>
      </c>
      <c r="DE34" s="622"/>
      <c r="DF34" s="622"/>
      <c r="DG34" s="622"/>
      <c r="DH34" s="622"/>
      <c r="DI34" s="622"/>
      <c r="DJ34" s="622"/>
      <c r="DK34" s="623"/>
      <c r="DL34" s="627">
        <v>2988001</v>
      </c>
      <c r="DM34" s="622"/>
      <c r="DN34" s="622"/>
      <c r="DO34" s="622"/>
      <c r="DP34" s="622"/>
      <c r="DQ34" s="622"/>
      <c r="DR34" s="622"/>
      <c r="DS34" s="622"/>
      <c r="DT34" s="622"/>
      <c r="DU34" s="622"/>
      <c r="DV34" s="623"/>
      <c r="DW34" s="624">
        <v>18.5</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1883067</v>
      </c>
      <c r="S35" s="622"/>
      <c r="T35" s="622"/>
      <c r="U35" s="622"/>
      <c r="V35" s="622"/>
      <c r="W35" s="622"/>
      <c r="X35" s="622"/>
      <c r="Y35" s="623"/>
      <c r="Z35" s="659">
        <v>6.2</v>
      </c>
      <c r="AA35" s="659"/>
      <c r="AB35" s="659"/>
      <c r="AC35" s="659"/>
      <c r="AD35" s="660" t="s">
        <v>246</v>
      </c>
      <c r="AE35" s="660"/>
      <c r="AF35" s="660"/>
      <c r="AG35" s="660"/>
      <c r="AH35" s="660"/>
      <c r="AI35" s="660"/>
      <c r="AJ35" s="660"/>
      <c r="AK35" s="660"/>
      <c r="AL35" s="624" t="s">
        <v>246</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175491</v>
      </c>
      <c r="CS35" s="634"/>
      <c r="CT35" s="634"/>
      <c r="CU35" s="634"/>
      <c r="CV35" s="634"/>
      <c r="CW35" s="634"/>
      <c r="CX35" s="634"/>
      <c r="CY35" s="635"/>
      <c r="CZ35" s="624">
        <v>0.6</v>
      </c>
      <c r="DA35" s="636"/>
      <c r="DB35" s="636"/>
      <c r="DC35" s="637"/>
      <c r="DD35" s="627">
        <v>161188</v>
      </c>
      <c r="DE35" s="634"/>
      <c r="DF35" s="634"/>
      <c r="DG35" s="634"/>
      <c r="DH35" s="634"/>
      <c r="DI35" s="634"/>
      <c r="DJ35" s="634"/>
      <c r="DK35" s="635"/>
      <c r="DL35" s="627">
        <v>161188</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2780871</v>
      </c>
      <c r="S36" s="622"/>
      <c r="T36" s="622"/>
      <c r="U36" s="622"/>
      <c r="V36" s="622"/>
      <c r="W36" s="622"/>
      <c r="X36" s="622"/>
      <c r="Y36" s="623"/>
      <c r="Z36" s="659">
        <v>9.1</v>
      </c>
      <c r="AA36" s="659"/>
      <c r="AB36" s="659"/>
      <c r="AC36" s="659"/>
      <c r="AD36" s="660" t="s">
        <v>130</v>
      </c>
      <c r="AE36" s="660"/>
      <c r="AF36" s="660"/>
      <c r="AG36" s="660"/>
      <c r="AH36" s="660"/>
      <c r="AI36" s="660"/>
      <c r="AJ36" s="660"/>
      <c r="AK36" s="660"/>
      <c r="AL36" s="624" t="s">
        <v>130</v>
      </c>
      <c r="AM36" s="625"/>
      <c r="AN36" s="625"/>
      <c r="AO36" s="661"/>
      <c r="AP36" s="222"/>
      <c r="AQ36" s="670" t="s">
        <v>330</v>
      </c>
      <c r="AR36" s="671"/>
      <c r="AS36" s="671"/>
      <c r="AT36" s="671"/>
      <c r="AU36" s="671"/>
      <c r="AV36" s="671"/>
      <c r="AW36" s="671"/>
      <c r="AX36" s="671"/>
      <c r="AY36" s="672"/>
      <c r="AZ36" s="676">
        <v>2889739</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213313</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4161829</v>
      </c>
      <c r="CS36" s="622"/>
      <c r="CT36" s="622"/>
      <c r="CU36" s="622"/>
      <c r="CV36" s="622"/>
      <c r="CW36" s="622"/>
      <c r="CX36" s="622"/>
      <c r="CY36" s="623"/>
      <c r="CZ36" s="624">
        <v>14.9</v>
      </c>
      <c r="DA36" s="636"/>
      <c r="DB36" s="636"/>
      <c r="DC36" s="637"/>
      <c r="DD36" s="627">
        <v>3767426</v>
      </c>
      <c r="DE36" s="622"/>
      <c r="DF36" s="622"/>
      <c r="DG36" s="622"/>
      <c r="DH36" s="622"/>
      <c r="DI36" s="622"/>
      <c r="DJ36" s="622"/>
      <c r="DK36" s="623"/>
      <c r="DL36" s="627">
        <v>1832943</v>
      </c>
      <c r="DM36" s="622"/>
      <c r="DN36" s="622"/>
      <c r="DO36" s="622"/>
      <c r="DP36" s="622"/>
      <c r="DQ36" s="622"/>
      <c r="DR36" s="622"/>
      <c r="DS36" s="622"/>
      <c r="DT36" s="622"/>
      <c r="DU36" s="622"/>
      <c r="DV36" s="623"/>
      <c r="DW36" s="624">
        <v>11.3</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618118</v>
      </c>
      <c r="S37" s="622"/>
      <c r="T37" s="622"/>
      <c r="U37" s="622"/>
      <c r="V37" s="622"/>
      <c r="W37" s="622"/>
      <c r="X37" s="622"/>
      <c r="Y37" s="623"/>
      <c r="Z37" s="659">
        <v>2</v>
      </c>
      <c r="AA37" s="659"/>
      <c r="AB37" s="659"/>
      <c r="AC37" s="659"/>
      <c r="AD37" s="660">
        <v>93</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901276</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201313</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1546608</v>
      </c>
      <c r="CS37" s="634"/>
      <c r="CT37" s="634"/>
      <c r="CU37" s="634"/>
      <c r="CV37" s="634"/>
      <c r="CW37" s="634"/>
      <c r="CX37" s="634"/>
      <c r="CY37" s="635"/>
      <c r="CZ37" s="624">
        <v>5.5</v>
      </c>
      <c r="DA37" s="636"/>
      <c r="DB37" s="636"/>
      <c r="DC37" s="637"/>
      <c r="DD37" s="627">
        <v>1546608</v>
      </c>
      <c r="DE37" s="634"/>
      <c r="DF37" s="634"/>
      <c r="DG37" s="634"/>
      <c r="DH37" s="634"/>
      <c r="DI37" s="634"/>
      <c r="DJ37" s="634"/>
      <c r="DK37" s="635"/>
      <c r="DL37" s="627">
        <v>1305896</v>
      </c>
      <c r="DM37" s="634"/>
      <c r="DN37" s="634"/>
      <c r="DO37" s="634"/>
      <c r="DP37" s="634"/>
      <c r="DQ37" s="634"/>
      <c r="DR37" s="634"/>
      <c r="DS37" s="634"/>
      <c r="DT37" s="634"/>
      <c r="DU37" s="634"/>
      <c r="DV37" s="635"/>
      <c r="DW37" s="624">
        <v>8.1</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1102800</v>
      </c>
      <c r="S38" s="622"/>
      <c r="T38" s="622"/>
      <c r="U38" s="622"/>
      <c r="V38" s="622"/>
      <c r="W38" s="622"/>
      <c r="X38" s="622"/>
      <c r="Y38" s="623"/>
      <c r="Z38" s="659">
        <v>3.6</v>
      </c>
      <c r="AA38" s="659"/>
      <c r="AB38" s="659"/>
      <c r="AC38" s="659"/>
      <c r="AD38" s="660" t="s">
        <v>130</v>
      </c>
      <c r="AE38" s="660"/>
      <c r="AF38" s="660"/>
      <c r="AG38" s="660"/>
      <c r="AH38" s="660"/>
      <c r="AI38" s="660"/>
      <c r="AJ38" s="660"/>
      <c r="AK38" s="660"/>
      <c r="AL38" s="624" t="s">
        <v>246</v>
      </c>
      <c r="AM38" s="625"/>
      <c r="AN38" s="625"/>
      <c r="AO38" s="661"/>
      <c r="AQ38" s="654" t="s">
        <v>338</v>
      </c>
      <c r="AR38" s="655"/>
      <c r="AS38" s="655"/>
      <c r="AT38" s="655"/>
      <c r="AU38" s="655"/>
      <c r="AV38" s="655"/>
      <c r="AW38" s="655"/>
      <c r="AX38" s="655"/>
      <c r="AY38" s="656"/>
      <c r="AZ38" s="621">
        <v>241183</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7003</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1969443</v>
      </c>
      <c r="CS38" s="622"/>
      <c r="CT38" s="622"/>
      <c r="CU38" s="622"/>
      <c r="CV38" s="622"/>
      <c r="CW38" s="622"/>
      <c r="CX38" s="622"/>
      <c r="CY38" s="623"/>
      <c r="CZ38" s="624">
        <v>7</v>
      </c>
      <c r="DA38" s="636"/>
      <c r="DB38" s="636"/>
      <c r="DC38" s="637"/>
      <c r="DD38" s="627">
        <v>1655043</v>
      </c>
      <c r="DE38" s="622"/>
      <c r="DF38" s="622"/>
      <c r="DG38" s="622"/>
      <c r="DH38" s="622"/>
      <c r="DI38" s="622"/>
      <c r="DJ38" s="622"/>
      <c r="DK38" s="623"/>
      <c r="DL38" s="627">
        <v>1390660</v>
      </c>
      <c r="DM38" s="622"/>
      <c r="DN38" s="622"/>
      <c r="DO38" s="622"/>
      <c r="DP38" s="622"/>
      <c r="DQ38" s="622"/>
      <c r="DR38" s="622"/>
      <c r="DS38" s="622"/>
      <c r="DT38" s="622"/>
      <c r="DU38" s="622"/>
      <c r="DV38" s="623"/>
      <c r="DW38" s="624">
        <v>8.6</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246</v>
      </c>
      <c r="S39" s="622"/>
      <c r="T39" s="622"/>
      <c r="U39" s="622"/>
      <c r="V39" s="622"/>
      <c r="W39" s="622"/>
      <c r="X39" s="622"/>
      <c r="Y39" s="623"/>
      <c r="Z39" s="659" t="s">
        <v>246</v>
      </c>
      <c r="AA39" s="659"/>
      <c r="AB39" s="659"/>
      <c r="AC39" s="659"/>
      <c r="AD39" s="660" t="s">
        <v>130</v>
      </c>
      <c r="AE39" s="660"/>
      <c r="AF39" s="660"/>
      <c r="AG39" s="660"/>
      <c r="AH39" s="660"/>
      <c r="AI39" s="660"/>
      <c r="AJ39" s="660"/>
      <c r="AK39" s="660"/>
      <c r="AL39" s="624" t="s">
        <v>130</v>
      </c>
      <c r="AM39" s="625"/>
      <c r="AN39" s="625"/>
      <c r="AO39" s="661"/>
      <c r="AQ39" s="654" t="s">
        <v>342</v>
      </c>
      <c r="AR39" s="655"/>
      <c r="AS39" s="655"/>
      <c r="AT39" s="655"/>
      <c r="AU39" s="655"/>
      <c r="AV39" s="655"/>
      <c r="AW39" s="655"/>
      <c r="AX39" s="655"/>
      <c r="AY39" s="656"/>
      <c r="AZ39" s="621">
        <v>19020</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11198</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1426189</v>
      </c>
      <c r="CS39" s="634"/>
      <c r="CT39" s="634"/>
      <c r="CU39" s="634"/>
      <c r="CV39" s="634"/>
      <c r="CW39" s="634"/>
      <c r="CX39" s="634"/>
      <c r="CY39" s="635"/>
      <c r="CZ39" s="624">
        <v>5.0999999999999996</v>
      </c>
      <c r="DA39" s="636"/>
      <c r="DB39" s="636"/>
      <c r="DC39" s="637"/>
      <c r="DD39" s="627">
        <v>1364662</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350000</v>
      </c>
      <c r="S40" s="622"/>
      <c r="T40" s="622"/>
      <c r="U40" s="622"/>
      <c r="V40" s="622"/>
      <c r="W40" s="622"/>
      <c r="X40" s="622"/>
      <c r="Y40" s="623"/>
      <c r="Z40" s="659">
        <v>1.1000000000000001</v>
      </c>
      <c r="AA40" s="659"/>
      <c r="AB40" s="659"/>
      <c r="AC40" s="659"/>
      <c r="AD40" s="660" t="s">
        <v>246</v>
      </c>
      <c r="AE40" s="660"/>
      <c r="AF40" s="660"/>
      <c r="AG40" s="660"/>
      <c r="AH40" s="660"/>
      <c r="AI40" s="660"/>
      <c r="AJ40" s="660"/>
      <c r="AK40" s="660"/>
      <c r="AL40" s="624" t="s">
        <v>130</v>
      </c>
      <c r="AM40" s="625"/>
      <c r="AN40" s="625"/>
      <c r="AO40" s="661"/>
      <c r="AQ40" s="654" t="s">
        <v>346</v>
      </c>
      <c r="AR40" s="655"/>
      <c r="AS40" s="655"/>
      <c r="AT40" s="655"/>
      <c r="AU40" s="655"/>
      <c r="AV40" s="655"/>
      <c r="AW40" s="655"/>
      <c r="AX40" s="655"/>
      <c r="AY40" s="656"/>
      <c r="AZ40" s="621" t="s">
        <v>130</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111</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518570</v>
      </c>
      <c r="CS40" s="622"/>
      <c r="CT40" s="622"/>
      <c r="CU40" s="622"/>
      <c r="CV40" s="622"/>
      <c r="CW40" s="622"/>
      <c r="CX40" s="622"/>
      <c r="CY40" s="623"/>
      <c r="CZ40" s="624">
        <v>1.9</v>
      </c>
      <c r="DA40" s="636"/>
      <c r="DB40" s="636"/>
      <c r="DC40" s="637"/>
      <c r="DD40" s="627">
        <v>9780</v>
      </c>
      <c r="DE40" s="622"/>
      <c r="DF40" s="622"/>
      <c r="DG40" s="622"/>
      <c r="DH40" s="622"/>
      <c r="DI40" s="622"/>
      <c r="DJ40" s="622"/>
      <c r="DK40" s="623"/>
      <c r="DL40" s="627">
        <v>9780</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30522983</v>
      </c>
      <c r="S41" s="646"/>
      <c r="T41" s="646"/>
      <c r="U41" s="646"/>
      <c r="V41" s="646"/>
      <c r="W41" s="646"/>
      <c r="X41" s="646"/>
      <c r="Y41" s="649"/>
      <c r="Z41" s="650">
        <v>100</v>
      </c>
      <c r="AA41" s="650"/>
      <c r="AB41" s="650"/>
      <c r="AC41" s="650"/>
      <c r="AD41" s="651">
        <v>15824128</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383835</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130</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246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1344425</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318</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3058836</v>
      </c>
      <c r="CS42" s="634"/>
      <c r="CT42" s="634"/>
      <c r="CU42" s="634"/>
      <c r="CV42" s="634"/>
      <c r="CW42" s="634"/>
      <c r="CX42" s="634"/>
      <c r="CY42" s="635"/>
      <c r="CZ42" s="624">
        <v>10.9</v>
      </c>
      <c r="DA42" s="636"/>
      <c r="DB42" s="636"/>
      <c r="DC42" s="637"/>
      <c r="DD42" s="627">
        <v>545440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94001</v>
      </c>
      <c r="CS43" s="634"/>
      <c r="CT43" s="634"/>
      <c r="CU43" s="634"/>
      <c r="CV43" s="634"/>
      <c r="CW43" s="634"/>
      <c r="CX43" s="634"/>
      <c r="CY43" s="635"/>
      <c r="CZ43" s="624">
        <v>0.3</v>
      </c>
      <c r="DA43" s="636"/>
      <c r="DB43" s="636"/>
      <c r="DC43" s="637"/>
      <c r="DD43" s="627">
        <v>94001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3058836</v>
      </c>
      <c r="CS44" s="622"/>
      <c r="CT44" s="622"/>
      <c r="CU44" s="622"/>
      <c r="CV44" s="622"/>
      <c r="CW44" s="622"/>
      <c r="CX44" s="622"/>
      <c r="CY44" s="623"/>
      <c r="CZ44" s="624">
        <v>10.9</v>
      </c>
      <c r="DA44" s="625"/>
      <c r="DB44" s="625"/>
      <c r="DC44" s="626"/>
      <c r="DD44" s="627">
        <v>545440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1738382</v>
      </c>
      <c r="CS45" s="634"/>
      <c r="CT45" s="634"/>
      <c r="CU45" s="634"/>
      <c r="CV45" s="634"/>
      <c r="CW45" s="634"/>
      <c r="CX45" s="634"/>
      <c r="CY45" s="635"/>
      <c r="CZ45" s="624">
        <v>6.2</v>
      </c>
      <c r="DA45" s="636"/>
      <c r="DB45" s="636"/>
      <c r="DC45" s="637"/>
      <c r="DD45" s="627">
        <v>66691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1227091</v>
      </c>
      <c r="CS46" s="622"/>
      <c r="CT46" s="622"/>
      <c r="CU46" s="622"/>
      <c r="CV46" s="622"/>
      <c r="CW46" s="622"/>
      <c r="CX46" s="622"/>
      <c r="CY46" s="623"/>
      <c r="CZ46" s="624">
        <v>4.4000000000000004</v>
      </c>
      <c r="DA46" s="625"/>
      <c r="DB46" s="625"/>
      <c r="DC46" s="626"/>
      <c r="DD46" s="627">
        <v>447586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t="s">
        <v>246</v>
      </c>
      <c r="CS47" s="634"/>
      <c r="CT47" s="634"/>
      <c r="CU47" s="634"/>
      <c r="CV47" s="634"/>
      <c r="CW47" s="634"/>
      <c r="CX47" s="634"/>
      <c r="CY47" s="635"/>
      <c r="CZ47" s="624" t="s">
        <v>246</v>
      </c>
      <c r="DA47" s="636"/>
      <c r="DB47" s="636"/>
      <c r="DC47" s="637"/>
      <c r="DD47" s="627" t="s">
        <v>246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365</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246</v>
      </c>
      <c r="DA48" s="625"/>
      <c r="DB48" s="625"/>
      <c r="DC48" s="626"/>
      <c r="DD48" s="627" t="s">
        <v>246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27937777</v>
      </c>
      <c r="CS49" s="606"/>
      <c r="CT49" s="606"/>
      <c r="CU49" s="606"/>
      <c r="CV49" s="606"/>
      <c r="CW49" s="606"/>
      <c r="CX49" s="606"/>
      <c r="CY49" s="607"/>
      <c r="CZ49" s="608">
        <v>100</v>
      </c>
      <c r="DA49" s="609"/>
      <c r="DB49" s="609"/>
      <c r="DC49" s="610"/>
      <c r="DD49" s="611">
        <v>19038268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7ISI2aFM3Wbqf3ROiLhoHYKuCeTjWShQfzP7R1aT5qYhgWil1+XF+G0bm6l2tQGBYDiP41UBH7DE6E5JvnRxmg==" saltValue="wPBI1LTnVvSfWGs76xm1r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2" sqref="A2:BI2"/>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389</v>
      </c>
      <c r="C7" s="1048"/>
      <c r="D7" s="1048"/>
      <c r="E7" s="1048"/>
      <c r="F7" s="1048"/>
      <c r="G7" s="1048"/>
      <c r="H7" s="1048"/>
      <c r="I7" s="1048"/>
      <c r="J7" s="1048"/>
      <c r="K7" s="1048"/>
      <c r="L7" s="1048"/>
      <c r="M7" s="1048"/>
      <c r="N7" s="1048"/>
      <c r="O7" s="1048"/>
      <c r="P7" s="1049"/>
      <c r="Q7" s="1102">
        <v>30523</v>
      </c>
      <c r="R7" s="1103"/>
      <c r="S7" s="1103"/>
      <c r="T7" s="1103"/>
      <c r="U7" s="1103"/>
      <c r="V7" s="1103">
        <v>27938</v>
      </c>
      <c r="W7" s="1103"/>
      <c r="X7" s="1103"/>
      <c r="Y7" s="1103"/>
      <c r="Z7" s="1103"/>
      <c r="AA7" s="1103">
        <v>2585</v>
      </c>
      <c r="AB7" s="1103"/>
      <c r="AC7" s="1103"/>
      <c r="AD7" s="1103"/>
      <c r="AE7" s="1104"/>
      <c r="AF7" s="1105">
        <v>2160</v>
      </c>
      <c r="AG7" s="1106"/>
      <c r="AH7" s="1106"/>
      <c r="AI7" s="1106"/>
      <c r="AJ7" s="1107"/>
      <c r="AK7" s="1108">
        <v>1883</v>
      </c>
      <c r="AL7" s="1109"/>
      <c r="AM7" s="1109"/>
      <c r="AN7" s="1109"/>
      <c r="AO7" s="1109"/>
      <c r="AP7" s="1109">
        <v>26892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595</v>
      </c>
      <c r="BT7" s="1100"/>
      <c r="BU7" s="1100"/>
      <c r="BV7" s="1100"/>
      <c r="BW7" s="1100"/>
      <c r="BX7" s="1100"/>
      <c r="BY7" s="1100"/>
      <c r="BZ7" s="1100"/>
      <c r="CA7" s="1100"/>
      <c r="CB7" s="1100"/>
      <c r="CC7" s="1100"/>
      <c r="CD7" s="1100"/>
      <c r="CE7" s="1100"/>
      <c r="CF7" s="1100"/>
      <c r="CG7" s="1112"/>
      <c r="CH7" s="1096">
        <v>0</v>
      </c>
      <c r="CI7" s="1097"/>
      <c r="CJ7" s="1097"/>
      <c r="CK7" s="1097"/>
      <c r="CL7" s="1098"/>
      <c r="CM7" s="1096">
        <v>64</v>
      </c>
      <c r="CN7" s="1097"/>
      <c r="CO7" s="1097"/>
      <c r="CP7" s="1097"/>
      <c r="CQ7" s="1098"/>
      <c r="CR7" s="1096">
        <v>50</v>
      </c>
      <c r="CS7" s="1097"/>
      <c r="CT7" s="1097"/>
      <c r="CU7" s="1097"/>
      <c r="CV7" s="1098"/>
      <c r="CW7" s="1096">
        <v>15</v>
      </c>
      <c r="CX7" s="1097"/>
      <c r="CY7" s="1097"/>
      <c r="CZ7" s="1097"/>
      <c r="DA7" s="1098"/>
      <c r="DB7" s="1096" t="s">
        <v>531</v>
      </c>
      <c r="DC7" s="1097"/>
      <c r="DD7" s="1097"/>
      <c r="DE7" s="1097"/>
      <c r="DF7" s="1098"/>
      <c r="DG7" s="1096" t="s">
        <v>531</v>
      </c>
      <c r="DH7" s="1097"/>
      <c r="DI7" s="1097"/>
      <c r="DJ7" s="1097"/>
      <c r="DK7" s="1098"/>
      <c r="DL7" s="1096" t="s">
        <v>531</v>
      </c>
      <c r="DM7" s="1097"/>
      <c r="DN7" s="1097"/>
      <c r="DO7" s="1097"/>
      <c r="DP7" s="1098"/>
      <c r="DQ7" s="1096" t="s">
        <v>531</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597</v>
      </c>
      <c r="BT8" s="993"/>
      <c r="BU8" s="993"/>
      <c r="BV8" s="993"/>
      <c r="BW8" s="993"/>
      <c r="BX8" s="993"/>
      <c r="BY8" s="993"/>
      <c r="BZ8" s="993"/>
      <c r="CA8" s="993"/>
      <c r="CB8" s="993"/>
      <c r="CC8" s="993"/>
      <c r="CD8" s="993"/>
      <c r="CE8" s="993"/>
      <c r="CF8" s="993"/>
      <c r="CG8" s="1014"/>
      <c r="CH8" s="989">
        <v>1</v>
      </c>
      <c r="CI8" s="990"/>
      <c r="CJ8" s="990"/>
      <c r="CK8" s="990"/>
      <c r="CL8" s="991"/>
      <c r="CM8" s="989">
        <v>54</v>
      </c>
      <c r="CN8" s="990"/>
      <c r="CO8" s="990"/>
      <c r="CP8" s="990"/>
      <c r="CQ8" s="991"/>
      <c r="CR8" s="989">
        <v>50</v>
      </c>
      <c r="CS8" s="990"/>
      <c r="CT8" s="990"/>
      <c r="CU8" s="990"/>
      <c r="CV8" s="991"/>
      <c r="CW8" s="989">
        <v>15</v>
      </c>
      <c r="CX8" s="990"/>
      <c r="CY8" s="990"/>
      <c r="CZ8" s="990"/>
      <c r="DA8" s="991"/>
      <c r="DB8" s="989" t="s">
        <v>531</v>
      </c>
      <c r="DC8" s="990"/>
      <c r="DD8" s="990"/>
      <c r="DE8" s="990"/>
      <c r="DF8" s="991"/>
      <c r="DG8" s="989" t="s">
        <v>531</v>
      </c>
      <c r="DH8" s="990"/>
      <c r="DI8" s="990"/>
      <c r="DJ8" s="990"/>
      <c r="DK8" s="991"/>
      <c r="DL8" s="989" t="s">
        <v>531</v>
      </c>
      <c r="DM8" s="990"/>
      <c r="DN8" s="990"/>
      <c r="DO8" s="990"/>
      <c r="DP8" s="991"/>
      <c r="DQ8" s="989" t="s">
        <v>531</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596</v>
      </c>
      <c r="BT9" s="993"/>
      <c r="BU9" s="993"/>
      <c r="BV9" s="993"/>
      <c r="BW9" s="993"/>
      <c r="BX9" s="993"/>
      <c r="BY9" s="993"/>
      <c r="BZ9" s="993"/>
      <c r="CA9" s="993"/>
      <c r="CB9" s="993"/>
      <c r="CC9" s="993"/>
      <c r="CD9" s="993"/>
      <c r="CE9" s="993"/>
      <c r="CF9" s="993"/>
      <c r="CG9" s="1014"/>
      <c r="CH9" s="989">
        <v>18</v>
      </c>
      <c r="CI9" s="990"/>
      <c r="CJ9" s="990"/>
      <c r="CK9" s="990"/>
      <c r="CL9" s="991"/>
      <c r="CM9" s="989">
        <v>211</v>
      </c>
      <c r="CN9" s="990"/>
      <c r="CO9" s="990"/>
      <c r="CP9" s="990"/>
      <c r="CQ9" s="991"/>
      <c r="CR9" s="989">
        <v>42</v>
      </c>
      <c r="CS9" s="990"/>
      <c r="CT9" s="990"/>
      <c r="CU9" s="990"/>
      <c r="CV9" s="991"/>
      <c r="CW9" s="989" t="s">
        <v>531</v>
      </c>
      <c r="CX9" s="990"/>
      <c r="CY9" s="990"/>
      <c r="CZ9" s="990"/>
      <c r="DA9" s="991"/>
      <c r="DB9" s="989" t="s">
        <v>531</v>
      </c>
      <c r="DC9" s="990"/>
      <c r="DD9" s="990"/>
      <c r="DE9" s="990"/>
      <c r="DF9" s="991"/>
      <c r="DG9" s="989" t="s">
        <v>531</v>
      </c>
      <c r="DH9" s="990"/>
      <c r="DI9" s="990"/>
      <c r="DJ9" s="990"/>
      <c r="DK9" s="991"/>
      <c r="DL9" s="989" t="s">
        <v>531</v>
      </c>
      <c r="DM9" s="990"/>
      <c r="DN9" s="990"/>
      <c r="DO9" s="990"/>
      <c r="DP9" s="991"/>
      <c r="DQ9" s="989" t="s">
        <v>531</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7">
        <v>30523</v>
      </c>
      <c r="R23" s="1061"/>
      <c r="S23" s="1061"/>
      <c r="T23" s="1061"/>
      <c r="U23" s="1061"/>
      <c r="V23" s="1061">
        <v>27938</v>
      </c>
      <c r="W23" s="1061"/>
      <c r="X23" s="1061"/>
      <c r="Y23" s="1061"/>
      <c r="Z23" s="1061"/>
      <c r="AA23" s="1061">
        <v>2585</v>
      </c>
      <c r="AB23" s="1061"/>
      <c r="AC23" s="1061"/>
      <c r="AD23" s="1061"/>
      <c r="AE23" s="1068"/>
      <c r="AF23" s="1069">
        <v>2160</v>
      </c>
      <c r="AG23" s="1061"/>
      <c r="AH23" s="1061"/>
      <c r="AI23" s="1061"/>
      <c r="AJ23" s="1070"/>
      <c r="AK23" s="1071"/>
      <c r="AL23" s="1072"/>
      <c r="AM23" s="1072"/>
      <c r="AN23" s="1072"/>
      <c r="AO23" s="1072"/>
      <c r="AP23" s="1061">
        <v>26892</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404</v>
      </c>
      <c r="C28" s="1048"/>
      <c r="D28" s="1048"/>
      <c r="E28" s="1048"/>
      <c r="F28" s="1048"/>
      <c r="G28" s="1048"/>
      <c r="H28" s="1048"/>
      <c r="I28" s="1048"/>
      <c r="J28" s="1048"/>
      <c r="K28" s="1048"/>
      <c r="L28" s="1048"/>
      <c r="M28" s="1048"/>
      <c r="N28" s="1048"/>
      <c r="O28" s="1048"/>
      <c r="P28" s="1049"/>
      <c r="Q28" s="1050">
        <v>5623</v>
      </c>
      <c r="R28" s="1051"/>
      <c r="S28" s="1051"/>
      <c r="T28" s="1051"/>
      <c r="U28" s="1051"/>
      <c r="V28" s="1051">
        <v>5410</v>
      </c>
      <c r="W28" s="1051"/>
      <c r="X28" s="1051"/>
      <c r="Y28" s="1051"/>
      <c r="Z28" s="1051"/>
      <c r="AA28" s="1051">
        <v>213</v>
      </c>
      <c r="AB28" s="1051"/>
      <c r="AC28" s="1051"/>
      <c r="AD28" s="1051"/>
      <c r="AE28" s="1052"/>
      <c r="AF28" s="1053">
        <v>213</v>
      </c>
      <c r="AG28" s="1051"/>
      <c r="AH28" s="1051"/>
      <c r="AI28" s="1051"/>
      <c r="AJ28" s="1054"/>
      <c r="AK28" s="1042">
        <v>368</v>
      </c>
      <c r="AL28" s="1043"/>
      <c r="AM28" s="1043"/>
      <c r="AN28" s="1043"/>
      <c r="AO28" s="1043"/>
      <c r="AP28" s="1043" t="s">
        <v>531</v>
      </c>
      <c r="AQ28" s="1043"/>
      <c r="AR28" s="1043"/>
      <c r="AS28" s="1043"/>
      <c r="AT28" s="1043"/>
      <c r="AU28" s="1043" t="s">
        <v>531</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4619</v>
      </c>
      <c r="R29" s="1039"/>
      <c r="S29" s="1039"/>
      <c r="T29" s="1039"/>
      <c r="U29" s="1039"/>
      <c r="V29" s="1039">
        <v>4384</v>
      </c>
      <c r="W29" s="1039"/>
      <c r="X29" s="1039"/>
      <c r="Y29" s="1039"/>
      <c r="Z29" s="1039"/>
      <c r="AA29" s="1039">
        <v>235</v>
      </c>
      <c r="AB29" s="1039"/>
      <c r="AC29" s="1039"/>
      <c r="AD29" s="1039"/>
      <c r="AE29" s="1040"/>
      <c r="AF29" s="1035">
        <v>235</v>
      </c>
      <c r="AG29" s="1036"/>
      <c r="AH29" s="1036"/>
      <c r="AI29" s="1036"/>
      <c r="AJ29" s="1037"/>
      <c r="AK29" s="980">
        <v>714</v>
      </c>
      <c r="AL29" s="971"/>
      <c r="AM29" s="971"/>
      <c r="AN29" s="971"/>
      <c r="AO29" s="971"/>
      <c r="AP29" s="971" t="s">
        <v>531</v>
      </c>
      <c r="AQ29" s="971"/>
      <c r="AR29" s="971"/>
      <c r="AS29" s="971"/>
      <c r="AT29" s="971"/>
      <c r="AU29" s="971" t="s">
        <v>531</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724</v>
      </c>
      <c r="R30" s="1039"/>
      <c r="S30" s="1039"/>
      <c r="T30" s="1039"/>
      <c r="U30" s="1039"/>
      <c r="V30" s="1039">
        <v>722</v>
      </c>
      <c r="W30" s="1039"/>
      <c r="X30" s="1039"/>
      <c r="Y30" s="1039"/>
      <c r="Z30" s="1039"/>
      <c r="AA30" s="1039">
        <v>2</v>
      </c>
      <c r="AB30" s="1039"/>
      <c r="AC30" s="1039"/>
      <c r="AD30" s="1039"/>
      <c r="AE30" s="1040"/>
      <c r="AF30" s="1035">
        <v>2</v>
      </c>
      <c r="AG30" s="1036"/>
      <c r="AH30" s="1036"/>
      <c r="AI30" s="1036"/>
      <c r="AJ30" s="1037"/>
      <c r="AK30" s="980">
        <v>132</v>
      </c>
      <c r="AL30" s="971"/>
      <c r="AM30" s="971"/>
      <c r="AN30" s="971"/>
      <c r="AO30" s="971"/>
      <c r="AP30" s="971" t="s">
        <v>531</v>
      </c>
      <c r="AQ30" s="971"/>
      <c r="AR30" s="971"/>
      <c r="AS30" s="971"/>
      <c r="AT30" s="971"/>
      <c r="AU30" s="971" t="s">
        <v>531</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1012</v>
      </c>
      <c r="R31" s="1039"/>
      <c r="S31" s="1039"/>
      <c r="T31" s="1039"/>
      <c r="U31" s="1039"/>
      <c r="V31" s="1039">
        <v>894</v>
      </c>
      <c r="W31" s="1039"/>
      <c r="X31" s="1039"/>
      <c r="Y31" s="1039"/>
      <c r="Z31" s="1039"/>
      <c r="AA31" s="1039">
        <v>118</v>
      </c>
      <c r="AB31" s="1039"/>
      <c r="AC31" s="1039"/>
      <c r="AD31" s="1039"/>
      <c r="AE31" s="1040"/>
      <c r="AF31" s="1035">
        <v>775</v>
      </c>
      <c r="AG31" s="1036"/>
      <c r="AH31" s="1036"/>
      <c r="AI31" s="1036"/>
      <c r="AJ31" s="1037"/>
      <c r="AK31" s="980" t="s">
        <v>531</v>
      </c>
      <c r="AL31" s="971"/>
      <c r="AM31" s="971"/>
      <c r="AN31" s="971"/>
      <c r="AO31" s="971"/>
      <c r="AP31" s="971">
        <v>2048</v>
      </c>
      <c r="AQ31" s="971"/>
      <c r="AR31" s="971"/>
      <c r="AS31" s="971"/>
      <c r="AT31" s="971"/>
      <c r="AU31" s="971">
        <v>37</v>
      </c>
      <c r="AV31" s="971"/>
      <c r="AW31" s="971"/>
      <c r="AX31" s="971"/>
      <c r="AY31" s="971"/>
      <c r="AZ31" s="1041"/>
      <c r="BA31" s="1041"/>
      <c r="BB31" s="1041"/>
      <c r="BC31" s="1041"/>
      <c r="BD31" s="1041"/>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2109</v>
      </c>
      <c r="R32" s="1039"/>
      <c r="S32" s="1039"/>
      <c r="T32" s="1039"/>
      <c r="U32" s="1039"/>
      <c r="V32" s="1039">
        <v>1810</v>
      </c>
      <c r="W32" s="1039"/>
      <c r="X32" s="1039"/>
      <c r="Y32" s="1039"/>
      <c r="Z32" s="1039"/>
      <c r="AA32" s="1039">
        <v>299</v>
      </c>
      <c r="AB32" s="1039"/>
      <c r="AC32" s="1039"/>
      <c r="AD32" s="1039"/>
      <c r="AE32" s="1040"/>
      <c r="AF32" s="1035">
        <v>663</v>
      </c>
      <c r="AG32" s="1036"/>
      <c r="AH32" s="1036"/>
      <c r="AI32" s="1036"/>
      <c r="AJ32" s="1037"/>
      <c r="AK32" s="980" t="s">
        <v>531</v>
      </c>
      <c r="AL32" s="971"/>
      <c r="AM32" s="971"/>
      <c r="AN32" s="971"/>
      <c r="AO32" s="971"/>
      <c r="AP32" s="971">
        <v>7250</v>
      </c>
      <c r="AQ32" s="971"/>
      <c r="AR32" s="971"/>
      <c r="AS32" s="971"/>
      <c r="AT32" s="971"/>
      <c r="AU32" s="971">
        <v>4480</v>
      </c>
      <c r="AV32" s="971"/>
      <c r="AW32" s="971"/>
      <c r="AX32" s="971"/>
      <c r="AY32" s="971"/>
      <c r="AZ32" s="1041"/>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410</v>
      </c>
      <c r="C33" s="1031"/>
      <c r="D33" s="1031"/>
      <c r="E33" s="1031"/>
      <c r="F33" s="1031"/>
      <c r="G33" s="1031"/>
      <c r="H33" s="1031"/>
      <c r="I33" s="1031"/>
      <c r="J33" s="1031"/>
      <c r="K33" s="1031"/>
      <c r="L33" s="1031"/>
      <c r="M33" s="1031"/>
      <c r="N33" s="1031"/>
      <c r="O33" s="1031"/>
      <c r="P33" s="1032"/>
      <c r="Q33" s="1038">
        <v>12</v>
      </c>
      <c r="R33" s="1039"/>
      <c r="S33" s="1039"/>
      <c r="T33" s="1039"/>
      <c r="U33" s="1039"/>
      <c r="V33" s="1039">
        <v>10</v>
      </c>
      <c r="W33" s="1039"/>
      <c r="X33" s="1039"/>
      <c r="Y33" s="1039"/>
      <c r="Z33" s="1039"/>
      <c r="AA33" s="1039">
        <v>2</v>
      </c>
      <c r="AB33" s="1039"/>
      <c r="AC33" s="1039"/>
      <c r="AD33" s="1039"/>
      <c r="AE33" s="1040"/>
      <c r="AF33" s="1035">
        <v>4</v>
      </c>
      <c r="AG33" s="1036"/>
      <c r="AH33" s="1036"/>
      <c r="AI33" s="1036"/>
      <c r="AJ33" s="1037"/>
      <c r="AK33" s="980">
        <v>3</v>
      </c>
      <c r="AL33" s="971"/>
      <c r="AM33" s="971"/>
      <c r="AN33" s="971"/>
      <c r="AO33" s="971"/>
      <c r="AP33" s="971" t="s">
        <v>531</v>
      </c>
      <c r="AQ33" s="971"/>
      <c r="AR33" s="971"/>
      <c r="AS33" s="971"/>
      <c r="AT33" s="971"/>
      <c r="AU33" s="971" t="s">
        <v>531</v>
      </c>
      <c r="AV33" s="971"/>
      <c r="AW33" s="971"/>
      <c r="AX33" s="971"/>
      <c r="AY33" s="971"/>
      <c r="AZ33" s="1041"/>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412</v>
      </c>
      <c r="C34" s="1031"/>
      <c r="D34" s="1031"/>
      <c r="E34" s="1031"/>
      <c r="F34" s="1031"/>
      <c r="G34" s="1031"/>
      <c r="H34" s="1031"/>
      <c r="I34" s="1031"/>
      <c r="J34" s="1031"/>
      <c r="K34" s="1031"/>
      <c r="L34" s="1031"/>
      <c r="M34" s="1031"/>
      <c r="N34" s="1031"/>
      <c r="O34" s="1031"/>
      <c r="P34" s="1032"/>
      <c r="Q34" s="1038">
        <v>429</v>
      </c>
      <c r="R34" s="1039"/>
      <c r="S34" s="1039"/>
      <c r="T34" s="1039"/>
      <c r="U34" s="1039"/>
      <c r="V34" s="1039">
        <v>329</v>
      </c>
      <c r="W34" s="1039"/>
      <c r="X34" s="1039"/>
      <c r="Y34" s="1039"/>
      <c r="Z34" s="1039"/>
      <c r="AA34" s="1039">
        <v>100</v>
      </c>
      <c r="AB34" s="1039"/>
      <c r="AC34" s="1039"/>
      <c r="AD34" s="1039"/>
      <c r="AE34" s="1040"/>
      <c r="AF34" s="1035">
        <v>68</v>
      </c>
      <c r="AG34" s="1036"/>
      <c r="AH34" s="1036"/>
      <c r="AI34" s="1036"/>
      <c r="AJ34" s="1037"/>
      <c r="AK34" s="980">
        <v>227</v>
      </c>
      <c r="AL34" s="971"/>
      <c r="AM34" s="971"/>
      <c r="AN34" s="971"/>
      <c r="AO34" s="971"/>
      <c r="AP34" s="971" t="s">
        <v>531</v>
      </c>
      <c r="AQ34" s="971"/>
      <c r="AR34" s="971"/>
      <c r="AS34" s="971"/>
      <c r="AT34" s="971"/>
      <c r="AU34" s="971" t="s">
        <v>531</v>
      </c>
      <c r="AV34" s="971"/>
      <c r="AW34" s="971"/>
      <c r="AX34" s="971"/>
      <c r="AY34" s="971"/>
      <c r="AZ34" s="1041"/>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391</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1960</v>
      </c>
      <c r="AG63" s="959"/>
      <c r="AH63" s="959"/>
      <c r="AI63" s="959"/>
      <c r="AJ63" s="1022"/>
      <c r="AK63" s="1023"/>
      <c r="AL63" s="963"/>
      <c r="AM63" s="963"/>
      <c r="AN63" s="963"/>
      <c r="AO63" s="963"/>
      <c r="AP63" s="959">
        <v>9298</v>
      </c>
      <c r="AQ63" s="959"/>
      <c r="AR63" s="959"/>
      <c r="AS63" s="959"/>
      <c r="AT63" s="959"/>
      <c r="AU63" s="959">
        <v>4517</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598</v>
      </c>
      <c r="C68" s="986"/>
      <c r="D68" s="986"/>
      <c r="E68" s="986"/>
      <c r="F68" s="986"/>
      <c r="G68" s="986"/>
      <c r="H68" s="986"/>
      <c r="I68" s="986"/>
      <c r="J68" s="986"/>
      <c r="K68" s="986"/>
      <c r="L68" s="986"/>
      <c r="M68" s="986"/>
      <c r="N68" s="986"/>
      <c r="O68" s="986"/>
      <c r="P68" s="987"/>
      <c r="Q68" s="988">
        <v>4296</v>
      </c>
      <c r="R68" s="982"/>
      <c r="S68" s="982"/>
      <c r="T68" s="982"/>
      <c r="U68" s="982"/>
      <c r="V68" s="982">
        <v>3987</v>
      </c>
      <c r="W68" s="982"/>
      <c r="X68" s="982"/>
      <c r="Y68" s="982"/>
      <c r="Z68" s="982"/>
      <c r="AA68" s="982">
        <v>309</v>
      </c>
      <c r="AB68" s="982"/>
      <c r="AC68" s="982"/>
      <c r="AD68" s="982"/>
      <c r="AE68" s="982"/>
      <c r="AF68" s="982">
        <v>309</v>
      </c>
      <c r="AG68" s="982"/>
      <c r="AH68" s="982"/>
      <c r="AI68" s="982"/>
      <c r="AJ68" s="982"/>
      <c r="AK68" s="982" t="s">
        <v>604</v>
      </c>
      <c r="AL68" s="982"/>
      <c r="AM68" s="982"/>
      <c r="AN68" s="982"/>
      <c r="AO68" s="982"/>
      <c r="AP68" s="982">
        <v>6102</v>
      </c>
      <c r="AQ68" s="982"/>
      <c r="AR68" s="982"/>
      <c r="AS68" s="982"/>
      <c r="AT68" s="982"/>
      <c r="AU68" s="982">
        <v>824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599</v>
      </c>
      <c r="C69" s="975"/>
      <c r="D69" s="975"/>
      <c r="E69" s="975"/>
      <c r="F69" s="975"/>
      <c r="G69" s="975"/>
      <c r="H69" s="975"/>
      <c r="I69" s="975"/>
      <c r="J69" s="975"/>
      <c r="K69" s="975"/>
      <c r="L69" s="975"/>
      <c r="M69" s="975"/>
      <c r="N69" s="975"/>
      <c r="O69" s="975"/>
      <c r="P69" s="976"/>
      <c r="Q69" s="977">
        <v>2258</v>
      </c>
      <c r="R69" s="971"/>
      <c r="S69" s="971"/>
      <c r="T69" s="971"/>
      <c r="U69" s="971"/>
      <c r="V69" s="971">
        <v>2186</v>
      </c>
      <c r="W69" s="971"/>
      <c r="X69" s="971"/>
      <c r="Y69" s="971"/>
      <c r="Z69" s="971"/>
      <c r="AA69" s="971">
        <v>72</v>
      </c>
      <c r="AB69" s="971"/>
      <c r="AC69" s="971"/>
      <c r="AD69" s="971"/>
      <c r="AE69" s="971"/>
      <c r="AF69" s="971">
        <v>72</v>
      </c>
      <c r="AG69" s="971"/>
      <c r="AH69" s="971"/>
      <c r="AI69" s="971"/>
      <c r="AJ69" s="971"/>
      <c r="AK69" s="971" t="s">
        <v>604</v>
      </c>
      <c r="AL69" s="971"/>
      <c r="AM69" s="971"/>
      <c r="AN69" s="971"/>
      <c r="AO69" s="971"/>
      <c r="AP69" s="971">
        <v>879</v>
      </c>
      <c r="AQ69" s="971"/>
      <c r="AR69" s="971"/>
      <c r="AS69" s="971"/>
      <c r="AT69" s="971"/>
      <c r="AU69" s="971">
        <v>411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600</v>
      </c>
      <c r="C70" s="975"/>
      <c r="D70" s="975"/>
      <c r="E70" s="975"/>
      <c r="F70" s="975"/>
      <c r="G70" s="975"/>
      <c r="H70" s="975"/>
      <c r="I70" s="975"/>
      <c r="J70" s="975"/>
      <c r="K70" s="975"/>
      <c r="L70" s="975"/>
      <c r="M70" s="975"/>
      <c r="N70" s="975"/>
      <c r="O70" s="975"/>
      <c r="P70" s="976"/>
      <c r="Q70" s="977">
        <v>7703</v>
      </c>
      <c r="R70" s="971"/>
      <c r="S70" s="971"/>
      <c r="T70" s="971"/>
      <c r="U70" s="971"/>
      <c r="V70" s="971">
        <v>7520</v>
      </c>
      <c r="W70" s="971"/>
      <c r="X70" s="971"/>
      <c r="Y70" s="971"/>
      <c r="Z70" s="971"/>
      <c r="AA70" s="971">
        <v>182</v>
      </c>
      <c r="AB70" s="971"/>
      <c r="AC70" s="971"/>
      <c r="AD70" s="971"/>
      <c r="AE70" s="971"/>
      <c r="AF70" s="971">
        <v>182</v>
      </c>
      <c r="AG70" s="971"/>
      <c r="AH70" s="971"/>
      <c r="AI70" s="971"/>
      <c r="AJ70" s="971"/>
      <c r="AK70" s="971">
        <v>11</v>
      </c>
      <c r="AL70" s="971"/>
      <c r="AM70" s="971"/>
      <c r="AN70" s="971"/>
      <c r="AO70" s="971"/>
      <c r="AP70" s="971" t="s">
        <v>531</v>
      </c>
      <c r="AQ70" s="971"/>
      <c r="AR70" s="971"/>
      <c r="AS70" s="971"/>
      <c r="AT70" s="971"/>
      <c r="AU70" s="971" t="s">
        <v>531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601</v>
      </c>
      <c r="C71" s="975"/>
      <c r="D71" s="975"/>
      <c r="E71" s="975"/>
      <c r="F71" s="975"/>
      <c r="G71" s="975"/>
      <c r="H71" s="975"/>
      <c r="I71" s="975"/>
      <c r="J71" s="975"/>
      <c r="K71" s="975"/>
      <c r="L71" s="975"/>
      <c r="M71" s="975"/>
      <c r="N71" s="975"/>
      <c r="O71" s="975"/>
      <c r="P71" s="976"/>
      <c r="Q71" s="977">
        <v>25</v>
      </c>
      <c r="R71" s="971"/>
      <c r="S71" s="971"/>
      <c r="T71" s="971"/>
      <c r="U71" s="971"/>
      <c r="V71" s="971">
        <v>20</v>
      </c>
      <c r="W71" s="971"/>
      <c r="X71" s="971"/>
      <c r="Y71" s="971"/>
      <c r="Z71" s="971"/>
      <c r="AA71" s="971">
        <v>5</v>
      </c>
      <c r="AB71" s="971"/>
      <c r="AC71" s="971"/>
      <c r="AD71" s="971"/>
      <c r="AE71" s="971"/>
      <c r="AF71" s="971">
        <v>5</v>
      </c>
      <c r="AG71" s="971"/>
      <c r="AH71" s="971"/>
      <c r="AI71" s="971"/>
      <c r="AJ71" s="971"/>
      <c r="AK71" s="971">
        <v>7</v>
      </c>
      <c r="AL71" s="971"/>
      <c r="AM71" s="971"/>
      <c r="AN71" s="971"/>
      <c r="AO71" s="971"/>
      <c r="AP71" s="971" t="s">
        <v>531</v>
      </c>
      <c r="AQ71" s="971"/>
      <c r="AR71" s="971"/>
      <c r="AS71" s="971"/>
      <c r="AT71" s="971"/>
      <c r="AU71" s="971" t="s">
        <v>531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602</v>
      </c>
      <c r="C72" s="975"/>
      <c r="D72" s="975"/>
      <c r="E72" s="975"/>
      <c r="F72" s="975"/>
      <c r="G72" s="975"/>
      <c r="H72" s="975"/>
      <c r="I72" s="975"/>
      <c r="J72" s="975"/>
      <c r="K72" s="975"/>
      <c r="L72" s="975"/>
      <c r="M72" s="975"/>
      <c r="N72" s="975"/>
      <c r="O72" s="975"/>
      <c r="P72" s="976"/>
      <c r="Q72" s="977">
        <v>181</v>
      </c>
      <c r="R72" s="971"/>
      <c r="S72" s="971"/>
      <c r="T72" s="971"/>
      <c r="U72" s="971"/>
      <c r="V72" s="971">
        <v>172</v>
      </c>
      <c r="W72" s="971"/>
      <c r="X72" s="971"/>
      <c r="Y72" s="971"/>
      <c r="Z72" s="971"/>
      <c r="AA72" s="971">
        <v>9</v>
      </c>
      <c r="AB72" s="971"/>
      <c r="AC72" s="971"/>
      <c r="AD72" s="971"/>
      <c r="AE72" s="971"/>
      <c r="AF72" s="971">
        <v>9</v>
      </c>
      <c r="AG72" s="971"/>
      <c r="AH72" s="971"/>
      <c r="AI72" s="971"/>
      <c r="AJ72" s="971"/>
      <c r="AK72" s="971">
        <v>61</v>
      </c>
      <c r="AL72" s="971"/>
      <c r="AM72" s="971"/>
      <c r="AN72" s="971"/>
      <c r="AO72" s="971"/>
      <c r="AP72" s="971" t="s">
        <v>531</v>
      </c>
      <c r="AQ72" s="971"/>
      <c r="AR72" s="971"/>
      <c r="AS72" s="971"/>
      <c r="AT72" s="971"/>
      <c r="AU72" s="971" t="s">
        <v>531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603</v>
      </c>
      <c r="C73" s="975"/>
      <c r="D73" s="975"/>
      <c r="E73" s="975"/>
      <c r="F73" s="975"/>
      <c r="G73" s="975"/>
      <c r="H73" s="975"/>
      <c r="I73" s="975"/>
      <c r="J73" s="975"/>
      <c r="K73" s="975"/>
      <c r="L73" s="975"/>
      <c r="M73" s="975"/>
      <c r="N73" s="975"/>
      <c r="O73" s="975"/>
      <c r="P73" s="976"/>
      <c r="Q73" s="977">
        <v>230672</v>
      </c>
      <c r="R73" s="971"/>
      <c r="S73" s="971"/>
      <c r="T73" s="971"/>
      <c r="U73" s="971"/>
      <c r="V73" s="971">
        <v>226071</v>
      </c>
      <c r="W73" s="971"/>
      <c r="X73" s="971"/>
      <c r="Y73" s="971"/>
      <c r="Z73" s="971"/>
      <c r="AA73" s="971">
        <v>4601</v>
      </c>
      <c r="AB73" s="971"/>
      <c r="AC73" s="971"/>
      <c r="AD73" s="971"/>
      <c r="AE73" s="971"/>
      <c r="AF73" s="971">
        <v>4601</v>
      </c>
      <c r="AG73" s="971"/>
      <c r="AH73" s="971"/>
      <c r="AI73" s="971"/>
      <c r="AJ73" s="971"/>
      <c r="AK73" s="971">
        <v>2777</v>
      </c>
      <c r="AL73" s="971"/>
      <c r="AM73" s="971"/>
      <c r="AN73" s="971"/>
      <c r="AO73" s="971"/>
      <c r="AP73" s="971" t="s">
        <v>531</v>
      </c>
      <c r="AQ73" s="971"/>
      <c r="AR73" s="971"/>
      <c r="AS73" s="971"/>
      <c r="AT73" s="971"/>
      <c r="AU73" s="971" t="s">
        <v>531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5178</v>
      </c>
      <c r="AG88" s="959"/>
      <c r="AH88" s="959"/>
      <c r="AI88" s="959"/>
      <c r="AJ88" s="959"/>
      <c r="AK88" s="963"/>
      <c r="AL88" s="963"/>
      <c r="AM88" s="963"/>
      <c r="AN88" s="963"/>
      <c r="AO88" s="963"/>
      <c r="AP88" s="959">
        <v>6981</v>
      </c>
      <c r="AQ88" s="959"/>
      <c r="AR88" s="959"/>
      <c r="AS88" s="959"/>
      <c r="AT88" s="959"/>
      <c r="AU88" s="959">
        <v>1235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142</v>
      </c>
      <c r="CS102" s="953"/>
      <c r="CT102" s="953"/>
      <c r="CU102" s="953"/>
      <c r="CV102" s="954"/>
      <c r="CW102" s="952">
        <v>30</v>
      </c>
      <c r="CX102" s="953"/>
      <c r="CY102" s="953"/>
      <c r="CZ102" s="953"/>
      <c r="DA102" s="954"/>
      <c r="DB102" s="952" t="s">
        <v>604</v>
      </c>
      <c r="DC102" s="953"/>
      <c r="DD102" s="953"/>
      <c r="DE102" s="953"/>
      <c r="DF102" s="954"/>
      <c r="DG102" s="952" t="s">
        <v>604</v>
      </c>
      <c r="DH102" s="953"/>
      <c r="DI102" s="953"/>
      <c r="DJ102" s="953"/>
      <c r="DK102" s="954"/>
      <c r="DL102" s="952" t="s">
        <v>604</v>
      </c>
      <c r="DM102" s="953"/>
      <c r="DN102" s="953"/>
      <c r="DO102" s="953"/>
      <c r="DP102" s="954"/>
      <c r="DQ102" s="952" t="s">
        <v>604</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309</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309</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309</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2869719</v>
      </c>
      <c r="AB110" s="889"/>
      <c r="AC110" s="889"/>
      <c r="AD110" s="889"/>
      <c r="AE110" s="890"/>
      <c r="AF110" s="891">
        <v>3132448</v>
      </c>
      <c r="AG110" s="889"/>
      <c r="AH110" s="889"/>
      <c r="AI110" s="889"/>
      <c r="AJ110" s="890"/>
      <c r="AK110" s="891">
        <v>3163171</v>
      </c>
      <c r="AL110" s="889"/>
      <c r="AM110" s="889"/>
      <c r="AN110" s="889"/>
      <c r="AO110" s="890"/>
      <c r="AP110" s="892">
        <v>25</v>
      </c>
      <c r="AQ110" s="893"/>
      <c r="AR110" s="893"/>
      <c r="AS110" s="893"/>
      <c r="AT110" s="894"/>
      <c r="AU110" s="930" t="s">
        <v>74</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28007707</v>
      </c>
      <c r="BR110" s="842"/>
      <c r="BS110" s="842"/>
      <c r="BT110" s="842"/>
      <c r="BU110" s="842"/>
      <c r="BV110" s="842">
        <v>28896399</v>
      </c>
      <c r="BW110" s="842"/>
      <c r="BX110" s="842"/>
      <c r="BY110" s="842"/>
      <c r="BZ110" s="842"/>
      <c r="CA110" s="842">
        <v>26891786</v>
      </c>
      <c r="CB110" s="842"/>
      <c r="CC110" s="842"/>
      <c r="CD110" s="842"/>
      <c r="CE110" s="842"/>
      <c r="CF110" s="866">
        <v>212.4</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444</v>
      </c>
      <c r="DM110" s="842"/>
      <c r="DN110" s="842"/>
      <c r="DO110" s="842"/>
      <c r="DP110" s="842"/>
      <c r="DQ110" s="842" t="s">
        <v>444</v>
      </c>
      <c r="DR110" s="842"/>
      <c r="DS110" s="842"/>
      <c r="DT110" s="842"/>
      <c r="DU110" s="842"/>
      <c r="DV110" s="843" t="s">
        <v>444</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444</v>
      </c>
      <c r="AG111" s="919"/>
      <c r="AH111" s="919"/>
      <c r="AI111" s="919"/>
      <c r="AJ111" s="920"/>
      <c r="AK111" s="921" t="s">
        <v>444</v>
      </c>
      <c r="AL111" s="919"/>
      <c r="AM111" s="919"/>
      <c r="AN111" s="919"/>
      <c r="AO111" s="920"/>
      <c r="AP111" s="922" t="s">
        <v>443</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6367</v>
      </c>
      <c r="BR111" s="817"/>
      <c r="BS111" s="817"/>
      <c r="BT111" s="817"/>
      <c r="BU111" s="817"/>
      <c r="BV111" s="817">
        <v>4777</v>
      </c>
      <c r="BW111" s="817"/>
      <c r="BX111" s="817"/>
      <c r="BY111" s="817"/>
      <c r="BZ111" s="817"/>
      <c r="CA111" s="817">
        <v>3186</v>
      </c>
      <c r="CB111" s="817"/>
      <c r="CC111" s="817"/>
      <c r="CD111" s="817"/>
      <c r="CE111" s="817"/>
      <c r="CF111" s="875">
        <v>0</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6367</v>
      </c>
      <c r="DH111" s="817"/>
      <c r="DI111" s="817"/>
      <c r="DJ111" s="817"/>
      <c r="DK111" s="817"/>
      <c r="DL111" s="817">
        <v>4777</v>
      </c>
      <c r="DM111" s="817"/>
      <c r="DN111" s="817"/>
      <c r="DO111" s="817"/>
      <c r="DP111" s="817"/>
      <c r="DQ111" s="817">
        <v>3186</v>
      </c>
      <c r="DR111" s="817"/>
      <c r="DS111" s="817"/>
      <c r="DT111" s="817"/>
      <c r="DU111" s="817"/>
      <c r="DV111" s="794">
        <v>0</v>
      </c>
      <c r="DW111" s="794"/>
      <c r="DX111" s="794"/>
      <c r="DY111" s="794"/>
      <c r="DZ111" s="795"/>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444</v>
      </c>
      <c r="AB112" s="780"/>
      <c r="AC112" s="780"/>
      <c r="AD112" s="780"/>
      <c r="AE112" s="781"/>
      <c r="AF112" s="782" t="s">
        <v>444</v>
      </c>
      <c r="AG112" s="780"/>
      <c r="AH112" s="780"/>
      <c r="AI112" s="780"/>
      <c r="AJ112" s="781"/>
      <c r="AK112" s="782" t="s">
        <v>450</v>
      </c>
      <c r="AL112" s="780"/>
      <c r="AM112" s="780"/>
      <c r="AN112" s="780"/>
      <c r="AO112" s="781"/>
      <c r="AP112" s="824" t="s">
        <v>444</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4690877</v>
      </c>
      <c r="BR112" s="817"/>
      <c r="BS112" s="817"/>
      <c r="BT112" s="817"/>
      <c r="BU112" s="817"/>
      <c r="BV112" s="817">
        <v>4007465</v>
      </c>
      <c r="BW112" s="817"/>
      <c r="BX112" s="817"/>
      <c r="BY112" s="817"/>
      <c r="BZ112" s="817"/>
      <c r="CA112" s="817">
        <v>4516611</v>
      </c>
      <c r="CB112" s="817"/>
      <c r="CC112" s="817"/>
      <c r="CD112" s="817"/>
      <c r="CE112" s="817"/>
      <c r="CF112" s="875">
        <v>35.700000000000003</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450</v>
      </c>
      <c r="DH112" s="817"/>
      <c r="DI112" s="817"/>
      <c r="DJ112" s="817"/>
      <c r="DK112" s="817"/>
      <c r="DL112" s="817" t="s">
        <v>450</v>
      </c>
      <c r="DM112" s="817"/>
      <c r="DN112" s="817"/>
      <c r="DO112" s="817"/>
      <c r="DP112" s="817"/>
      <c r="DQ112" s="817" t="s">
        <v>450</v>
      </c>
      <c r="DR112" s="817"/>
      <c r="DS112" s="817"/>
      <c r="DT112" s="817"/>
      <c r="DU112" s="817"/>
      <c r="DV112" s="794" t="s">
        <v>443</v>
      </c>
      <c r="DW112" s="794"/>
      <c r="DX112" s="794"/>
      <c r="DY112" s="794"/>
      <c r="DZ112" s="795"/>
    </row>
    <row r="113" spans="1:130" s="230" customFormat="1" ht="26.25" customHeight="1" x14ac:dyDescent="0.2">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359614</v>
      </c>
      <c r="AB113" s="919"/>
      <c r="AC113" s="919"/>
      <c r="AD113" s="919"/>
      <c r="AE113" s="920"/>
      <c r="AF113" s="921">
        <v>359245</v>
      </c>
      <c r="AG113" s="919"/>
      <c r="AH113" s="919"/>
      <c r="AI113" s="919"/>
      <c r="AJ113" s="920"/>
      <c r="AK113" s="921">
        <v>271256</v>
      </c>
      <c r="AL113" s="919"/>
      <c r="AM113" s="919"/>
      <c r="AN113" s="919"/>
      <c r="AO113" s="920"/>
      <c r="AP113" s="922">
        <v>2.1</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1224379</v>
      </c>
      <c r="BR113" s="817"/>
      <c r="BS113" s="817"/>
      <c r="BT113" s="817"/>
      <c r="BU113" s="817"/>
      <c r="BV113" s="817">
        <v>1435419</v>
      </c>
      <c r="BW113" s="817"/>
      <c r="BX113" s="817"/>
      <c r="BY113" s="817"/>
      <c r="BZ113" s="817"/>
      <c r="CA113" s="817">
        <v>1235037</v>
      </c>
      <c r="CB113" s="817"/>
      <c r="CC113" s="817"/>
      <c r="CD113" s="817"/>
      <c r="CE113" s="817"/>
      <c r="CF113" s="875">
        <v>9.8000000000000007</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450</v>
      </c>
      <c r="DM113" s="780"/>
      <c r="DN113" s="780"/>
      <c r="DO113" s="780"/>
      <c r="DP113" s="781"/>
      <c r="DQ113" s="782" t="s">
        <v>450</v>
      </c>
      <c r="DR113" s="780"/>
      <c r="DS113" s="780"/>
      <c r="DT113" s="780"/>
      <c r="DU113" s="781"/>
      <c r="DV113" s="824" t="s">
        <v>450</v>
      </c>
      <c r="DW113" s="825"/>
      <c r="DX113" s="825"/>
      <c r="DY113" s="825"/>
      <c r="DZ113" s="826"/>
    </row>
    <row r="114" spans="1:130" s="230" customFormat="1" ht="26.25" customHeight="1" x14ac:dyDescent="0.2">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150436</v>
      </c>
      <c r="AB114" s="780"/>
      <c r="AC114" s="780"/>
      <c r="AD114" s="780"/>
      <c r="AE114" s="781"/>
      <c r="AF114" s="782">
        <v>142463</v>
      </c>
      <c r="AG114" s="780"/>
      <c r="AH114" s="780"/>
      <c r="AI114" s="780"/>
      <c r="AJ114" s="781"/>
      <c r="AK114" s="782">
        <v>171339</v>
      </c>
      <c r="AL114" s="780"/>
      <c r="AM114" s="780"/>
      <c r="AN114" s="780"/>
      <c r="AO114" s="781"/>
      <c r="AP114" s="824">
        <v>1.4</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1063062</v>
      </c>
      <c r="BR114" s="817"/>
      <c r="BS114" s="817"/>
      <c r="BT114" s="817"/>
      <c r="BU114" s="817"/>
      <c r="BV114" s="817">
        <v>1022066</v>
      </c>
      <c r="BW114" s="817"/>
      <c r="BX114" s="817"/>
      <c r="BY114" s="817"/>
      <c r="BZ114" s="817"/>
      <c r="CA114" s="817">
        <v>1005415</v>
      </c>
      <c r="CB114" s="817"/>
      <c r="CC114" s="817"/>
      <c r="CD114" s="817"/>
      <c r="CE114" s="817"/>
      <c r="CF114" s="875">
        <v>7.9</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450</v>
      </c>
      <c r="DH114" s="780"/>
      <c r="DI114" s="780"/>
      <c r="DJ114" s="780"/>
      <c r="DK114" s="781"/>
      <c r="DL114" s="782" t="s">
        <v>450</v>
      </c>
      <c r="DM114" s="780"/>
      <c r="DN114" s="780"/>
      <c r="DO114" s="780"/>
      <c r="DP114" s="781"/>
      <c r="DQ114" s="782" t="s">
        <v>444</v>
      </c>
      <c r="DR114" s="780"/>
      <c r="DS114" s="780"/>
      <c r="DT114" s="780"/>
      <c r="DU114" s="781"/>
      <c r="DV114" s="824" t="s">
        <v>450</v>
      </c>
      <c r="DW114" s="825"/>
      <c r="DX114" s="825"/>
      <c r="DY114" s="825"/>
      <c r="DZ114" s="826"/>
    </row>
    <row r="115" spans="1:130" s="230" customFormat="1" ht="26.25" customHeight="1" x14ac:dyDescent="0.2">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1588</v>
      </c>
      <c r="AB115" s="919"/>
      <c r="AC115" s="919"/>
      <c r="AD115" s="919"/>
      <c r="AE115" s="920"/>
      <c r="AF115" s="921">
        <v>1589</v>
      </c>
      <c r="AG115" s="919"/>
      <c r="AH115" s="919"/>
      <c r="AI115" s="919"/>
      <c r="AJ115" s="920"/>
      <c r="AK115" s="921">
        <v>1591</v>
      </c>
      <c r="AL115" s="919"/>
      <c r="AM115" s="919"/>
      <c r="AN115" s="919"/>
      <c r="AO115" s="920"/>
      <c r="AP115" s="922">
        <v>0</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443</v>
      </c>
      <c r="BW115" s="817"/>
      <c r="BX115" s="817"/>
      <c r="BY115" s="817"/>
      <c r="BZ115" s="817"/>
      <c r="CA115" s="817" t="s">
        <v>444</v>
      </c>
      <c r="CB115" s="817"/>
      <c r="CC115" s="817"/>
      <c r="CD115" s="817"/>
      <c r="CE115" s="817"/>
      <c r="CF115" s="875" t="s">
        <v>443</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450</v>
      </c>
      <c r="DH115" s="780"/>
      <c r="DI115" s="780"/>
      <c r="DJ115" s="780"/>
      <c r="DK115" s="781"/>
      <c r="DL115" s="782" t="s">
        <v>450</v>
      </c>
      <c r="DM115" s="780"/>
      <c r="DN115" s="780"/>
      <c r="DO115" s="780"/>
      <c r="DP115" s="781"/>
      <c r="DQ115" s="782" t="s">
        <v>450</v>
      </c>
      <c r="DR115" s="780"/>
      <c r="DS115" s="780"/>
      <c r="DT115" s="780"/>
      <c r="DU115" s="781"/>
      <c r="DV115" s="824" t="s">
        <v>450</v>
      </c>
      <c r="DW115" s="825"/>
      <c r="DX115" s="825"/>
      <c r="DY115" s="825"/>
      <c r="DZ115" s="826"/>
    </row>
    <row r="116" spans="1:130" s="230" customFormat="1" ht="26.25" customHeight="1" x14ac:dyDescent="0.2">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450</v>
      </c>
      <c r="AB116" s="780"/>
      <c r="AC116" s="780"/>
      <c r="AD116" s="780"/>
      <c r="AE116" s="781"/>
      <c r="AF116" s="782" t="s">
        <v>450</v>
      </c>
      <c r="AG116" s="780"/>
      <c r="AH116" s="780"/>
      <c r="AI116" s="780"/>
      <c r="AJ116" s="781"/>
      <c r="AK116" s="782" t="s">
        <v>444</v>
      </c>
      <c r="AL116" s="780"/>
      <c r="AM116" s="780"/>
      <c r="AN116" s="780"/>
      <c r="AO116" s="781"/>
      <c r="AP116" s="824" t="s">
        <v>444</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450</v>
      </c>
      <c r="BR116" s="817"/>
      <c r="BS116" s="817"/>
      <c r="BT116" s="817"/>
      <c r="BU116" s="817"/>
      <c r="BV116" s="817" t="s">
        <v>444</v>
      </c>
      <c r="BW116" s="817"/>
      <c r="BX116" s="817"/>
      <c r="BY116" s="817"/>
      <c r="BZ116" s="817"/>
      <c r="CA116" s="817" t="s">
        <v>450</v>
      </c>
      <c r="CB116" s="817"/>
      <c r="CC116" s="817"/>
      <c r="CD116" s="817"/>
      <c r="CE116" s="817"/>
      <c r="CF116" s="875" t="s">
        <v>450</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450</v>
      </c>
      <c r="DM116" s="780"/>
      <c r="DN116" s="780"/>
      <c r="DO116" s="780"/>
      <c r="DP116" s="781"/>
      <c r="DQ116" s="782" t="s">
        <v>450</v>
      </c>
      <c r="DR116" s="780"/>
      <c r="DS116" s="780"/>
      <c r="DT116" s="780"/>
      <c r="DU116" s="781"/>
      <c r="DV116" s="824" t="s">
        <v>450</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3381357</v>
      </c>
      <c r="AB117" s="903"/>
      <c r="AC117" s="903"/>
      <c r="AD117" s="903"/>
      <c r="AE117" s="904"/>
      <c r="AF117" s="905">
        <v>3635745</v>
      </c>
      <c r="AG117" s="903"/>
      <c r="AH117" s="903"/>
      <c r="AI117" s="903"/>
      <c r="AJ117" s="904"/>
      <c r="AK117" s="905">
        <v>3607357</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467</v>
      </c>
      <c r="BR117" s="817"/>
      <c r="BS117" s="817"/>
      <c r="BT117" s="817"/>
      <c r="BU117" s="817"/>
      <c r="BV117" s="817" t="s">
        <v>468</v>
      </c>
      <c r="BW117" s="817"/>
      <c r="BX117" s="817"/>
      <c r="BY117" s="817"/>
      <c r="BZ117" s="817"/>
      <c r="CA117" s="817" t="s">
        <v>469</v>
      </c>
      <c r="CB117" s="817"/>
      <c r="CC117" s="817"/>
      <c r="CD117" s="817"/>
      <c r="CE117" s="817"/>
      <c r="CF117" s="875" t="s">
        <v>470</v>
      </c>
      <c r="CG117" s="876"/>
      <c r="CH117" s="876"/>
      <c r="CI117" s="876"/>
      <c r="CJ117" s="876"/>
      <c r="CK117" s="927"/>
      <c r="CL117" s="821"/>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472</v>
      </c>
      <c r="DH117" s="780"/>
      <c r="DI117" s="780"/>
      <c r="DJ117" s="780"/>
      <c r="DK117" s="781"/>
      <c r="DL117" s="782" t="s">
        <v>473</v>
      </c>
      <c r="DM117" s="780"/>
      <c r="DN117" s="780"/>
      <c r="DO117" s="780"/>
      <c r="DP117" s="781"/>
      <c r="DQ117" s="782" t="s">
        <v>473</v>
      </c>
      <c r="DR117" s="780"/>
      <c r="DS117" s="780"/>
      <c r="DT117" s="780"/>
      <c r="DU117" s="781"/>
      <c r="DV117" s="824" t="s">
        <v>470</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309</v>
      </c>
      <c r="AL118" s="896"/>
      <c r="AM118" s="896"/>
      <c r="AN118" s="896"/>
      <c r="AO118" s="897"/>
      <c r="AP118" s="899" t="s">
        <v>437</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470</v>
      </c>
      <c r="BR118" s="845"/>
      <c r="BS118" s="845"/>
      <c r="BT118" s="845"/>
      <c r="BU118" s="845"/>
      <c r="BV118" s="845" t="s">
        <v>469</v>
      </c>
      <c r="BW118" s="845"/>
      <c r="BX118" s="845"/>
      <c r="BY118" s="845"/>
      <c r="BZ118" s="845"/>
      <c r="CA118" s="845" t="s">
        <v>470</v>
      </c>
      <c r="CB118" s="845"/>
      <c r="CC118" s="845"/>
      <c r="CD118" s="845"/>
      <c r="CE118" s="845"/>
      <c r="CF118" s="875" t="s">
        <v>469</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470</v>
      </c>
      <c r="DH118" s="780"/>
      <c r="DI118" s="780"/>
      <c r="DJ118" s="780"/>
      <c r="DK118" s="781"/>
      <c r="DL118" s="782" t="s">
        <v>476</v>
      </c>
      <c r="DM118" s="780"/>
      <c r="DN118" s="780"/>
      <c r="DO118" s="780"/>
      <c r="DP118" s="781"/>
      <c r="DQ118" s="782" t="s">
        <v>477</v>
      </c>
      <c r="DR118" s="780"/>
      <c r="DS118" s="780"/>
      <c r="DT118" s="780"/>
      <c r="DU118" s="781"/>
      <c r="DV118" s="824" t="s">
        <v>478</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467</v>
      </c>
      <c r="AB119" s="889"/>
      <c r="AC119" s="889"/>
      <c r="AD119" s="889"/>
      <c r="AE119" s="890"/>
      <c r="AF119" s="891" t="s">
        <v>472</v>
      </c>
      <c r="AG119" s="889"/>
      <c r="AH119" s="889"/>
      <c r="AI119" s="889"/>
      <c r="AJ119" s="890"/>
      <c r="AK119" s="891" t="s">
        <v>473</v>
      </c>
      <c r="AL119" s="889"/>
      <c r="AM119" s="889"/>
      <c r="AN119" s="889"/>
      <c r="AO119" s="890"/>
      <c r="AP119" s="892" t="s">
        <v>476</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479</v>
      </c>
      <c r="BP119" s="878"/>
      <c r="BQ119" s="879">
        <v>34992392</v>
      </c>
      <c r="BR119" s="845"/>
      <c r="BS119" s="845"/>
      <c r="BT119" s="845"/>
      <c r="BU119" s="845"/>
      <c r="BV119" s="845">
        <v>35366126</v>
      </c>
      <c r="BW119" s="845"/>
      <c r="BX119" s="845"/>
      <c r="BY119" s="845"/>
      <c r="BZ119" s="845"/>
      <c r="CA119" s="845">
        <v>33652035</v>
      </c>
      <c r="CB119" s="845"/>
      <c r="CC119" s="845"/>
      <c r="CD119" s="845"/>
      <c r="CE119" s="845"/>
      <c r="CF119" s="748"/>
      <c r="CG119" s="749"/>
      <c r="CH119" s="749"/>
      <c r="CI119" s="749"/>
      <c r="CJ119" s="834"/>
      <c r="CK119" s="928"/>
      <c r="CL119" s="823"/>
      <c r="CM119" s="838" t="s">
        <v>480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476</v>
      </c>
      <c r="DM119" s="764"/>
      <c r="DN119" s="764"/>
      <c r="DO119" s="764"/>
      <c r="DP119" s="765"/>
      <c r="DQ119" s="766" t="s">
        <v>476</v>
      </c>
      <c r="DR119" s="764"/>
      <c r="DS119" s="764"/>
      <c r="DT119" s="764"/>
      <c r="DU119" s="765"/>
      <c r="DV119" s="848" t="s">
        <v>477</v>
      </c>
      <c r="DW119" s="849"/>
      <c r="DX119" s="849"/>
      <c r="DY119" s="849"/>
      <c r="DZ119" s="850"/>
    </row>
    <row r="120" spans="1:130" s="230" customFormat="1" ht="26.25" customHeight="1" x14ac:dyDescent="0.2">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1588</v>
      </c>
      <c r="AB120" s="780"/>
      <c r="AC120" s="780"/>
      <c r="AD120" s="780"/>
      <c r="AE120" s="781"/>
      <c r="AF120" s="782">
        <v>1589</v>
      </c>
      <c r="AG120" s="780"/>
      <c r="AH120" s="780"/>
      <c r="AI120" s="780"/>
      <c r="AJ120" s="781"/>
      <c r="AK120" s="782">
        <v>1591</v>
      </c>
      <c r="AL120" s="780"/>
      <c r="AM120" s="780"/>
      <c r="AN120" s="780"/>
      <c r="AO120" s="781"/>
      <c r="AP120" s="824">
        <v>0</v>
      </c>
      <c r="AQ120" s="825"/>
      <c r="AR120" s="825"/>
      <c r="AS120" s="825"/>
      <c r="AT120" s="826"/>
      <c r="AU120" s="880" t="s">
        <v>481</v>
      </c>
      <c r="AV120" s="881"/>
      <c r="AW120" s="881"/>
      <c r="AX120" s="881"/>
      <c r="AY120" s="882"/>
      <c r="AZ120" s="860" t="s">
        <v>482</v>
      </c>
      <c r="BA120" s="808"/>
      <c r="BB120" s="808"/>
      <c r="BC120" s="808"/>
      <c r="BD120" s="808"/>
      <c r="BE120" s="808"/>
      <c r="BF120" s="808"/>
      <c r="BG120" s="808"/>
      <c r="BH120" s="808"/>
      <c r="BI120" s="808"/>
      <c r="BJ120" s="808"/>
      <c r="BK120" s="808"/>
      <c r="BL120" s="808"/>
      <c r="BM120" s="808"/>
      <c r="BN120" s="808"/>
      <c r="BO120" s="808"/>
      <c r="BP120" s="809"/>
      <c r="BQ120" s="861">
        <v>11696556</v>
      </c>
      <c r="BR120" s="842"/>
      <c r="BS120" s="842"/>
      <c r="BT120" s="842"/>
      <c r="BU120" s="842"/>
      <c r="BV120" s="842">
        <v>11455402</v>
      </c>
      <c r="BW120" s="842"/>
      <c r="BX120" s="842"/>
      <c r="BY120" s="842"/>
      <c r="BZ120" s="842"/>
      <c r="CA120" s="842">
        <v>11596995</v>
      </c>
      <c r="CB120" s="842"/>
      <c r="CC120" s="842"/>
      <c r="CD120" s="842"/>
      <c r="CE120" s="842"/>
      <c r="CF120" s="866">
        <v>91.6</v>
      </c>
      <c r="CG120" s="867"/>
      <c r="CH120" s="867"/>
      <c r="CI120" s="867"/>
      <c r="CJ120" s="867"/>
      <c r="CK120" s="868" t="s">
        <v>483</v>
      </c>
      <c r="CL120" s="852"/>
      <c r="CM120" s="852"/>
      <c r="CN120" s="852"/>
      <c r="CO120" s="853"/>
      <c r="CP120" s="872" t="s">
        <v>484</v>
      </c>
      <c r="CQ120" s="873"/>
      <c r="CR120" s="873"/>
      <c r="CS120" s="873"/>
      <c r="CT120" s="873"/>
      <c r="CU120" s="873"/>
      <c r="CV120" s="873"/>
      <c r="CW120" s="873"/>
      <c r="CX120" s="873"/>
      <c r="CY120" s="873"/>
      <c r="CZ120" s="873"/>
      <c r="DA120" s="873"/>
      <c r="DB120" s="873"/>
      <c r="DC120" s="873"/>
      <c r="DD120" s="873"/>
      <c r="DE120" s="873"/>
      <c r="DF120" s="874"/>
      <c r="DG120" s="861">
        <v>4658323</v>
      </c>
      <c r="DH120" s="842"/>
      <c r="DI120" s="842"/>
      <c r="DJ120" s="842"/>
      <c r="DK120" s="842"/>
      <c r="DL120" s="842">
        <v>3977954</v>
      </c>
      <c r="DM120" s="842"/>
      <c r="DN120" s="842"/>
      <c r="DO120" s="842"/>
      <c r="DP120" s="842"/>
      <c r="DQ120" s="842">
        <v>4479747</v>
      </c>
      <c r="DR120" s="842"/>
      <c r="DS120" s="842"/>
      <c r="DT120" s="842"/>
      <c r="DU120" s="842"/>
      <c r="DV120" s="843">
        <v>35.4</v>
      </c>
      <c r="DW120" s="843"/>
      <c r="DX120" s="843"/>
      <c r="DY120" s="843"/>
      <c r="DZ120" s="844"/>
    </row>
    <row r="121" spans="1:130" s="230" customFormat="1" ht="26.25" customHeight="1" x14ac:dyDescent="0.2">
      <c r="A121" s="820"/>
      <c r="B121" s="821"/>
      <c r="C121" s="863" t="s">
        <v>485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478</v>
      </c>
      <c r="AB121" s="780"/>
      <c r="AC121" s="780"/>
      <c r="AD121" s="780"/>
      <c r="AE121" s="781"/>
      <c r="AF121" s="782" t="s">
        <v>470</v>
      </c>
      <c r="AG121" s="780"/>
      <c r="AH121" s="780"/>
      <c r="AI121" s="780"/>
      <c r="AJ121" s="781"/>
      <c r="AK121" s="782" t="s">
        <v>468</v>
      </c>
      <c r="AL121" s="780"/>
      <c r="AM121" s="780"/>
      <c r="AN121" s="780"/>
      <c r="AO121" s="781"/>
      <c r="AP121" s="824" t="s">
        <v>472</v>
      </c>
      <c r="AQ121" s="825"/>
      <c r="AR121" s="825"/>
      <c r="AS121" s="825"/>
      <c r="AT121" s="826"/>
      <c r="AU121" s="883"/>
      <c r="AV121" s="884"/>
      <c r="AW121" s="884"/>
      <c r="AX121" s="884"/>
      <c r="AY121" s="885"/>
      <c r="AZ121" s="815" t="s">
        <v>486</v>
      </c>
      <c r="BA121" s="752"/>
      <c r="BB121" s="752"/>
      <c r="BC121" s="752"/>
      <c r="BD121" s="752"/>
      <c r="BE121" s="752"/>
      <c r="BF121" s="752"/>
      <c r="BG121" s="752"/>
      <c r="BH121" s="752"/>
      <c r="BI121" s="752"/>
      <c r="BJ121" s="752"/>
      <c r="BK121" s="752"/>
      <c r="BL121" s="752"/>
      <c r="BM121" s="752"/>
      <c r="BN121" s="752"/>
      <c r="BO121" s="752"/>
      <c r="BP121" s="753"/>
      <c r="BQ121" s="816">
        <v>1410428</v>
      </c>
      <c r="BR121" s="817"/>
      <c r="BS121" s="817"/>
      <c r="BT121" s="817"/>
      <c r="BU121" s="817"/>
      <c r="BV121" s="817">
        <v>1060101</v>
      </c>
      <c r="BW121" s="817"/>
      <c r="BX121" s="817"/>
      <c r="BY121" s="817"/>
      <c r="BZ121" s="817"/>
      <c r="CA121" s="817">
        <v>1515005</v>
      </c>
      <c r="CB121" s="817"/>
      <c r="CC121" s="817"/>
      <c r="CD121" s="817"/>
      <c r="CE121" s="817"/>
      <c r="CF121" s="875">
        <v>12</v>
      </c>
      <c r="CG121" s="876"/>
      <c r="CH121" s="876"/>
      <c r="CI121" s="876"/>
      <c r="CJ121" s="876"/>
      <c r="CK121" s="869"/>
      <c r="CL121" s="855"/>
      <c r="CM121" s="855"/>
      <c r="CN121" s="855"/>
      <c r="CO121" s="856"/>
      <c r="CP121" s="835" t="s">
        <v>487</v>
      </c>
      <c r="CQ121" s="836"/>
      <c r="CR121" s="836"/>
      <c r="CS121" s="836"/>
      <c r="CT121" s="836"/>
      <c r="CU121" s="836"/>
      <c r="CV121" s="836"/>
      <c r="CW121" s="836"/>
      <c r="CX121" s="836"/>
      <c r="CY121" s="836"/>
      <c r="CZ121" s="836"/>
      <c r="DA121" s="836"/>
      <c r="DB121" s="836"/>
      <c r="DC121" s="836"/>
      <c r="DD121" s="836"/>
      <c r="DE121" s="836"/>
      <c r="DF121" s="837"/>
      <c r="DG121" s="816">
        <v>32554</v>
      </c>
      <c r="DH121" s="817"/>
      <c r="DI121" s="817"/>
      <c r="DJ121" s="817"/>
      <c r="DK121" s="817"/>
      <c r="DL121" s="817">
        <v>29511</v>
      </c>
      <c r="DM121" s="817"/>
      <c r="DN121" s="817"/>
      <c r="DO121" s="817"/>
      <c r="DP121" s="817"/>
      <c r="DQ121" s="817">
        <v>36864</v>
      </c>
      <c r="DR121" s="817"/>
      <c r="DS121" s="817"/>
      <c r="DT121" s="817"/>
      <c r="DU121" s="817"/>
      <c r="DV121" s="794">
        <v>0.3</v>
      </c>
      <c r="DW121" s="794"/>
      <c r="DX121" s="794"/>
      <c r="DY121" s="794"/>
      <c r="DZ121" s="795"/>
    </row>
    <row r="122" spans="1:130" s="230" customFormat="1" ht="26.25" customHeight="1" x14ac:dyDescent="0.2">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476</v>
      </c>
      <c r="AB122" s="780"/>
      <c r="AC122" s="780"/>
      <c r="AD122" s="780"/>
      <c r="AE122" s="781"/>
      <c r="AF122" s="782" t="s">
        <v>467</v>
      </c>
      <c r="AG122" s="780"/>
      <c r="AH122" s="780"/>
      <c r="AI122" s="780"/>
      <c r="AJ122" s="781"/>
      <c r="AK122" s="782" t="s">
        <v>468</v>
      </c>
      <c r="AL122" s="780"/>
      <c r="AM122" s="780"/>
      <c r="AN122" s="780"/>
      <c r="AO122" s="781"/>
      <c r="AP122" s="824" t="s">
        <v>469</v>
      </c>
      <c r="AQ122" s="825"/>
      <c r="AR122" s="825"/>
      <c r="AS122" s="825"/>
      <c r="AT122" s="826"/>
      <c r="AU122" s="883"/>
      <c r="AV122" s="884"/>
      <c r="AW122" s="884"/>
      <c r="AX122" s="884"/>
      <c r="AY122" s="885"/>
      <c r="AZ122" s="838" t="s">
        <v>488</v>
      </c>
      <c r="BA122" s="839"/>
      <c r="BB122" s="839"/>
      <c r="BC122" s="839"/>
      <c r="BD122" s="839"/>
      <c r="BE122" s="839"/>
      <c r="BF122" s="839"/>
      <c r="BG122" s="839"/>
      <c r="BH122" s="839"/>
      <c r="BI122" s="839"/>
      <c r="BJ122" s="839"/>
      <c r="BK122" s="839"/>
      <c r="BL122" s="839"/>
      <c r="BM122" s="839"/>
      <c r="BN122" s="839"/>
      <c r="BO122" s="839"/>
      <c r="BP122" s="840"/>
      <c r="BQ122" s="879">
        <v>28570214</v>
      </c>
      <c r="BR122" s="845"/>
      <c r="BS122" s="845"/>
      <c r="BT122" s="845"/>
      <c r="BU122" s="845"/>
      <c r="BV122" s="845">
        <v>27993754</v>
      </c>
      <c r="BW122" s="845"/>
      <c r="BX122" s="845"/>
      <c r="BY122" s="845"/>
      <c r="BZ122" s="845"/>
      <c r="CA122" s="845">
        <v>25941188</v>
      </c>
      <c r="CB122" s="845"/>
      <c r="CC122" s="845"/>
      <c r="CD122" s="845"/>
      <c r="CE122" s="845"/>
      <c r="CF122" s="846">
        <v>204.9</v>
      </c>
      <c r="CG122" s="847"/>
      <c r="CH122" s="847"/>
      <c r="CI122" s="847"/>
      <c r="CJ122" s="847"/>
      <c r="CK122" s="869"/>
      <c r="CL122" s="855"/>
      <c r="CM122" s="855"/>
      <c r="CN122" s="855"/>
      <c r="CO122" s="856"/>
      <c r="CP122" s="835" t="s">
        <v>489</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490</v>
      </c>
      <c r="DM122" s="817"/>
      <c r="DN122" s="817"/>
      <c r="DO122" s="817"/>
      <c r="DP122" s="817"/>
      <c r="DQ122" s="817" t="s">
        <v>490</v>
      </c>
      <c r="DR122" s="817"/>
      <c r="DS122" s="817"/>
      <c r="DT122" s="817"/>
      <c r="DU122" s="817"/>
      <c r="DV122" s="794" t="s">
        <v>470</v>
      </c>
      <c r="DW122" s="794"/>
      <c r="DX122" s="794"/>
      <c r="DY122" s="794"/>
      <c r="DZ122" s="795"/>
    </row>
    <row r="123" spans="1:130" s="230" customFormat="1" ht="26.25" customHeight="1" x14ac:dyDescent="0.2">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472</v>
      </c>
      <c r="AG123" s="780"/>
      <c r="AH123" s="780"/>
      <c r="AI123" s="780"/>
      <c r="AJ123" s="781"/>
      <c r="AK123" s="782" t="s">
        <v>472</v>
      </c>
      <c r="AL123" s="780"/>
      <c r="AM123" s="780"/>
      <c r="AN123" s="780"/>
      <c r="AO123" s="781"/>
      <c r="AP123" s="824" t="s">
        <v>468</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491</v>
      </c>
      <c r="BP123" s="878"/>
      <c r="BQ123" s="832">
        <v>41677198</v>
      </c>
      <c r="BR123" s="833"/>
      <c r="BS123" s="833"/>
      <c r="BT123" s="833"/>
      <c r="BU123" s="833"/>
      <c r="BV123" s="833">
        <v>40509257</v>
      </c>
      <c r="BW123" s="833"/>
      <c r="BX123" s="833"/>
      <c r="BY123" s="833"/>
      <c r="BZ123" s="833"/>
      <c r="CA123" s="833">
        <v>39053188</v>
      </c>
      <c r="CB123" s="833"/>
      <c r="CC123" s="833"/>
      <c r="CD123" s="833"/>
      <c r="CE123" s="833"/>
      <c r="CF123" s="748"/>
      <c r="CG123" s="749"/>
      <c r="CH123" s="749"/>
      <c r="CI123" s="749"/>
      <c r="CJ123" s="834"/>
      <c r="CK123" s="869"/>
      <c r="CL123" s="855"/>
      <c r="CM123" s="855"/>
      <c r="CN123" s="855"/>
      <c r="CO123" s="856"/>
      <c r="CP123" s="835" t="s">
        <v>492</v>
      </c>
      <c r="CQ123" s="836"/>
      <c r="CR123" s="836"/>
      <c r="CS123" s="836"/>
      <c r="CT123" s="836"/>
      <c r="CU123" s="836"/>
      <c r="CV123" s="836"/>
      <c r="CW123" s="836"/>
      <c r="CX123" s="836"/>
      <c r="CY123" s="836"/>
      <c r="CZ123" s="836"/>
      <c r="DA123" s="836"/>
      <c r="DB123" s="836"/>
      <c r="DC123" s="836"/>
      <c r="DD123" s="836"/>
      <c r="DE123" s="836"/>
      <c r="DF123" s="837"/>
      <c r="DG123" s="779" t="s">
        <v>472</v>
      </c>
      <c r="DH123" s="780"/>
      <c r="DI123" s="780"/>
      <c r="DJ123" s="780"/>
      <c r="DK123" s="781"/>
      <c r="DL123" s="782" t="s">
        <v>470</v>
      </c>
      <c r="DM123" s="780"/>
      <c r="DN123" s="780"/>
      <c r="DO123" s="780"/>
      <c r="DP123" s="781"/>
      <c r="DQ123" s="782" t="s">
        <v>472</v>
      </c>
      <c r="DR123" s="780"/>
      <c r="DS123" s="780"/>
      <c r="DT123" s="780"/>
      <c r="DU123" s="781"/>
      <c r="DV123" s="824" t="s">
        <v>473</v>
      </c>
      <c r="DW123" s="825"/>
      <c r="DX123" s="825"/>
      <c r="DY123" s="825"/>
      <c r="DZ123" s="826"/>
    </row>
    <row r="124" spans="1:130" s="230" customFormat="1" ht="26.25" customHeight="1" thickBot="1" x14ac:dyDescent="0.25">
      <c r="A124" s="820"/>
      <c r="B124" s="821"/>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470</v>
      </c>
      <c r="AB124" s="780"/>
      <c r="AC124" s="780"/>
      <c r="AD124" s="780"/>
      <c r="AE124" s="781"/>
      <c r="AF124" s="782" t="s">
        <v>470</v>
      </c>
      <c r="AG124" s="780"/>
      <c r="AH124" s="780"/>
      <c r="AI124" s="780"/>
      <c r="AJ124" s="781"/>
      <c r="AK124" s="782" t="s">
        <v>476</v>
      </c>
      <c r="AL124" s="780"/>
      <c r="AM124" s="780"/>
      <c r="AN124" s="780"/>
      <c r="AO124" s="781"/>
      <c r="AP124" s="824" t="s">
        <v>477</v>
      </c>
      <c r="AQ124" s="825"/>
      <c r="AR124" s="825"/>
      <c r="AS124" s="825"/>
      <c r="AT124" s="826"/>
      <c r="AU124" s="827" t="s">
        <v>493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467</v>
      </c>
      <c r="BW124" s="831"/>
      <c r="BX124" s="831"/>
      <c r="BY124" s="831"/>
      <c r="BZ124" s="831"/>
      <c r="CA124" s="831" t="s">
        <v>472</v>
      </c>
      <c r="CB124" s="831"/>
      <c r="CC124" s="831"/>
      <c r="CD124" s="831"/>
      <c r="CE124" s="831"/>
      <c r="CF124" s="726"/>
      <c r="CG124" s="727"/>
      <c r="CH124" s="727"/>
      <c r="CI124" s="727"/>
      <c r="CJ124" s="862"/>
      <c r="CK124" s="870"/>
      <c r="CL124" s="870"/>
      <c r="CM124" s="870"/>
      <c r="CN124" s="870"/>
      <c r="CO124" s="871"/>
      <c r="CP124" s="835" t="s">
        <v>494</v>
      </c>
      <c r="CQ124" s="836"/>
      <c r="CR124" s="836"/>
      <c r="CS124" s="836"/>
      <c r="CT124" s="836"/>
      <c r="CU124" s="836"/>
      <c r="CV124" s="836"/>
      <c r="CW124" s="836"/>
      <c r="CX124" s="836"/>
      <c r="CY124" s="836"/>
      <c r="CZ124" s="836"/>
      <c r="DA124" s="836"/>
      <c r="DB124" s="836"/>
      <c r="DC124" s="836"/>
      <c r="DD124" s="836"/>
      <c r="DE124" s="836"/>
      <c r="DF124" s="837"/>
      <c r="DG124" s="763" t="s">
        <v>490</v>
      </c>
      <c r="DH124" s="764"/>
      <c r="DI124" s="764"/>
      <c r="DJ124" s="764"/>
      <c r="DK124" s="765"/>
      <c r="DL124" s="766" t="s">
        <v>467</v>
      </c>
      <c r="DM124" s="764"/>
      <c r="DN124" s="764"/>
      <c r="DO124" s="764"/>
      <c r="DP124" s="765"/>
      <c r="DQ124" s="766" t="s">
        <v>476</v>
      </c>
      <c r="DR124" s="764"/>
      <c r="DS124" s="764"/>
      <c r="DT124" s="764"/>
      <c r="DU124" s="765"/>
      <c r="DV124" s="848" t="s">
        <v>470</v>
      </c>
      <c r="DW124" s="849"/>
      <c r="DX124" s="849"/>
      <c r="DY124" s="849"/>
      <c r="DZ124" s="850"/>
    </row>
    <row r="125" spans="1:130" s="230" customFormat="1" ht="26.25" customHeight="1" x14ac:dyDescent="0.2">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476</v>
      </c>
      <c r="AG125" s="780"/>
      <c r="AH125" s="780"/>
      <c r="AI125" s="780"/>
      <c r="AJ125" s="781"/>
      <c r="AK125" s="782" t="s">
        <v>476</v>
      </c>
      <c r="AL125" s="780"/>
      <c r="AM125" s="780"/>
      <c r="AN125" s="780"/>
      <c r="AO125" s="781"/>
      <c r="AP125" s="824" t="s">
        <v>476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495</v>
      </c>
      <c r="CL125" s="852"/>
      <c r="CM125" s="852"/>
      <c r="CN125" s="852"/>
      <c r="CO125" s="853"/>
      <c r="CP125" s="860" t="s">
        <v>496</v>
      </c>
      <c r="CQ125" s="808"/>
      <c r="CR125" s="808"/>
      <c r="CS125" s="808"/>
      <c r="CT125" s="808"/>
      <c r="CU125" s="808"/>
      <c r="CV125" s="808"/>
      <c r="CW125" s="808"/>
      <c r="CX125" s="808"/>
      <c r="CY125" s="808"/>
      <c r="CZ125" s="808"/>
      <c r="DA125" s="808"/>
      <c r="DB125" s="808"/>
      <c r="DC125" s="808"/>
      <c r="DD125" s="808"/>
      <c r="DE125" s="808"/>
      <c r="DF125" s="809"/>
      <c r="DG125" s="861" t="s">
        <v>476</v>
      </c>
      <c r="DH125" s="842"/>
      <c r="DI125" s="842"/>
      <c r="DJ125" s="842"/>
      <c r="DK125" s="842"/>
      <c r="DL125" s="842" t="s">
        <v>130</v>
      </c>
      <c r="DM125" s="842"/>
      <c r="DN125" s="842"/>
      <c r="DO125" s="842"/>
      <c r="DP125" s="842"/>
      <c r="DQ125" s="842" t="s">
        <v>470</v>
      </c>
      <c r="DR125" s="842"/>
      <c r="DS125" s="842"/>
      <c r="DT125" s="842"/>
      <c r="DU125" s="842"/>
      <c r="DV125" s="843" t="s">
        <v>468</v>
      </c>
      <c r="DW125" s="843"/>
      <c r="DX125" s="843"/>
      <c r="DY125" s="843"/>
      <c r="DZ125" s="844"/>
    </row>
    <row r="126" spans="1:130" s="230" customFormat="1" ht="26.25" customHeight="1" thickBot="1" x14ac:dyDescent="0.25">
      <c r="A126" s="820"/>
      <c r="B126" s="821"/>
      <c r="C126" s="815"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470</v>
      </c>
      <c r="AB126" s="780"/>
      <c r="AC126" s="780"/>
      <c r="AD126" s="780"/>
      <c r="AE126" s="781"/>
      <c r="AF126" s="782" t="s">
        <v>467</v>
      </c>
      <c r="AG126" s="780"/>
      <c r="AH126" s="780"/>
      <c r="AI126" s="780"/>
      <c r="AJ126" s="781"/>
      <c r="AK126" s="782" t="s">
        <v>472</v>
      </c>
      <c r="AL126" s="780"/>
      <c r="AM126" s="780"/>
      <c r="AN126" s="780"/>
      <c r="AO126" s="781"/>
      <c r="AP126" s="824" t="s">
        <v>468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497</v>
      </c>
      <c r="CQ126" s="752"/>
      <c r="CR126" s="752"/>
      <c r="CS126" s="752"/>
      <c r="CT126" s="752"/>
      <c r="CU126" s="752"/>
      <c r="CV126" s="752"/>
      <c r="CW126" s="752"/>
      <c r="CX126" s="752"/>
      <c r="CY126" s="752"/>
      <c r="CZ126" s="752"/>
      <c r="DA126" s="752"/>
      <c r="DB126" s="752"/>
      <c r="DC126" s="752"/>
      <c r="DD126" s="752"/>
      <c r="DE126" s="752"/>
      <c r="DF126" s="753"/>
      <c r="DG126" s="816" t="s">
        <v>470</v>
      </c>
      <c r="DH126" s="817"/>
      <c r="DI126" s="817"/>
      <c r="DJ126" s="817"/>
      <c r="DK126" s="817"/>
      <c r="DL126" s="817" t="s">
        <v>472</v>
      </c>
      <c r="DM126" s="817"/>
      <c r="DN126" s="817"/>
      <c r="DO126" s="817"/>
      <c r="DP126" s="817"/>
      <c r="DQ126" s="817" t="s">
        <v>130</v>
      </c>
      <c r="DR126" s="817"/>
      <c r="DS126" s="817"/>
      <c r="DT126" s="817"/>
      <c r="DU126" s="817"/>
      <c r="DV126" s="794" t="s">
        <v>490</v>
      </c>
      <c r="DW126" s="794"/>
      <c r="DX126" s="794"/>
      <c r="DY126" s="794"/>
      <c r="DZ126" s="795"/>
    </row>
    <row r="127" spans="1:130" s="230" customFormat="1" ht="26.25" customHeight="1" x14ac:dyDescent="0.2">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472</v>
      </c>
      <c r="AG127" s="780"/>
      <c r="AH127" s="780"/>
      <c r="AI127" s="780"/>
      <c r="AJ127" s="781"/>
      <c r="AK127" s="782" t="s">
        <v>470</v>
      </c>
      <c r="AL127" s="780"/>
      <c r="AM127" s="780"/>
      <c r="AN127" s="780"/>
      <c r="AO127" s="781"/>
      <c r="AP127" s="824" t="s">
        <v>130</v>
      </c>
      <c r="AQ127" s="825"/>
      <c r="AR127" s="825"/>
      <c r="AS127" s="825"/>
      <c r="AT127" s="826"/>
      <c r="AU127" s="232"/>
      <c r="AV127" s="232"/>
      <c r="AW127" s="232"/>
      <c r="AX127" s="841"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503</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470</v>
      </c>
      <c r="DM127" s="817"/>
      <c r="DN127" s="817"/>
      <c r="DO127" s="817"/>
      <c r="DP127" s="817"/>
      <c r="DQ127" s="817" t="s">
        <v>470</v>
      </c>
      <c r="DR127" s="817"/>
      <c r="DS127" s="817"/>
      <c r="DT127" s="817"/>
      <c r="DU127" s="817"/>
      <c r="DV127" s="794" t="s">
        <v>130</v>
      </c>
      <c r="DW127" s="794"/>
      <c r="DX127" s="794"/>
      <c r="DY127" s="794"/>
      <c r="DZ127" s="795"/>
    </row>
    <row r="128" spans="1:130" s="230" customFormat="1" ht="26.25" customHeight="1" thickBot="1" x14ac:dyDescent="0.25">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260491</v>
      </c>
      <c r="AB128" s="801"/>
      <c r="AC128" s="801"/>
      <c r="AD128" s="801"/>
      <c r="AE128" s="802"/>
      <c r="AF128" s="803">
        <v>257362</v>
      </c>
      <c r="AG128" s="801"/>
      <c r="AH128" s="801"/>
      <c r="AI128" s="801"/>
      <c r="AJ128" s="802"/>
      <c r="AK128" s="803">
        <v>266889</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507</v>
      </c>
      <c r="BG128" s="787"/>
      <c r="BH128" s="787"/>
      <c r="BI128" s="787"/>
      <c r="BJ128" s="787"/>
      <c r="BK128" s="787"/>
      <c r="BL128" s="810"/>
      <c r="BM128" s="786">
        <v>12.74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508</v>
      </c>
      <c r="CQ128" s="730"/>
      <c r="CR128" s="730"/>
      <c r="CS128" s="730"/>
      <c r="CT128" s="730"/>
      <c r="CU128" s="730"/>
      <c r="CV128" s="730"/>
      <c r="CW128" s="730"/>
      <c r="CX128" s="730"/>
      <c r="CY128" s="730"/>
      <c r="CZ128" s="730"/>
      <c r="DA128" s="730"/>
      <c r="DB128" s="730"/>
      <c r="DC128" s="730"/>
      <c r="DD128" s="730"/>
      <c r="DE128" s="730"/>
      <c r="DF128" s="731"/>
      <c r="DG128" s="790" t="s">
        <v>478</v>
      </c>
      <c r="DH128" s="791"/>
      <c r="DI128" s="791"/>
      <c r="DJ128" s="791"/>
      <c r="DK128" s="791"/>
      <c r="DL128" s="791" t="s">
        <v>472</v>
      </c>
      <c r="DM128" s="791"/>
      <c r="DN128" s="791"/>
      <c r="DO128" s="791"/>
      <c r="DP128" s="791"/>
      <c r="DQ128" s="791" t="s">
        <v>478</v>
      </c>
      <c r="DR128" s="791"/>
      <c r="DS128" s="791"/>
      <c r="DT128" s="791"/>
      <c r="DU128" s="791"/>
      <c r="DV128" s="792" t="s">
        <v>472</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509</v>
      </c>
      <c r="X129" s="777"/>
      <c r="Y129" s="777"/>
      <c r="Z129" s="778"/>
      <c r="AA129" s="779">
        <v>15079948</v>
      </c>
      <c r="AB129" s="780"/>
      <c r="AC129" s="780"/>
      <c r="AD129" s="780"/>
      <c r="AE129" s="781"/>
      <c r="AF129" s="782">
        <v>15820436</v>
      </c>
      <c r="AG129" s="780"/>
      <c r="AH129" s="780"/>
      <c r="AI129" s="780"/>
      <c r="AJ129" s="781"/>
      <c r="AK129" s="782">
        <v>15580626</v>
      </c>
      <c r="AL129" s="780"/>
      <c r="AM129" s="780"/>
      <c r="AN129" s="780"/>
      <c r="AO129" s="781"/>
      <c r="AP129" s="783"/>
      <c r="AQ129" s="784"/>
      <c r="AR129" s="784"/>
      <c r="AS129" s="784"/>
      <c r="AT129" s="785"/>
      <c r="AU129" s="233"/>
      <c r="AV129" s="233"/>
      <c r="AW129" s="233"/>
      <c r="AX129" s="751" t="s">
        <v>510</v>
      </c>
      <c r="AY129" s="752"/>
      <c r="AZ129" s="752"/>
      <c r="BA129" s="752"/>
      <c r="BB129" s="752"/>
      <c r="BC129" s="752"/>
      <c r="BD129" s="752"/>
      <c r="BE129" s="753"/>
      <c r="BF129" s="770" t="s">
        <v>130</v>
      </c>
      <c r="BG129" s="771"/>
      <c r="BH129" s="771"/>
      <c r="BI129" s="771"/>
      <c r="BJ129" s="771"/>
      <c r="BK129" s="771"/>
      <c r="BL129" s="772"/>
      <c r="BM129" s="770">
        <v>17.739999999999998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2868609</v>
      </c>
      <c r="AB130" s="780"/>
      <c r="AC130" s="780"/>
      <c r="AD130" s="780"/>
      <c r="AE130" s="781"/>
      <c r="AF130" s="782">
        <v>2927839</v>
      </c>
      <c r="AG130" s="780"/>
      <c r="AH130" s="780"/>
      <c r="AI130" s="780"/>
      <c r="AJ130" s="781"/>
      <c r="AK130" s="782">
        <v>2918095</v>
      </c>
      <c r="AL130" s="780"/>
      <c r="AM130" s="780"/>
      <c r="AN130" s="780"/>
      <c r="AO130" s="781"/>
      <c r="AP130" s="783"/>
      <c r="AQ130" s="784"/>
      <c r="AR130" s="784"/>
      <c r="AS130" s="784"/>
      <c r="AT130" s="785"/>
      <c r="AU130" s="233"/>
      <c r="AV130" s="233"/>
      <c r="AW130" s="233"/>
      <c r="AX130" s="751" t="s">
        <v>513</v>
      </c>
      <c r="AY130" s="752"/>
      <c r="AZ130" s="752"/>
      <c r="BA130" s="752"/>
      <c r="BB130" s="752"/>
      <c r="BC130" s="752"/>
      <c r="BD130" s="752"/>
      <c r="BE130" s="753"/>
      <c r="BF130" s="754">
        <v>2.9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12211339</v>
      </c>
      <c r="AB131" s="764"/>
      <c r="AC131" s="764"/>
      <c r="AD131" s="764"/>
      <c r="AE131" s="765"/>
      <c r="AF131" s="766">
        <v>12892597</v>
      </c>
      <c r="AG131" s="764"/>
      <c r="AH131" s="764"/>
      <c r="AI131" s="764"/>
      <c r="AJ131" s="765"/>
      <c r="AK131" s="766">
        <v>12662531</v>
      </c>
      <c r="AL131" s="764"/>
      <c r="AM131" s="764"/>
      <c r="AN131" s="764"/>
      <c r="AO131" s="765"/>
      <c r="AP131" s="767"/>
      <c r="AQ131" s="768"/>
      <c r="AR131" s="768"/>
      <c r="AS131" s="768"/>
      <c r="AT131" s="769"/>
      <c r="AU131" s="233"/>
      <c r="AV131" s="233"/>
      <c r="AW131" s="233"/>
      <c r="AX131" s="729" t="s">
        <v>515</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2.0657603560000002</v>
      </c>
      <c r="AB132" s="745"/>
      <c r="AC132" s="745"/>
      <c r="AD132" s="745"/>
      <c r="AE132" s="746"/>
      <c r="AF132" s="747">
        <v>3.4945946110000001</v>
      </c>
      <c r="AG132" s="745"/>
      <c r="AH132" s="745"/>
      <c r="AI132" s="745"/>
      <c r="AJ132" s="746"/>
      <c r="AK132" s="747">
        <v>3.3356127619999998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1.6</v>
      </c>
      <c r="AB133" s="724"/>
      <c r="AC133" s="724"/>
      <c r="AD133" s="724"/>
      <c r="AE133" s="725"/>
      <c r="AF133" s="723">
        <v>2.1</v>
      </c>
      <c r="AG133" s="724"/>
      <c r="AH133" s="724"/>
      <c r="AI133" s="724"/>
      <c r="AJ133" s="725"/>
      <c r="AK133" s="723">
        <v>2.9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IrxmCXLwkR4Vl9WYA5QzfX2AVzIfMBRXWd1XWvoGptLfSJyKbEswG/ERkA5RYTnMuc5IiBqYAIr6tQHQ2hozA==" saltValue="mDd3yQIAltdiYL/KOF/B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BBE3B-B0F8-4458-97DF-3ABC5A5B193D}">
  <sheetPr>
    <pageSetUpPr fitToPage="1"/>
  </sheetPr>
  <dimension ref="A1:DQ105"/>
  <sheetViews>
    <sheetView showGridLines="0" tabSelected="1" view="pageBreakPreview" zoomScaleNormal="85" zoomScaleSheetLayoutView="100" workbookViewId="0">
      <selection activeCell="DD74" sqref="DD74"/>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z5vCHrOsQoBwZkIhQ8BOd1YiRqACVgSIHRBdMiT6EIFXQi/8wkEH5CsLByXly1OYc1mVBVDd0llfPzq3HXblSA==" saltValue="TfADq8D3WiKA+uBFx2hq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2" sqref="A2"/>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RJzt7JXOeHx9BHscVlX0/CDz+H/wDENyUc7nImdeUxarlM/kf7yViUVByX48BwUa+euCS8B7xir5x8hifENyA==" saltValue="Kmcp4e3EJRTP13gE3+fd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522</v>
      </c>
      <c r="AP7" s="272"/>
      <c r="AQ7" s="273" t="s">
        <v>523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524</v>
      </c>
      <c r="AQ8" s="279" t="s">
        <v>525</v>
      </c>
      <c r="AR8" s="280" t="s">
        <v>526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527</v>
      </c>
      <c r="AL9" s="1131"/>
      <c r="AM9" s="1131"/>
      <c r="AN9" s="1132"/>
      <c r="AO9" s="281">
        <v>3626898</v>
      </c>
      <c r="AP9" s="281">
        <v>60308</v>
      </c>
      <c r="AQ9" s="282">
        <v>65316</v>
      </c>
      <c r="AR9" s="283">
        <v>-7.7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528</v>
      </c>
      <c r="AL10" s="1131"/>
      <c r="AM10" s="1131"/>
      <c r="AN10" s="1132"/>
      <c r="AO10" s="284">
        <v>710066</v>
      </c>
      <c r="AP10" s="284">
        <v>11807</v>
      </c>
      <c r="AQ10" s="285">
        <v>6075</v>
      </c>
      <c r="AR10" s="286">
        <v>94.4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529</v>
      </c>
      <c r="AL11" s="1131"/>
      <c r="AM11" s="1131"/>
      <c r="AN11" s="1132"/>
      <c r="AO11" s="284">
        <v>71762</v>
      </c>
      <c r="AP11" s="284">
        <v>1193</v>
      </c>
      <c r="AQ11" s="285">
        <v>1232</v>
      </c>
      <c r="AR11" s="286">
        <v>-3.2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530</v>
      </c>
      <c r="AL12" s="1131"/>
      <c r="AM12" s="1131"/>
      <c r="AN12" s="1132"/>
      <c r="AO12" s="284" t="s">
        <v>531</v>
      </c>
      <c r="AP12" s="284" t="s">
        <v>531</v>
      </c>
      <c r="AQ12" s="285">
        <v>18</v>
      </c>
      <c r="AR12" s="286" t="s">
        <v>531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532</v>
      </c>
      <c r="AL13" s="1131"/>
      <c r="AM13" s="1131"/>
      <c r="AN13" s="1132"/>
      <c r="AO13" s="284">
        <v>176097</v>
      </c>
      <c r="AP13" s="284">
        <v>2928</v>
      </c>
      <c r="AQ13" s="285">
        <v>2791</v>
      </c>
      <c r="AR13" s="286">
        <v>4.9000000000000004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533</v>
      </c>
      <c r="AL14" s="1131"/>
      <c r="AM14" s="1131"/>
      <c r="AN14" s="1132"/>
      <c r="AO14" s="284">
        <v>94001</v>
      </c>
      <c r="AP14" s="284">
        <v>1563</v>
      </c>
      <c r="AQ14" s="285">
        <v>1364</v>
      </c>
      <c r="AR14" s="286">
        <v>14.6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534</v>
      </c>
      <c r="AL15" s="1134"/>
      <c r="AM15" s="1134"/>
      <c r="AN15" s="1135"/>
      <c r="AO15" s="284">
        <v>-223206</v>
      </c>
      <c r="AP15" s="284">
        <v>-3711</v>
      </c>
      <c r="AQ15" s="285">
        <v>-4006</v>
      </c>
      <c r="AR15" s="286">
        <v>-7.4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4455618</v>
      </c>
      <c r="AP16" s="284">
        <v>74087</v>
      </c>
      <c r="AQ16" s="285">
        <v>72790</v>
      </c>
      <c r="AR16" s="286">
        <v>1.8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539</v>
      </c>
      <c r="AL21" s="1137"/>
      <c r="AM21" s="1137"/>
      <c r="AN21" s="1138"/>
      <c r="AO21" s="297">
        <v>6.12</v>
      </c>
      <c r="AP21" s="298">
        <v>6.54</v>
      </c>
      <c r="AQ21" s="299">
        <v>-0.42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540</v>
      </c>
      <c r="AL22" s="1137"/>
      <c r="AM22" s="1137"/>
      <c r="AN22" s="1138"/>
      <c r="AO22" s="302">
        <v>98.7</v>
      </c>
      <c r="AP22" s="303">
        <v>98.3</v>
      </c>
      <c r="AQ22" s="304">
        <v>0.4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541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522</v>
      </c>
      <c r="AP30" s="272"/>
      <c r="AQ30" s="273" t="s">
        <v>523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524</v>
      </c>
      <c r="AQ31" s="279" t="s">
        <v>525</v>
      </c>
      <c r="AR31" s="280" t="s">
        <v>526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544</v>
      </c>
      <c r="AL32" s="1121"/>
      <c r="AM32" s="1121"/>
      <c r="AN32" s="1122"/>
      <c r="AO32" s="312">
        <v>3163171</v>
      </c>
      <c r="AP32" s="312">
        <v>52597</v>
      </c>
      <c r="AQ32" s="313">
        <v>35011</v>
      </c>
      <c r="AR32" s="314">
        <v>50.2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545</v>
      </c>
      <c r="AL33" s="1121"/>
      <c r="AM33" s="1121"/>
      <c r="AN33" s="1122"/>
      <c r="AO33" s="312" t="s">
        <v>531</v>
      </c>
      <c r="AP33" s="312" t="s">
        <v>531</v>
      </c>
      <c r="AQ33" s="313" t="s">
        <v>531</v>
      </c>
      <c r="AR33" s="314" t="s">
        <v>531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546</v>
      </c>
      <c r="AL34" s="1121"/>
      <c r="AM34" s="1121"/>
      <c r="AN34" s="1122"/>
      <c r="AO34" s="312" t="s">
        <v>531</v>
      </c>
      <c r="AP34" s="312" t="s">
        <v>531</v>
      </c>
      <c r="AQ34" s="313">
        <v>4</v>
      </c>
      <c r="AR34" s="314" t="s">
        <v>531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547</v>
      </c>
      <c r="AL35" s="1121"/>
      <c r="AM35" s="1121"/>
      <c r="AN35" s="1122"/>
      <c r="AO35" s="312">
        <v>271256</v>
      </c>
      <c r="AP35" s="312">
        <v>4510</v>
      </c>
      <c r="AQ35" s="313">
        <v>8351</v>
      </c>
      <c r="AR35" s="314">
        <v>-46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548</v>
      </c>
      <c r="AL36" s="1121"/>
      <c r="AM36" s="1121"/>
      <c r="AN36" s="1122"/>
      <c r="AO36" s="312">
        <v>171339</v>
      </c>
      <c r="AP36" s="312">
        <v>2849</v>
      </c>
      <c r="AQ36" s="313">
        <v>1645</v>
      </c>
      <c r="AR36" s="314">
        <v>73.2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549</v>
      </c>
      <c r="AL37" s="1121"/>
      <c r="AM37" s="1121"/>
      <c r="AN37" s="1122"/>
      <c r="AO37" s="312">
        <v>1591</v>
      </c>
      <c r="AP37" s="312">
        <v>26</v>
      </c>
      <c r="AQ37" s="313">
        <v>1050</v>
      </c>
      <c r="AR37" s="314">
        <v>-97.5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550</v>
      </c>
      <c r="AL38" s="1124"/>
      <c r="AM38" s="1124"/>
      <c r="AN38" s="1125"/>
      <c r="AO38" s="315" t="s">
        <v>531</v>
      </c>
      <c r="AP38" s="315" t="s">
        <v>531</v>
      </c>
      <c r="AQ38" s="316">
        <v>1</v>
      </c>
      <c r="AR38" s="304" t="s">
        <v>531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551</v>
      </c>
      <c r="AL39" s="1124"/>
      <c r="AM39" s="1124"/>
      <c r="AN39" s="1125"/>
      <c r="AO39" s="312">
        <v>-266889</v>
      </c>
      <c r="AP39" s="312">
        <v>-4438</v>
      </c>
      <c r="AQ39" s="313">
        <v>-5851</v>
      </c>
      <c r="AR39" s="314">
        <v>-24.1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552</v>
      </c>
      <c r="AL40" s="1121"/>
      <c r="AM40" s="1121"/>
      <c r="AN40" s="1122"/>
      <c r="AO40" s="312">
        <v>-2918095</v>
      </c>
      <c r="AP40" s="312">
        <v>-48522</v>
      </c>
      <c r="AQ40" s="313">
        <v>-27858</v>
      </c>
      <c r="AR40" s="314">
        <v>74.2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422373</v>
      </c>
      <c r="AP41" s="312">
        <v>7023</v>
      </c>
      <c r="AQ41" s="313">
        <v>12351</v>
      </c>
      <c r="AR41" s="314">
        <v>-43.1</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522</v>
      </c>
      <c r="AN49" s="1115" t="s">
        <v>556</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557</v>
      </c>
      <c r="AO50" s="329" t="s">
        <v>558</v>
      </c>
      <c r="AP50" s="330" t="s">
        <v>559</v>
      </c>
      <c r="AQ50" s="331" t="s">
        <v>560</v>
      </c>
      <c r="AR50" s="332" t="s">
        <v>561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5633636</v>
      </c>
      <c r="AN51" s="334">
        <v>93674</v>
      </c>
      <c r="AO51" s="335">
        <v>37.6</v>
      </c>
      <c r="AP51" s="336">
        <v>41934</v>
      </c>
      <c r="AQ51" s="337">
        <v>-12.3</v>
      </c>
      <c r="AR51" s="338">
        <v>49.9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3216229</v>
      </c>
      <c r="AN52" s="342">
        <v>53478</v>
      </c>
      <c r="AO52" s="343">
        <v>46.3</v>
      </c>
      <c r="AP52" s="344">
        <v>23352</v>
      </c>
      <c r="AQ52" s="345">
        <v>-9.6999999999999993</v>
      </c>
      <c r="AR52" s="346">
        <v>56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5360078</v>
      </c>
      <c r="AN53" s="334">
        <v>88958</v>
      </c>
      <c r="AO53" s="335">
        <v>-5</v>
      </c>
      <c r="AP53" s="336">
        <v>45588</v>
      </c>
      <c r="AQ53" s="337">
        <v>8.6999999999999993</v>
      </c>
      <c r="AR53" s="338">
        <v>-13.7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4719023</v>
      </c>
      <c r="AN54" s="342">
        <v>78319</v>
      </c>
      <c r="AO54" s="343">
        <v>46.5</v>
      </c>
      <c r="AP54" s="344">
        <v>24150</v>
      </c>
      <c r="AQ54" s="345">
        <v>3.4</v>
      </c>
      <c r="AR54" s="346">
        <v>43.1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4755073</v>
      </c>
      <c r="AN55" s="334">
        <v>79037</v>
      </c>
      <c r="AO55" s="335">
        <v>-11.2</v>
      </c>
      <c r="AP55" s="336">
        <v>45483</v>
      </c>
      <c r="AQ55" s="337">
        <v>-0.2</v>
      </c>
      <c r="AR55" s="338">
        <v>-11</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3416486</v>
      </c>
      <c r="AN56" s="342">
        <v>56787</v>
      </c>
      <c r="AO56" s="343">
        <v>-27.5</v>
      </c>
      <c r="AP56" s="344">
        <v>24241</v>
      </c>
      <c r="AQ56" s="345">
        <v>0.4</v>
      </c>
      <c r="AR56" s="346">
        <v>-27.9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6008614</v>
      </c>
      <c r="AN57" s="334">
        <v>99808</v>
      </c>
      <c r="AO57" s="335">
        <v>26.3</v>
      </c>
      <c r="AP57" s="336">
        <v>45945</v>
      </c>
      <c r="AQ57" s="337">
        <v>1</v>
      </c>
      <c r="AR57" s="338">
        <v>25.3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3186896</v>
      </c>
      <c r="AN58" s="342">
        <v>52937</v>
      </c>
      <c r="AO58" s="343">
        <v>-6.8</v>
      </c>
      <c r="AP58" s="344">
        <v>25180</v>
      </c>
      <c r="AQ58" s="345">
        <v>3.9</v>
      </c>
      <c r="AR58" s="346">
        <v>-10.7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3058836</v>
      </c>
      <c r="AN59" s="334">
        <v>50862</v>
      </c>
      <c r="AO59" s="335">
        <v>-49</v>
      </c>
      <c r="AP59" s="336">
        <v>44475</v>
      </c>
      <c r="AQ59" s="337">
        <v>-3.2</v>
      </c>
      <c r="AR59" s="338">
        <v>-45.8</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1227091</v>
      </c>
      <c r="AN60" s="342">
        <v>20404</v>
      </c>
      <c r="AO60" s="343">
        <v>-61.5</v>
      </c>
      <c r="AP60" s="344">
        <v>24780</v>
      </c>
      <c r="AQ60" s="345">
        <v>-1.6</v>
      </c>
      <c r="AR60" s="346">
        <v>-59.9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4963247</v>
      </c>
      <c r="AN61" s="349">
        <v>82468</v>
      </c>
      <c r="AO61" s="350">
        <v>-0.3</v>
      </c>
      <c r="AP61" s="351">
        <v>44685</v>
      </c>
      <c r="AQ61" s="352">
        <v>-1.2</v>
      </c>
      <c r="AR61" s="338">
        <v>0.9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3153145</v>
      </c>
      <c r="AN62" s="342">
        <v>52385</v>
      </c>
      <c r="AO62" s="343">
        <v>-0.6</v>
      </c>
      <c r="AP62" s="344">
        <v>24341</v>
      </c>
      <c r="AQ62" s="345">
        <v>-0.7</v>
      </c>
      <c r="AR62" s="346">
        <v>0.1</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pa98aS4lSYTh2VYxYUokqvsLIe9eHEXuJhEPgK4F/WRw/WKeczJ0img4Gzqd99nL/9c2kdkTJS9JTnvQ9Yu6WA==" saltValue="ErU0C4CEz5PeeP510NH4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C3" sqref="C3"/>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570</v>
      </c>
    </row>
    <row r="121" spans="125:125" ht="13.5" hidden="1" customHeight="1" x14ac:dyDescent="0.2">
      <c r="DU121" s="259"/>
    </row>
  </sheetData>
  <sheetProtection algorithmName="SHA-512" hashValue="9RsJsMvHDksB5NNhfLPX/Bdb/PvNDfIXzceS2yETyZ2WuucT10tFDX/YwgOrAE1ZEUN6FWMcXu4S/0oZqcGiuA==" saltValue="4yhVo3FRw89eAd3gfQsw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2" sqref="B2"/>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571</v>
      </c>
    </row>
  </sheetData>
  <sheetProtection algorithmName="SHA-512" hashValue="Mer+v2d+/Jag+rzKbLqk5O6BQAc4PE3D0kNaQh4z0myoJLOC5tPViMpZaamf8E8yY3XV7oj0+YQluRLgjAKcEA==" saltValue="whHARnRdZN8VpxVHTVdw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activeCell="L50" sqref="L50"/>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572</v>
      </c>
      <c r="G46" s="8" t="s">
        <v>573</v>
      </c>
      <c r="H46" s="8" t="s">
        <v>574</v>
      </c>
      <c r="I46" s="8" t="s">
        <v>575</v>
      </c>
      <c r="J46" s="9" t="s">
        <v>576</v>
      </c>
    </row>
    <row r="47" spans="2:10" ht="57.75" customHeight="1" x14ac:dyDescent="0.2">
      <c r="B47" s="10"/>
      <c r="C47" s="1139" t="s">
        <v>3</v>
      </c>
      <c r="D47" s="1139"/>
      <c r="E47" s="1140"/>
      <c r="F47" s="11">
        <v>11.45</v>
      </c>
      <c r="G47" s="12">
        <v>7.86</v>
      </c>
      <c r="H47" s="12">
        <v>14.81</v>
      </c>
      <c r="I47" s="12">
        <v>14.1</v>
      </c>
      <c r="J47" s="13">
        <v>14.18</v>
      </c>
    </row>
    <row r="48" spans="2:10" ht="57.75" customHeight="1" x14ac:dyDescent="0.2">
      <c r="B48" s="14"/>
      <c r="C48" s="1141" t="s">
        <v>4</v>
      </c>
      <c r="D48" s="1141"/>
      <c r="E48" s="1142"/>
      <c r="F48" s="15">
        <v>10.73</v>
      </c>
      <c r="G48" s="16">
        <v>10.63</v>
      </c>
      <c r="H48" s="16">
        <v>11.39</v>
      </c>
      <c r="I48" s="16">
        <v>14.61</v>
      </c>
      <c r="J48" s="17">
        <v>13.86</v>
      </c>
    </row>
    <row r="49" spans="2:10" ht="57.75" customHeight="1" thickBot="1" x14ac:dyDescent="0.25">
      <c r="B49" s="18"/>
      <c r="C49" s="1143" t="s">
        <v>5</v>
      </c>
      <c r="D49" s="1143"/>
      <c r="E49" s="1144"/>
      <c r="F49" s="19">
        <v>0.18</v>
      </c>
      <c r="G49" s="20" t="s">
        <v>577</v>
      </c>
      <c r="H49" s="20">
        <v>8.11</v>
      </c>
      <c r="I49" s="20">
        <v>3.73</v>
      </c>
      <c r="J49" s="21" t="s">
        <v>578</v>
      </c>
    </row>
    <row r="50" spans="2:10" ht="13" x14ac:dyDescent="0.2"/>
  </sheetData>
  <sheetProtection algorithmName="SHA-512" hashValue="1oKEYEZeSy3kfuZgPC0mxxfSLbOJHQ68p1H1llsplfLKAkZIiIdmgJA7RR+vh3B21vAq0HtzI17haLR1ODzsCQ==" saltValue="PGDNjvYkS4gDWZnhKcLZ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2024-03-13T05:31:49Z</cp:lastPrinted>
  <dcterms:created xsi:type="dcterms:W3CDTF">2024-02-05T00:26:00Z</dcterms:created>
  <dcterms:modified xsi:type="dcterms:W3CDTF">2024-03-18T00:21:01Z</dcterms:modified>
  <cp:category/>
</cp:coreProperties>
</file>