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7茂木町\"/>
    </mc:Choice>
  </mc:AlternateContent>
  <xr:revisionPtr revIDLastSave="0" documentId="8_{36DDA232-5213-4023-AF5D-962B9886E22F}" xr6:coauthVersionLast="47" xr6:coauthVersionMax="47" xr10:uidLastSave="{00000000-0000-0000-0000-000000000000}"/>
  <bookViews>
    <workbookView xWindow="-28710" yWindow="240" windowWidth="14970" windowHeight="1459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alcChain>
</file>

<file path=xl/sharedStrings.xml><?xml version="1.0" encoding="utf-8"?>
<sst xmlns="http://schemas.openxmlformats.org/spreadsheetml/2006/main" count="1081" uniqueCount="598">
  <si>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</si>
  <si>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</si>
  <si>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</si>
  <si>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</si>
  <si>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</si>
  <si>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</si>
  <si>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</si>
  <si>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</si>
  <si>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</si>
  <si>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</si>
  <si>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</si>
  <si>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</si>
  <si>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</si>
  <si>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</si>
  <si>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</si>
  <si>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</si>
  <si>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</si>
  <si>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</si>
  <si>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</si>
  <si>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</si>
  <si>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</si>
  <si>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</si>
  <si>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</si>
  <si>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</si>
  <si>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</si>
  <si>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</si>
  <si>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</si>
  <si>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</si>
  <si>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</si>
  <si>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</si>
  <si>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</si>
  <si>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</si>
  <si>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</si>
  <si>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</si>
  <si>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</si>
  <si>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</si>
  <si>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</si>
  <si>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</si>
  <si>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</si>
  <si>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</si>
  <si>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</si>
  <si>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</si>
  <si>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</si>
  <si>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</si>
  <si>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</si>
  <si>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</si>
  <si>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</si>
  <si>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</si>
  <si>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</si>
  <si>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</si>
  <si>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</si>
  <si>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</si>
  <si>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</si>
  <si>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</si>
  <si>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</si>
  <si>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</si>
  <si>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</si>
  <si>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</si>
  <si>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</si>
  <si>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</si>
  <si>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</si>
  <si>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</si>
  <si>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</si>
  <si>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</si>
  <si>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</si>
  <si>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</si>
  <si>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</si>
  <si>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</si>
  <si>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</si>
  <si>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</si>
  <si>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</si>
  <si>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</si>
  <si>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</si>
  <si>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</si>
  <si>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</si>
  <si>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</si>
  <si>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</si>
  <si>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</si>
  <si>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</si>
  <si>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</si>
  <si>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</si>
  <si>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</si>
  <si>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</si>
  <si>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</si>
  <si>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</si>
  <si>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</si>
  <si>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</si>
  <si>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</si>
  <si>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</si>
  <si>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</si>
  <si>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</si>
  <si>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</si>
  <si>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</si>
  <si>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</si>
  <si>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</si>
  <si>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</si>
  <si>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</si>
  <si>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</si>
  <si>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</si>
  <si>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</si>
  <si>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</si>
  <si>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</si>
  <si>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</si>
  <si>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</si>
  <si>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</si>
  <si>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</si>
  <si>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</si>
  <si>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</si>
  <si>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</si>
  <si>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</si>
  <si>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</si>
  <si>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</si>
  <si>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</si>
  <si>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</si>
  <si>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</si>
  <si>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</si>
  <si>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</si>
  <si>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</si>
  <si>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</si>
  <si>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</si>
  <si>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</si>
  <si>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</si>
  <si>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</si>
  <si>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</si>
  <si>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</si>
  <si>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</si>
  <si>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</si>
  <si>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</si>
  <si>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</si>
  <si>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</si>
  <si>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</si>
  <si>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</si>
  <si>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</si>
  <si>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</si>
  <si>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</si>
  <si>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</si>
  <si>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</si>
  <si>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</si>
  <si>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</si>
  <si>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</si>
  <si>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</si>
  <si>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</si>
  <si>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</si>
  <si>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</si>
  <si>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</si>
  <si>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</si>
  <si>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</si>
  <si>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</si>
  <si>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</si>
  <si>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</si>
  <si>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</si>
  <si>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</si>
  <si>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</si>
  <si>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</si>
  <si>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</si>
  <si>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</si>
  <si>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</si>
  <si>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</si>
  <si>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</si>
  <si>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</si>
  <si>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</si>
  <si>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</si>
  <si>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</si>
  <si>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</si>
  <si>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</si>
  <si>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</si>
  <si>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</si>
  <si>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</si>
  <si>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</si>
  <si>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</si>
  <si>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</si>
  <si>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</si>
  <si>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</si>
  <si>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</si>
  <si>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</si>
  <si>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</si>
  <si>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</si>
  <si>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</si>
  <si>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</si>
  <si>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</si>
  <si>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</si>
  <si>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</si>
  <si>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</si>
  <si>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</si>
  <si>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</si>
  <si>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</si>
  <si>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</si>
  <si>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</si>
  <si>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</si>
  <si>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</si>
  <si>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</si>
  <si>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</si>
  <si>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</si>
  <si>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</si>
  <si>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</si>
  <si>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</si>
  <si>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</si>
  <si>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</si>
  <si>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</si>
  <si>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</si>
  <si>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</si>
  <si>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</si>
  <si>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</si>
  <si>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</si>
  <si>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</si>
  <si>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</si>
  <si>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</si>
  <si>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</si>
  <si>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</si>
  <si>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</si>
  <si>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</si>
  <si>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</si>
  <si>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</si>
  <si>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</si>
  <si>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</si>
  <si>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</si>
  <si>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</si>
  <si>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</si>
  <si>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</si>
  <si>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</si>
  <si>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</si>
  <si>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栃木県茂木町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</si>
  <si>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</si>
  <si>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</si>
  <si>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</si>
  <si>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</si>
  <si>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</si>
  <si>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</si>
  <si>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</si>
  <si>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</si>
  <si>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</si>
  <si>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</si>
  <si>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</si>
  <si>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</si>
  <si>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</si>
  <si>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</si>
  <si>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</si>
  <si>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</si>
  <si>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</si>
  <si>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</si>
  <si>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</si>
  <si>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</si>
  <si>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</si>
  <si>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</si>
  <si>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</si>
  <si>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</si>
  <si>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</si>
  <si>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</si>
  <si>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</si>
  <si>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</si>
  <si>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</si>
  <si>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</si>
  <si>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</si>
  <si>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</si>
  <si>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</si>
  <si>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</si>
  <si>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</si>
  <si>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</si>
  <si>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</si>
  <si>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</si>
  <si>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</si>
  <si>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</si>
  <si>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</si>
  <si>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</si>
  <si>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</si>
  <si>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</si>
  <si>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</si>
  <si>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</si>
  <si>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</si>
  <si>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</si>
  <si>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</si>
  <si>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</si>
  <si>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</si>
  <si>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</si>
  <si>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</si>
  <si>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</si>
  <si>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</si>
  <si>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</si>
  <si>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</si>
  <si>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</si>
  <si>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</si>
  <si>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</si>
  <si>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</si>
  <si>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</si>
  <si>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</si>
  <si>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</si>
  <si>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</si>
  <si>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</si>
  <si>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</si>
  <si>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</si>
  <si>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</si>
  <si>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</si>
  <si>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</si>
  <si>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</si>
  <si>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</si>
  <si>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</si>
  <si>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</si>
  <si>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</si>
  <si>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</si>
  <si>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</si>
  <si>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</si>
  <si>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</si>
  <si>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</si>
  <si>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</si>
  <si>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</si>
  <si>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</si>
  <si>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</si>
  <si>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</si>
  <si>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</si>
  <si>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</si>
  <si>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</si>
  <si>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</si>
  <si>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</si>
  <si>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</si>
  <si>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</si>
  <si>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</si>
  <si>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</si>
  <si>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</si>
  <si>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</si>
  <si>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</si>
  <si>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</si>
  <si>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</si>
  <si>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</si>
  <si>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</si>
  <si>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</si>
  <si>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</si>
  <si>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</si>
  <si>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</si>
  <si>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</si>
  <si>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</si>
  <si>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</si>
  <si>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</si>
  <si>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</si>
  <si>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</si>
  <si>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</si>
  <si>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</si>
  <si>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</si>
  <si>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</si>
  <si>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</si>
  <si>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</si>
  <si>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</si>
  <si>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</si>
  <si>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</si>
  <si>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</si>
  <si>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</si>
  <si>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</si>
  <si>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</si>
  <si>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</si>
  <si>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</si>
  <si>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</si>
  <si>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</si>
  <si>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</si>
  <si>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</si>
  <si>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</si>
  <si>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</si>
  <si>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</si>
  <si>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</si>
  <si>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</si>
  <si>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</si>
  <si>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</si>
  <si>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</si>
  <si>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</si>
  <si>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</si>
  <si>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</si>
  <si>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</si>
  <si>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</si>
  <si>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</si>
  <si>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</si>
  <si>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</si>
  <si>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</si>
  <si>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</si>
  <si>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</si>
  <si>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</si>
  <si>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</si>
  <si>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</si>
  <si>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栃木県茂木町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</si>
  <si>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</si>
  <si>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</si>
  <si>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</si>
  <si>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</si>
  <si>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</si>
  <si>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</si>
  <si>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</si>
  <si>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</si>
  <si>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</si>
  <si>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</si>
  <si>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</si>
  <si>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</si>
  <si>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</si>
  <si>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</si>
  <si>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</si>
  <si>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</si>
  <si>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</si>
  <si>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</si>
  <si>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</si>
  <si>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</si>
  <si>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</si>
  <si>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</si>
  <si>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</si>
  <si>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</si>
  <si>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</si>
  <si>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</si>
  <si>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</si>
  <si>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</si>
  <si>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</si>
  <si>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</si>
  <si>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</si>
  <si>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</si>
  <si>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</si>
  <si>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</si>
  <si>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</si>
  <si>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</si>
  <si>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</si>
  <si>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</si>
  <si>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</si>
  <si>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</si>
  <si>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</si>
  <si>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</si>
  <si>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</si>
  <si>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</si>
  <si>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</si>
  <si>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</si>
  <si>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</si>
  <si>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</si>
  <si>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</si>
  <si>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</si>
  <si>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</si>
  <si>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</si>
  <si>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</si>
  <si>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</si>
  <si>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</si>
  <si>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</si>
  <si>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</si>
  <si>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</si>
  <si>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</si>
  <si>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</si>
  <si>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</si>
  <si>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</si>
  <si>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</si>
  <si>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</si>
  <si>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</si>
  <si>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</si>
  <si>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</si>
  <si>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</si>
  <si>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</si>
  <si>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</si>
  <si>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</si>
  <si>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</si>
  <si>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</si>
  <si>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</si>
  <si>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</si>
  <si>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</si>
  <si>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</si>
  <si>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</si>
  <si>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</si>
  <si>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</si>
  <si>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</si>
  <si>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</si>
  <si>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</si>
  <si>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</si>
  <si>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</si>
  <si>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</si>
  <si>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</si>
  <si>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</si>
  <si>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</si>
  <si>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</si>
  <si>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</si>
  <si>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</si>
  <si>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</si>
  <si>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</si>
  <si>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</si>
  <si>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</si>
  <si>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</si>
  <si>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</si>
  <si>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</si>
  <si>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</si>
  <si>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</si>
  <si>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</si>
  <si>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</si>
  <si>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</si>
  <si>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</si>
  <si>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</si>
  <si>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</si>
  <si>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</si>
  <si>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</si>
  <si>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</si>
  <si>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</si>
  <si>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</si>
  <si>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</si>
  <si>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</si>
  <si>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</si>
  <si>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</si>
  <si>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</si>
  <si>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</si>
  <si>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</si>
  <si>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</si>
  <si>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</si>
  <si>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</si>
  <si>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</si>
  <si>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</si>
  <si>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</si>
  <si>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</si>
  <si>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</si>
  <si>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</si>
  <si>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</si>
  <si>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</si>
  <si>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</si>
  <si>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</si>
  <si>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</si>
  <si>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</si>
  <si>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</si>
  <si>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</si>
  <si>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</si>
  <si>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</si>
  <si>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</si>
  <si>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</si>
  <si>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</si>
  <si>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</si>
  <si>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</si>
  <si>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</si>
  <si>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</si>
  <si>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</si>
  <si>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</si>
  <si>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</si>
  <si>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</si>
  <si>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</si>
  <si>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</si>
  <si>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</si>
  <si>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</si>
  <si>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</si>
  <si>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</si>
  <si>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</si>
  <si>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</si>
  <si>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</si>
  <si>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</si>
  <si>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</si>
  <si>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</si>
  <si>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</si>
  <si>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</si>
  <si>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</si>
  <si>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</si>
  <si>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</si>
  <si>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</si>
  <si>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</si>
  <si>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</si>
  <si>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</si>
  <si>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</si>
  <si>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</si>
  <si>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</si>
  <si>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</si>
  <si>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</si>
  <si>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</si>
  <si>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</si>
  <si>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</si>
  <si>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</si>
  <si>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</si>
  <si>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</si>
  <si>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</si>
  <si>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</si>
  <si>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</si>
  <si>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</si>
  <si>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</si>
  <si>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</si>
  <si>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</si>
  <si>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</si>
  <si>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</si>
  <si>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</si>
  <si>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宅地造成事業特別会計</t>
  </si>
  <si>
    <t>介護保険特別会計</t>
  </si>
  <si>
    <t>国民健康保険特別会計</t>
  </si>
  <si>
    <t>公共下水道事業特別会計</t>
  </si>
  <si>
    <t>ケーブルテレビ事業特別会計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</si>
  <si>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</si>
  <si>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</si>
  <si>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</si>
  <si>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</si>
  <si>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</si>
  <si>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</si>
  <si>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</si>
  <si>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</si>
  <si>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</si>
  <si>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2"/>
  </si>
  <si>
    <t>-</t>
    <phoneticPr fontId="19"/>
  </si>
  <si>
    <t>栃木県市町村総合事務組合(特別会計)</t>
    <rPh sb="13" eb="15">
      <t>トクベツ</t>
    </rPh>
    <rPh sb="15" eb="17">
      <t>カイケイ</t>
    </rPh>
    <phoneticPr fontId="1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</si>
  <si>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2"/>
  </si>
  <si>
    <t>栃木県後期高齢者医療広域連合(後期高齢者医療特別会計)</t>
    <rPh sb="15" eb="17">
      <t>コウキ</t>
    </rPh>
    <rPh sb="17" eb="20">
      <t>コウレイシャ</t>
    </rPh>
    <rPh sb="20" eb="22">
      <t>イリョウ</t>
    </rPh>
    <rPh sb="22" eb="24">
      <t>トクベツ</t>
    </rPh>
    <rPh sb="24" eb="26">
      <t>カイケイ</t>
    </rPh>
    <phoneticPr fontId="1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</si>
  <si>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</si>
  <si>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</si>
  <si>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</si>
  <si>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2"/>
  </si>
  <si>
    <t>芳賀郡中部環境衛生事務組合</t>
    <rPh sb="0" eb="3">
      <t>ハガグン</t>
    </rPh>
    <rPh sb="3" eb="5">
      <t>チュウブ</t>
    </rPh>
    <rPh sb="5" eb="7">
      <t>カンキョウ</t>
    </rPh>
    <rPh sb="7" eb="13">
      <t>エイセイジムクミアイ</t>
    </rPh>
    <phoneticPr fontId="2"/>
  </si>
  <si>
    <t>㈱もてぎプラザ</t>
    <phoneticPr fontId="2"/>
  </si>
  <si>
    <t>-</t>
    <phoneticPr fontId="2"/>
  </si>
  <si>
    <t>まちおこし基金</t>
    <rPh sb="5" eb="7">
      <t>キキン</t>
    </rPh>
    <phoneticPr fontId="5"/>
  </si>
  <si>
    <t>教育施設整備基金</t>
    <rPh sb="0" eb="4">
      <t>キョウイクシセツ</t>
    </rPh>
    <rPh sb="4" eb="8">
      <t>セイビキキン</t>
    </rPh>
    <phoneticPr fontId="2"/>
  </si>
  <si>
    <t>もてぎ未来・夢基金</t>
    <rPh sb="3" eb="5">
      <t>ミライ</t>
    </rPh>
    <rPh sb="6" eb="9">
      <t>ユメキキン</t>
    </rPh>
    <phoneticPr fontId="2"/>
  </si>
  <si>
    <t>もてぎの川をきれいにする基金</t>
    <rPh sb="4" eb="5">
      <t>カワ</t>
    </rPh>
    <rPh sb="12" eb="14">
      <t>キキン</t>
    </rPh>
    <phoneticPr fontId="2"/>
  </si>
  <si>
    <t>教育文化スポーツ振興基金</t>
    <rPh sb="0" eb="4">
      <t>キョウイクブンカ</t>
    </rPh>
    <rPh sb="8" eb="12">
      <t>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</si>
</sst>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D7EB-420D-995D-C813450295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66344</c:v>
                </c:pt>
                <c:pt idx="1">
                  <c:v>48887</c:v>
                </c:pt>
                <c:pt idx="2">
                  <c:v>63088</c:v>
                </c:pt>
                <c:pt idx="3">
                  <c:v>56609</c:v>
                </c:pt>
                <c:pt idx="4">
                  <c:v>75665</c:v>
                </c:pt>
              </c:numCache>
            </c:numRef>
          </c:val>
          <c:smooth val="0"/>
          <c:extLst>
            <c:ext xmlns:c16="http://schemas.microsoft.com/office/drawing/2014/chart" uri="{C3380CC4-5D6E-409C-BE32-E72D297353CC}">
              <c16:uniqueId val="{00000001-D7EB-420D-995D-C813450295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12.05</c:v>
                </c:pt>
                <c:pt idx="1">
                  <c:v>12.89</c:v>
                </c:pt>
                <c:pt idx="2">
                  <c:v>16.420000000000002</c:v>
                </c:pt>
                <c:pt idx="3">
                  <c:v>25.16</c:v>
                </c:pt>
                <c:pt idx="4">
                  <c:v>20.23</c:v>
                </c:pt>
              </c:numCache>
            </c:numRef>
          </c:val>
          <c:extLst>
            <c:ext xmlns:c16="http://schemas.microsoft.com/office/drawing/2014/chart" uri="{C3380CC4-5D6E-409C-BE32-E72D297353CC}">
              <c16:uniqueId val="{00000000-3D34-47F8-AC85-BE0BB3A122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28.63</c:v>
                </c:pt>
                <c:pt idx="1">
                  <c:v>28.31</c:v>
                </c:pt>
                <c:pt idx="2">
                  <c:v>37.01</c:v>
                </c:pt>
                <c:pt idx="3">
                  <c:v>39.14</c:v>
                </c:pt>
                <c:pt idx="4">
                  <c:v>46.15</c:v>
                </c:pt>
              </c:numCache>
            </c:numRef>
          </c:val>
          <c:extLst>
            <c:ext xmlns:c16="http://schemas.microsoft.com/office/drawing/2014/chart" uri="{C3380CC4-5D6E-409C-BE32-E72D297353CC}">
              <c16:uniqueId val="{00000001-3D34-47F8-AC85-BE0BB3A122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1.69</c:v>
                </c:pt>
                <c:pt idx="1">
                  <c:v>1.57</c:v>
                </c:pt>
                <c:pt idx="2">
                  <c:v>13.36</c:v>
                </c:pt>
                <c:pt idx="3">
                  <c:v>14.17</c:v>
                </c:pt>
                <c:pt idx="4">
                  <c:v>0.04</c:v>
                </c:pt>
              </c:numCache>
            </c:numRef>
          </c:val>
          <c:smooth val="0"/>
          <c:extLst>
            <c:ext xmlns:c16="http://schemas.microsoft.com/office/drawing/2014/chart" uri="{C3380CC4-5D6E-409C-BE32-E72D297353CC}">
              <c16:uniqueId val="{00000002-3D34-47F8-AC85-BE0BB3A122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37-4959-8CE6-D93AA06356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37-4959-8CE6-D93AA06356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0.01</c:v>
                </c:pt>
                <c:pt idx="8">
                  <c:v>#N/A</c:v>
                </c:pt>
                <c:pt idx="9">
                  <c:v>0.06</c:v>
                </c:pt>
              </c:numCache>
            </c:numRef>
          </c:val>
          <c:extLst>
            <c:ext xmlns:c16="http://schemas.microsoft.com/office/drawing/2014/chart" uri="{C3380CC4-5D6E-409C-BE32-E72D297353CC}">
              <c16:uniqueId val="{00000002-5B37-4959-8CE6-D93AA063569C}"/>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0.2</c:v>
                </c:pt>
                <c:pt idx="4">
                  <c:v>#N/A</c:v>
                </c:pt>
                <c:pt idx="5">
                  <c:v>0.23</c:v>
                </c:pt>
                <c:pt idx="6">
                  <c:v>#N/A</c:v>
                </c:pt>
                <c:pt idx="7">
                  <c:v>0.27</c:v>
                </c:pt>
                <c:pt idx="8">
                  <c:v>#N/A</c:v>
                </c:pt>
                <c:pt idx="9">
                  <c:v>0.36</c:v>
                </c:pt>
              </c:numCache>
            </c:numRef>
          </c:val>
          <c:extLst>
            <c:ext xmlns:c16="http://schemas.microsoft.com/office/drawing/2014/chart" uri="{C3380CC4-5D6E-409C-BE32-E72D297353CC}">
              <c16:uniqueId val="{00000003-5B37-4959-8CE6-D93AA063569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0.18</c:v>
                </c:pt>
                <c:pt idx="4">
                  <c:v>#N/A</c:v>
                </c:pt>
                <c:pt idx="5">
                  <c:v>0.16</c:v>
                </c:pt>
                <c:pt idx="6">
                  <c:v>#N/A</c:v>
                </c:pt>
                <c:pt idx="7">
                  <c:v>0.23</c:v>
                </c:pt>
                <c:pt idx="8">
                  <c:v>#N/A</c:v>
                </c:pt>
                <c:pt idx="9">
                  <c:v>0.4</c:v>
                </c:pt>
              </c:numCache>
            </c:numRef>
          </c:val>
          <c:extLst>
            <c:ext xmlns:c16="http://schemas.microsoft.com/office/drawing/2014/chart" uri="{C3380CC4-5D6E-409C-BE32-E72D297353CC}">
              <c16:uniqueId val="{00000004-5B37-4959-8CE6-D93AA063569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1.76</c:v>
                </c:pt>
                <c:pt idx="2">
                  <c:v>#N/A</c:v>
                </c:pt>
                <c:pt idx="3">
                  <c:v>1.59</c:v>
                </c:pt>
                <c:pt idx="4">
                  <c:v>#N/A</c:v>
                </c:pt>
                <c:pt idx="5">
                  <c:v>1.1299999999999999</c:v>
                </c:pt>
                <c:pt idx="6">
                  <c:v>#N/A</c:v>
                </c:pt>
                <c:pt idx="7">
                  <c:v>1.18</c:v>
                </c:pt>
                <c:pt idx="8">
                  <c:v>#N/A</c:v>
                </c:pt>
                <c:pt idx="9">
                  <c:v>1.19</c:v>
                </c:pt>
              </c:numCache>
            </c:numRef>
          </c:val>
          <c:extLst>
            <c:ext xmlns:c16="http://schemas.microsoft.com/office/drawing/2014/chart" uri="{C3380CC4-5D6E-409C-BE32-E72D297353CC}">
              <c16:uniqueId val="{00000005-5B37-4959-8CE6-D93AA06356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1.41</c:v>
                </c:pt>
                <c:pt idx="2">
                  <c:v>#N/A</c:v>
                </c:pt>
                <c:pt idx="3">
                  <c:v>1.1399999999999999</c:v>
                </c:pt>
                <c:pt idx="4">
                  <c:v>#N/A</c:v>
                </c:pt>
                <c:pt idx="5">
                  <c:v>0.47</c:v>
                </c:pt>
                <c:pt idx="6">
                  <c:v>#N/A</c:v>
                </c:pt>
                <c:pt idx="7">
                  <c:v>1.02</c:v>
                </c:pt>
                <c:pt idx="8">
                  <c:v>#N/A</c:v>
                </c:pt>
                <c:pt idx="9">
                  <c:v>1.46</c:v>
                </c:pt>
              </c:numCache>
            </c:numRef>
          </c:val>
          <c:extLst>
            <c:ext xmlns:c16="http://schemas.microsoft.com/office/drawing/2014/chart" uri="{C3380CC4-5D6E-409C-BE32-E72D297353CC}">
              <c16:uniqueId val="{00000006-5B37-4959-8CE6-D93AA063569C}"/>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2.33</c:v>
                </c:pt>
                <c:pt idx="2">
                  <c:v>#N/A</c:v>
                </c:pt>
                <c:pt idx="3">
                  <c:v>1.32</c:v>
                </c:pt>
                <c:pt idx="4">
                  <c:v>#N/A</c:v>
                </c:pt>
                <c:pt idx="5">
                  <c:v>1.46</c:v>
                </c:pt>
                <c:pt idx="6">
                  <c:v>#N/A</c:v>
                </c:pt>
                <c:pt idx="7">
                  <c:v>2.15</c:v>
                </c:pt>
                <c:pt idx="8">
                  <c:v>#N/A</c:v>
                </c:pt>
                <c:pt idx="9">
                  <c:v>2.14</c:v>
                </c:pt>
              </c:numCache>
            </c:numRef>
          </c:val>
          <c:extLst>
            <c:ext xmlns:c16="http://schemas.microsoft.com/office/drawing/2014/chart" uri="{C3380CC4-5D6E-409C-BE32-E72D297353CC}">
              <c16:uniqueId val="{00000007-5B37-4959-8CE6-D93AA063569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6.38</c:v>
                </c:pt>
                <c:pt idx="2">
                  <c:v>#N/A</c:v>
                </c:pt>
                <c:pt idx="3">
                  <c:v>6.01</c:v>
                </c:pt>
                <c:pt idx="4">
                  <c:v>#N/A</c:v>
                </c:pt>
                <c:pt idx="5">
                  <c:v>5.38</c:v>
                </c:pt>
                <c:pt idx="6">
                  <c:v>#N/A</c:v>
                </c:pt>
                <c:pt idx="7">
                  <c:v>4.93</c:v>
                </c:pt>
                <c:pt idx="8">
                  <c:v>#N/A</c:v>
                </c:pt>
                <c:pt idx="9">
                  <c:v>4.95</c:v>
                </c:pt>
              </c:numCache>
            </c:numRef>
          </c:val>
          <c:extLst>
            <c:ext xmlns:c16="http://schemas.microsoft.com/office/drawing/2014/chart" uri="{C3380CC4-5D6E-409C-BE32-E72D297353CC}">
              <c16:uniqueId val="{00000008-5B37-4959-8CE6-D93AA06356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11.9</c:v>
                </c:pt>
                <c:pt idx="2">
                  <c:v>#N/A</c:v>
                </c:pt>
                <c:pt idx="3">
                  <c:v>12.68</c:v>
                </c:pt>
                <c:pt idx="4">
                  <c:v>#N/A</c:v>
                </c:pt>
                <c:pt idx="5">
                  <c:v>16.18</c:v>
                </c:pt>
                <c:pt idx="6">
                  <c:v>#N/A</c:v>
                </c:pt>
                <c:pt idx="7">
                  <c:v>24.88</c:v>
                </c:pt>
                <c:pt idx="8">
                  <c:v>#N/A</c:v>
                </c:pt>
                <c:pt idx="9">
                  <c:v>19.86</c:v>
                </c:pt>
              </c:numCache>
            </c:numRef>
          </c:val>
          <c:extLst>
            <c:ext xmlns:c16="http://schemas.microsoft.com/office/drawing/2014/chart" uri="{C3380CC4-5D6E-409C-BE32-E72D297353CC}">
              <c16:uniqueId val="{00000009-5B37-4959-8CE6-D93AA06356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632</c:v>
                </c:pt>
                <c:pt idx="5">
                  <c:v>700</c:v>
                </c:pt>
                <c:pt idx="8">
                  <c:v>660</c:v>
                </c:pt>
                <c:pt idx="11">
                  <c:v>662</c:v>
                </c:pt>
                <c:pt idx="14">
                  <c:v>682</c:v>
                </c:pt>
              </c:numCache>
            </c:numRef>
          </c:val>
          <c:extLst>
            <c:ext xmlns:c16="http://schemas.microsoft.com/office/drawing/2014/chart" uri="{C3380CC4-5D6E-409C-BE32-E72D297353CC}">
              <c16:uniqueId val="{00000000-8B39-4DF2-943E-C56F6209E8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39-4DF2-943E-C56F6209E8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4</c:v>
                </c:pt>
                <c:pt idx="6">
                  <c:v>4</c:v>
                </c:pt>
                <c:pt idx="9">
                  <c:v>4</c:v>
                </c:pt>
                <c:pt idx="12">
                  <c:v>3</c:v>
                </c:pt>
              </c:numCache>
            </c:numRef>
          </c:val>
          <c:extLst>
            <c:ext xmlns:c16="http://schemas.microsoft.com/office/drawing/2014/chart" uri="{C3380CC4-5D6E-409C-BE32-E72D297353CC}">
              <c16:uniqueId val="{00000002-8B39-4DF2-943E-C56F6209E8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27</c:v>
                </c:pt>
                <c:pt idx="6">
                  <c:v>31</c:v>
                </c:pt>
                <c:pt idx="9">
                  <c:v>52</c:v>
                </c:pt>
                <c:pt idx="12">
                  <c:v>55</c:v>
                </c:pt>
              </c:numCache>
            </c:numRef>
          </c:val>
          <c:extLst>
            <c:ext xmlns:c16="http://schemas.microsoft.com/office/drawing/2014/chart" uri="{C3380CC4-5D6E-409C-BE32-E72D297353CC}">
              <c16:uniqueId val="{00000003-8B39-4DF2-943E-C56F6209E8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184</c:v>
                </c:pt>
                <c:pt idx="3">
                  <c:v>182</c:v>
                </c:pt>
                <c:pt idx="6">
                  <c:v>182</c:v>
                </c:pt>
                <c:pt idx="9">
                  <c:v>183</c:v>
                </c:pt>
                <c:pt idx="12">
                  <c:v>193</c:v>
                </c:pt>
              </c:numCache>
            </c:numRef>
          </c:val>
          <c:extLst>
            <c:ext xmlns:c16="http://schemas.microsoft.com/office/drawing/2014/chart" uri="{C3380CC4-5D6E-409C-BE32-E72D297353CC}">
              <c16:uniqueId val="{00000004-8B39-4DF2-943E-C56F6209E8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39-4DF2-943E-C56F6209E8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39-4DF2-943E-C56F6209E8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771</c:v>
                </c:pt>
                <c:pt idx="3">
                  <c:v>801</c:v>
                </c:pt>
                <c:pt idx="6">
                  <c:v>765</c:v>
                </c:pt>
                <c:pt idx="9">
                  <c:v>751</c:v>
                </c:pt>
                <c:pt idx="12">
                  <c:v>784</c:v>
                </c:pt>
              </c:numCache>
            </c:numRef>
          </c:val>
          <c:extLst>
            <c:ext xmlns:c16="http://schemas.microsoft.com/office/drawing/2014/chart" uri="{C3380CC4-5D6E-409C-BE32-E72D297353CC}">
              <c16:uniqueId val="{00000007-8B39-4DF2-943E-C56F6209E8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350</c:v>
                </c:pt>
                <c:pt idx="2">
                  <c:v>#N/A</c:v>
                </c:pt>
                <c:pt idx="3">
                  <c:v>#N/A</c:v>
                </c:pt>
                <c:pt idx="4">
                  <c:v>314</c:v>
                </c:pt>
                <c:pt idx="5">
                  <c:v>#N/A</c:v>
                </c:pt>
                <c:pt idx="6">
                  <c:v>#N/A</c:v>
                </c:pt>
                <c:pt idx="7">
                  <c:v>322</c:v>
                </c:pt>
                <c:pt idx="8">
                  <c:v>#N/A</c:v>
                </c:pt>
                <c:pt idx="9">
                  <c:v>#N/A</c:v>
                </c:pt>
                <c:pt idx="10">
                  <c:v>328</c:v>
                </c:pt>
                <c:pt idx="11">
                  <c:v>#N/A</c:v>
                </c:pt>
                <c:pt idx="12">
                  <c:v>#N/A</c:v>
                </c:pt>
                <c:pt idx="13">
                  <c:v>353</c:v>
                </c:pt>
                <c:pt idx="14">
                  <c:v>#N/A</c:v>
                </c:pt>
              </c:numCache>
            </c:numRef>
          </c:val>
          <c:smooth val="0"/>
          <c:extLst>
            <c:ext xmlns:c16="http://schemas.microsoft.com/office/drawing/2014/chart" uri="{C3380CC4-5D6E-409C-BE32-E72D297353CC}">
              <c16:uniqueId val="{00000008-8B39-4DF2-943E-C56F6209E8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7347</c:v>
                </c:pt>
                <c:pt idx="5">
                  <c:v>7143</c:v>
                </c:pt>
                <c:pt idx="8">
                  <c:v>7092</c:v>
                </c:pt>
                <c:pt idx="11">
                  <c:v>6780</c:v>
                </c:pt>
                <c:pt idx="14">
                  <c:v>6537</c:v>
                </c:pt>
              </c:numCache>
            </c:numRef>
          </c:val>
          <c:extLst>
            <c:ext xmlns:c16="http://schemas.microsoft.com/office/drawing/2014/chart" uri="{C3380CC4-5D6E-409C-BE32-E72D297353CC}">
              <c16:uniqueId val="{00000000-88D5-4D33-800B-925FFFE2AF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1</c:v>
                </c:pt>
                <c:pt idx="8">
                  <c:v>17</c:v>
                </c:pt>
                <c:pt idx="11">
                  <c:v>30</c:v>
                </c:pt>
                <c:pt idx="14">
                  <c:v>38</c:v>
                </c:pt>
              </c:numCache>
            </c:numRef>
          </c:val>
          <c:extLst>
            <c:ext xmlns:c16="http://schemas.microsoft.com/office/drawing/2014/chart" uri="{C3380CC4-5D6E-409C-BE32-E72D297353CC}">
              <c16:uniqueId val="{00000001-88D5-4D33-800B-925FFFE2AF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2691</c:v>
                </c:pt>
                <c:pt idx="5">
                  <c:v>2724</c:v>
                </c:pt>
                <c:pt idx="8">
                  <c:v>3245</c:v>
                </c:pt>
                <c:pt idx="11">
                  <c:v>3531</c:v>
                </c:pt>
                <c:pt idx="14">
                  <c:v>3838</c:v>
                </c:pt>
              </c:numCache>
            </c:numRef>
          </c:val>
          <c:extLst>
            <c:ext xmlns:c16="http://schemas.microsoft.com/office/drawing/2014/chart" uri="{C3380CC4-5D6E-409C-BE32-E72D297353CC}">
              <c16:uniqueId val="{00000002-88D5-4D33-800B-925FFFE2AF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D5-4D33-800B-925FFFE2AF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D5-4D33-800B-925FFFE2AF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D5-4D33-800B-925FFFE2AF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1749</c:v>
                </c:pt>
                <c:pt idx="3">
                  <c:v>1700</c:v>
                </c:pt>
                <c:pt idx="6">
                  <c:v>1656</c:v>
                </c:pt>
                <c:pt idx="9">
                  <c:v>1655</c:v>
                </c:pt>
                <c:pt idx="12">
                  <c:v>1670</c:v>
                </c:pt>
              </c:numCache>
            </c:numRef>
          </c:val>
          <c:extLst>
            <c:ext xmlns:c16="http://schemas.microsoft.com/office/drawing/2014/chart" uri="{C3380CC4-5D6E-409C-BE32-E72D297353CC}">
              <c16:uniqueId val="{00000006-88D5-4D33-800B-925FFFE2AF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364</c:v>
                </c:pt>
                <c:pt idx="3">
                  <c:v>374</c:v>
                </c:pt>
                <c:pt idx="6">
                  <c:v>354</c:v>
                </c:pt>
                <c:pt idx="9">
                  <c:v>314</c:v>
                </c:pt>
                <c:pt idx="12">
                  <c:v>266</c:v>
                </c:pt>
              </c:numCache>
            </c:numRef>
          </c:val>
          <c:extLst>
            <c:ext xmlns:c16="http://schemas.microsoft.com/office/drawing/2014/chart" uri="{C3380CC4-5D6E-409C-BE32-E72D297353CC}">
              <c16:uniqueId val="{00000007-88D5-4D33-800B-925FFFE2AF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2060</c:v>
                </c:pt>
                <c:pt idx="3">
                  <c:v>1939</c:v>
                </c:pt>
                <c:pt idx="6">
                  <c:v>1852</c:v>
                </c:pt>
                <c:pt idx="9">
                  <c:v>1723</c:v>
                </c:pt>
                <c:pt idx="12">
                  <c:v>1612</c:v>
                </c:pt>
              </c:numCache>
            </c:numRef>
          </c:val>
          <c:extLst>
            <c:ext xmlns:c16="http://schemas.microsoft.com/office/drawing/2014/chart" uri="{C3380CC4-5D6E-409C-BE32-E72D297353CC}">
              <c16:uniqueId val="{00000008-88D5-4D33-800B-925FFFE2AF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D5-4D33-800B-925FFFE2AF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7656</c:v>
                </c:pt>
                <c:pt idx="3">
                  <c:v>7411</c:v>
                </c:pt>
                <c:pt idx="6">
                  <c:v>7279</c:v>
                </c:pt>
                <c:pt idx="9">
                  <c:v>7137</c:v>
                </c:pt>
                <c:pt idx="12">
                  <c:v>6901</c:v>
                </c:pt>
              </c:numCache>
            </c:numRef>
          </c:val>
          <c:extLst>
            <c:ext xmlns:c16="http://schemas.microsoft.com/office/drawing/2014/chart" uri="{C3380CC4-5D6E-409C-BE32-E72D297353CC}">
              <c16:uniqueId val="{0000000A-88D5-4D33-800B-925FFFE2AF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1771</c:v>
                </c:pt>
                <c:pt idx="2">
                  <c:v>#N/A</c:v>
                </c:pt>
                <c:pt idx="3">
                  <c:v>#N/A</c:v>
                </c:pt>
                <c:pt idx="4">
                  <c:v>1556</c:v>
                </c:pt>
                <c:pt idx="5">
                  <c:v>#N/A</c:v>
                </c:pt>
                <c:pt idx="6">
                  <c:v>#N/A</c:v>
                </c:pt>
                <c:pt idx="7">
                  <c:v>787</c:v>
                </c:pt>
                <c:pt idx="8">
                  <c:v>#N/A</c:v>
                </c:pt>
                <c:pt idx="9">
                  <c:v>#N/A</c:v>
                </c:pt>
                <c:pt idx="10">
                  <c:v>489</c:v>
                </c:pt>
                <c:pt idx="11">
                  <c:v>#N/A</c:v>
                </c:pt>
                <c:pt idx="12">
                  <c:v>#N/A</c:v>
                </c:pt>
                <c:pt idx="13">
                  <c:v>35</c:v>
                </c:pt>
                <c:pt idx="14">
                  <c:v>#N/A</c:v>
                </c:pt>
              </c:numCache>
            </c:numRef>
          </c:val>
          <c:smooth val="0"/>
          <c:extLst>
            <c:ext xmlns:c16="http://schemas.microsoft.com/office/drawing/2014/chart" uri="{C3380CC4-5D6E-409C-BE32-E72D297353CC}">
              <c16:uniqueId val="{0000000B-88D5-4D33-800B-925FFFE2AF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1684</c:v>
                </c:pt>
                <c:pt idx="1">
                  <c:v>1899</c:v>
                </c:pt>
                <c:pt idx="2">
                  <c:v>2170</c:v>
                </c:pt>
              </c:numCache>
            </c:numRef>
          </c:val>
          <c:extLst>
            <c:ext xmlns:c16="http://schemas.microsoft.com/office/drawing/2014/chart" uri="{C3380CC4-5D6E-409C-BE32-E72D297353CC}">
              <c16:uniqueId val="{00000000-26E0-418E-98BB-F41FEE35F0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367</c:v>
                </c:pt>
                <c:pt idx="1">
                  <c:v>467</c:v>
                </c:pt>
                <c:pt idx="2">
                  <c:v>687</c:v>
                </c:pt>
              </c:numCache>
            </c:numRef>
          </c:val>
          <c:extLst>
            <c:ext xmlns:c16="http://schemas.microsoft.com/office/drawing/2014/chart" uri="{C3380CC4-5D6E-409C-BE32-E72D297353CC}">
              <c16:uniqueId val="{00000001-26E0-418E-98BB-F41FEE35F0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493</c:v>
                </c:pt>
                <c:pt idx="1">
                  <c:v>468</c:v>
                </c:pt>
                <c:pt idx="2">
                  <c:v>437</c:v>
                </c:pt>
              </c:numCache>
            </c:numRef>
          </c:val>
          <c:extLst>
            <c:ext xmlns:c16="http://schemas.microsoft.com/office/drawing/2014/chart" uri="{C3380CC4-5D6E-409C-BE32-E72D297353CC}">
              <c16:uniqueId val="{00000002-26E0-418E-98BB-F41FEE35F0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したものの、地方債の現在高は、発行額を償還額以下にするよう努めており、減少している。また、新たな借り入れをする場合、普通交付税算入率が有利な起債を選択している。比率が大幅に変動しないよう、引き続き事業精査による借入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地方債現在高の減少、充当可能基金の増加により減少した。今後も大規模施設改修等による地方債の活用を予定しているが、事業精査及び交付税措置の有利な起債を選択し、将来負担が大幅に増加し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栃木県茂木町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公共施設の老朽化や社会保障、災害等の突発的な財政需要の増大に備え、財政調整基金及び減債基金を積み立てている。主に決算余剰金の積み立てにより、残高が増加した。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特定目的基金は、予定されていた事業への定期的な取り崩しにより、全体の残高は減少した。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全体として横ばいか微増させる方針である。実施事業と各基金のバランスを取りながら管理していくとともに、使途を明確にし、明瞭な運用に取り組む。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まちおこし基金は、主にふるさと納税を原資としており、町があらかじめ設定したコースに基づき使用する。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教育施設整備基金は、学校などの教育施設の整備、修繕等のために使用する。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もてぎ未来・夢基金は、教育、子育てに関する事業のために使用する。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もてぎ未来・夢基金は、寄附による積み立てはあるものの、実施事業が多いため取り崩しが上回り、残高が減少している。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目的に沿った取り崩しを継続するため残高は減少する見込みであるが、新たな基金の創設など、使途の明確化に取り組みながら管理運用していく。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繰越金の増加に伴い、法定積み立て分が増加した。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災害等の突発的な財政需要に対応するため、残高を維持する方針である。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教育施設を除く公共施設整備について、財政調整基金を取り崩し、財源不足を補ってきた。各施設の老朽化が進んでいることから、計画的に更新できるよう目的に沿った基金を創設するなど、使途の明確化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繰越金の増加に伴い、積み立てを増額した。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み立てを優先に考えているため、予定どおりの積み立てが行えるかは不明確であるが、今後も財政需要の増大を見越した財源確保を目的として、地方債償還の負担軽減のため、残高を維持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612E7FE-A333-452A-83E6-51E5E8A65375}"/>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FF2F9DF-BC16-459F-A693-493D39613A8C}"/>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7DC18C6-60F4-4222-9B46-36B89E446FC9}"/>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FBE05D0-8F2B-4EC8-B6FE-18FE66951FF9}"/>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32780F0-5D28-4EA5-921C-EB153A152863}"/>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3957C32-366C-4482-A21D-626D39A95DEC}"/>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C95E7EC-A46B-426C-BCC8-AF81D4ECE0D3}"/>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B3ABDC0-8525-45CC-91B3-2272DC2A770A}"/>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98D395F-3AB6-4AB6-AE87-9839477D8C75}"/>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3538D6B-0029-4E42-9372-EF8461D750B7}"/>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11,977
11,862
172.69
9,375,858
8,267,020
950,927
4,701,129
6,900,595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86580EA-F3C3-4EB8-835F-3DD866C5D3D0}"/>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50084D8-BFCC-4669-9661-0B7137EE2EA2}"/>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7C8D03E-4424-4F6E-81D0-8586895828F3}"/>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485FD15-48FE-4F7E-9EB7-4CAEBB905514}"/>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BAFFE06-1F20-4E02-8E8F-4EB12722E226}"/>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5B1A391-D0B6-4DC2-B58E-980C36EB7800}"/>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13C3F24-D791-45B3-AFE3-83C5C5A50C7E}"/>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27F038D-8A2D-4191-AAC1-3FA30E9EE8C7}"/>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F6599CE-D39E-4153-935C-6FC09BAFB1E9}"/>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4E6A22A-79CA-4A8C-AC16-73C7FDA28249}"/>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7DC69F2-A7CB-4202-9CE3-C9AB12B477BF}"/>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9C45D4C-7453-4E6F-909C-4B8C92BB45CD}"/>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B363C35-C76D-4118-9902-69A18074C6E7}"/>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7DCCDC0-2F2D-4BCA-8E12-BBF7D82F0848}"/>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E35FD5E-F947-4B77-BEBC-C4957B5115EA}"/>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21D99E3-5695-4E6B-95A8-9D8598908BF3}"/>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4CF259A-5788-40C4-81E0-1BBF5E865F7D}"/>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789BE3A-1CD5-406B-B11A-4876B12BB734}"/>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48CD041-65FC-465C-B461-0A974F276460}"/>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1AFA307-C098-4E45-AECD-24EBE7BECCDA}"/>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9CADC6A-C4DE-4CFC-8E23-8367EB6ACA8B}"/>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DD0A58B-D1E9-4BF0-8458-33EEBEE89B8F}"/>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04711E0-50A4-4BFC-B96E-0A2B2734D53A}"/>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6B8BC28-B509-4312-9944-20542B21CB5F}"/>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29C4A21-6253-4DBE-882C-D266E33EA3B3}"/>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2CAA6BB-9852-4FA2-82FB-9BA897CDCD37}"/>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18679FA-9573-4B95-A2EA-D0AB92053A4E}"/>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0FC3B55-6973-4D9B-8856-28BF7F315A15}"/>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1AB901B-639E-4418-8B01-C0B7C93F1F85}"/>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F57606-A161-4947-BCE9-694179699E83}"/>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AF4B694-142A-40F7-BB0A-6A7959B53CF5}"/>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17632E1-3FA4-4DE3-B8C1-9AE963DAD7A1}"/>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7B683F2-6B4A-4285-B4CC-A71EFEA4A7FC}"/>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EF13CFD-0E7A-4547-85FB-64F581E3C66C}"/>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9213370-BDFD-4D5B-8FEA-D55E8758114D}"/>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D871F6A-EE89-4094-BE19-BB3F80BCF05C}"/>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AFF1ED7-D18A-4CEB-BDED-6BC7FCB434F4}"/>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人口減少、高齢化が続いていることに加え、企業誘致も思うように進まず、自主財源となる町税の改善は見込めない状況にあり、低調に推移している。</a:t>
          </a:r>
        </a:p>
        <a:p>
          <a:r>
            <a:rPr kumimoji="1" lang="ja-JP" altLang="en-US" sz="1300">
              <a:latin typeface="ＭＳ Ｐゴシック" panose="020B0600070205080204" pitchFamily="50" charset="-128"/>
              <a:ea typeface="ＭＳ Ｐゴシック" panose="020B0600070205080204" pitchFamily="50" charset="-128"/>
            </a:rPr>
            <a:t>　美土里農園の観光いちご園、ミツマタ群生地、リニューアルを予定している道の駅もてぎなど、今ある観光資源を磨き上げ、連携させながら地域経済の活性化を図るとともに、引き続き雇用確保、移住定住促進に注力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9ABA14A-B77E-4A49-80FD-88E3959CDDF9}"/>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2EE92310-6893-4F13-B55D-8BCF442C9F17}"/>
            </a:ext>
          </a:extLst>
        </xdr:cNvPr>
        <xdr:cNvCxnSpPr/>
      </xdr:nvCxnSpPr>
      <xdr:spPr>
        <a:xfrm>
          <a:off x="704850"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B8DD22B9-7065-403E-80EB-BAB106FEC9B4}"/>
            </a:ext>
          </a:extLst>
        </xdr:cNvPr>
        <xdr:cNvSpPr txBox="1"/>
      </xdr:nvSpPr>
      <xdr:spPr>
        <a:xfrm>
          <a:off x="0"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F56CFA97-3F5A-4D3A-AC10-C25A2DAC73B8}"/>
            </a:ext>
          </a:extLst>
        </xdr:cNvPr>
        <xdr:cNvCxnSpPr/>
      </xdr:nvCxnSpPr>
      <xdr:spPr>
        <a:xfrm>
          <a:off x="704850"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E6547E4-4E7D-4328-B59C-93D433326DDC}"/>
            </a:ext>
          </a:extLst>
        </xdr:cNvPr>
        <xdr:cNvSpPr txBox="1"/>
      </xdr:nvSpPr>
      <xdr:spPr>
        <a:xfrm>
          <a:off x="0"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79403CFD-49F1-4807-AD30-AA36A17A1028}"/>
            </a:ext>
          </a:extLst>
        </xdr:cNvPr>
        <xdr:cNvCxnSpPr/>
      </xdr:nvCxnSpPr>
      <xdr:spPr>
        <a:xfrm>
          <a:off x="704850"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C1D86BDA-7DED-4825-AC4E-75EE9A06C7EF}"/>
            </a:ext>
          </a:extLst>
        </xdr:cNvPr>
        <xdr:cNvSpPr txBox="1"/>
      </xdr:nvSpPr>
      <xdr:spPr>
        <a:xfrm>
          <a:off x="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BD3AD7FD-F382-49A3-8AC7-273D8EBAAEDA}"/>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7FC85FBD-483B-4F07-BC5F-6C762F6E998D}"/>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269F5772-7EA3-49C5-B12A-ED1736637916}"/>
            </a:ext>
          </a:extLst>
        </xdr:cNvPr>
        <xdr:cNvCxnSpPr/>
      </xdr:nvCxnSpPr>
      <xdr:spPr>
        <a:xfrm>
          <a:off x="704850"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E9CC346B-03CB-4512-B411-E020F7448A08}"/>
            </a:ext>
          </a:extLst>
        </xdr:cNvPr>
        <xdr:cNvSpPr txBox="1"/>
      </xdr:nvSpPr>
      <xdr:spPr>
        <a:xfrm>
          <a:off x="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EAFB4430-B5FC-43ED-88FF-550A6E920687}"/>
            </a:ext>
          </a:extLst>
        </xdr:cNvPr>
        <xdr:cNvCxnSpPr/>
      </xdr:nvCxnSpPr>
      <xdr:spPr>
        <a:xfrm>
          <a:off x="704850"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AEC1F225-C9F7-4BA7-94FD-C66FB44A219F}"/>
            </a:ext>
          </a:extLst>
        </xdr:cNvPr>
        <xdr:cNvSpPr txBox="1"/>
      </xdr:nvSpPr>
      <xdr:spPr>
        <a:xfrm>
          <a:off x="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F191CB56-8193-439A-90D0-638945EE8FCE}"/>
            </a:ext>
          </a:extLst>
        </xdr:cNvPr>
        <xdr:cNvCxnSpPr/>
      </xdr:nvCxnSpPr>
      <xdr:spPr>
        <a:xfrm>
          <a:off x="704850"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8C67DDCE-D56B-47C9-ACF3-E96697B954F9}"/>
            </a:ext>
          </a:extLst>
        </xdr:cNvPr>
        <xdr:cNvSpPr txBox="1"/>
      </xdr:nvSpPr>
      <xdr:spPr>
        <a:xfrm>
          <a:off x="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C83B18C3-0CC3-4811-9AFD-BA5E61446B96}"/>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420221E3-65FF-4B88-B3C8-D1556E169327}"/>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4B89746B-2B29-4A76-8EB1-1DC206D8BBA1}"/>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840D1C5D-98B7-4FC9-8511-287C8A38CB5E}"/>
            </a:ext>
          </a:extLst>
        </xdr:cNvPr>
        <xdr:cNvCxnSpPr/>
      </xdr:nvCxnSpPr>
      <xdr:spPr>
        <a:xfrm flipV="1">
          <a:off x="4514850" y="5915025"/>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7EF4F47-F40D-4F49-A551-6594F541FC90}"/>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3B2A5B5-C69E-4B16-9780-4D87346D0173}"/>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29E4FF68-A650-4748-AA35-9645A220BDFD}"/>
            </a:ext>
          </a:extLst>
        </xdr:cNvPr>
        <xdr:cNvSpPr txBox="1"/>
      </xdr:nvSpPr>
      <xdr:spPr>
        <a:xfrm>
          <a:off x="4581525"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7C4D7A06-B51A-403E-AC51-BBA46DC8CAF7}"/>
            </a:ext>
          </a:extLst>
        </xdr:cNvPr>
        <xdr:cNvCxnSpPr/>
      </xdr:nvCxnSpPr>
      <xdr:spPr>
        <a:xfrm>
          <a:off x="4429125" y="5915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72" name="直線コネクタ 71">
          <a:extLst>
            <a:ext uri="{FF2B5EF4-FFF2-40B4-BE49-F238E27FC236}">
              <a16:creationId xmlns:a16="http://schemas.microsoft.com/office/drawing/2014/main" id="{2F548439-7C96-43BE-879F-04F0AEC8E4C5}"/>
            </a:ext>
          </a:extLst>
        </xdr:cNvPr>
        <xdr:cNvCxnSpPr/>
      </xdr:nvCxnSpPr>
      <xdr:spPr>
        <a:xfrm>
          <a:off x="3752850" y="70982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EFB9C67A-77AD-4BD9-966E-BF84280C7F0A}"/>
            </a:ext>
          </a:extLst>
        </xdr:cNvPr>
        <xdr:cNvSpPr txBox="1"/>
      </xdr:nvSpPr>
      <xdr:spPr>
        <a:xfrm>
          <a:off x="4581525" y="684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86A5BC87-5DC1-4794-8ED5-4692C59BC5C1}"/>
            </a:ext>
          </a:extLst>
        </xdr:cNvPr>
        <xdr:cNvSpPr/>
      </xdr:nvSpPr>
      <xdr:spPr>
        <a:xfrm>
          <a:off x="4467225" y="6990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5" name="直線コネクタ 74">
          <a:extLst>
            <a:ext uri="{FF2B5EF4-FFF2-40B4-BE49-F238E27FC236}">
              <a16:creationId xmlns:a16="http://schemas.microsoft.com/office/drawing/2014/main" id="{86475DC5-BC94-4C54-A04F-8564D0D713A0}"/>
            </a:ext>
          </a:extLst>
        </xdr:cNvPr>
        <xdr:cNvCxnSpPr/>
      </xdr:nvCxnSpPr>
      <xdr:spPr>
        <a:xfrm>
          <a:off x="2943225" y="7078133"/>
          <a:ext cx="809625"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7D38AA7D-8CFD-491A-9F37-AD16124B2794}"/>
            </a:ext>
          </a:extLst>
        </xdr:cNvPr>
        <xdr:cNvSpPr/>
      </xdr:nvSpPr>
      <xdr:spPr>
        <a:xfrm>
          <a:off x="3705225" y="69738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504ED5FD-85A5-4632-9EF8-BB2EC30D536A}"/>
            </a:ext>
          </a:extLst>
        </xdr:cNvPr>
        <xdr:cNvSpPr txBox="1"/>
      </xdr:nvSpPr>
      <xdr:spPr>
        <a:xfrm>
          <a:off x="3409950" y="6761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id="{F5E1FE17-C7F0-47E4-9AC4-0367242F0B70}"/>
            </a:ext>
          </a:extLst>
        </xdr:cNvPr>
        <xdr:cNvCxnSpPr/>
      </xdr:nvCxnSpPr>
      <xdr:spPr>
        <a:xfrm>
          <a:off x="2124075" y="7078133"/>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A2405C4C-80CF-4730-9306-68F9265563AB}"/>
            </a:ext>
          </a:extLst>
        </xdr:cNvPr>
        <xdr:cNvSpPr/>
      </xdr:nvSpPr>
      <xdr:spPr>
        <a:xfrm>
          <a:off x="2886075" y="69738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AF623AED-B720-464E-A923-5584D48F45DD}"/>
            </a:ext>
          </a:extLst>
        </xdr:cNvPr>
        <xdr:cNvSpPr txBox="1"/>
      </xdr:nvSpPr>
      <xdr:spPr>
        <a:xfrm>
          <a:off x="2600325" y="676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115358</xdr:rowOff>
    </xdr:to>
    <xdr:cxnSp macro="">
      <xdr:nvCxnSpPr>
        <xdr:cNvPr id="81" name="直線コネクタ 80">
          <a:extLst>
            <a:ext uri="{FF2B5EF4-FFF2-40B4-BE49-F238E27FC236}">
              <a16:creationId xmlns:a16="http://schemas.microsoft.com/office/drawing/2014/main" id="{5F71FE5C-B217-4D2D-ADF4-38CCC528AB32}"/>
            </a:ext>
          </a:extLst>
        </xdr:cNvPr>
        <xdr:cNvCxnSpPr/>
      </xdr:nvCxnSpPr>
      <xdr:spPr>
        <a:xfrm>
          <a:off x="1333500" y="7064904"/>
          <a:ext cx="790575"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C340E61E-E954-416D-B6BE-48682658ACC4}"/>
            </a:ext>
          </a:extLst>
        </xdr:cNvPr>
        <xdr:cNvSpPr/>
      </xdr:nvSpPr>
      <xdr:spPr>
        <a:xfrm>
          <a:off x="2095500" y="69596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5A49B0DA-D30A-4D23-B7F9-513CB96D79AA}"/>
            </a:ext>
          </a:extLst>
        </xdr:cNvPr>
        <xdr:cNvSpPr txBox="1"/>
      </xdr:nvSpPr>
      <xdr:spPr>
        <a:xfrm>
          <a:off x="1781175"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15E87AFC-E0A5-4E17-855E-AF2E21F8A913}"/>
            </a:ext>
          </a:extLst>
        </xdr:cNvPr>
        <xdr:cNvSpPr/>
      </xdr:nvSpPr>
      <xdr:spPr>
        <a:xfrm>
          <a:off x="1285875" y="696330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1DD7AB8B-DDAF-409E-8078-16C803CE5C8E}"/>
            </a:ext>
          </a:extLst>
        </xdr:cNvPr>
        <xdr:cNvSpPr txBox="1"/>
      </xdr:nvSpPr>
      <xdr:spPr>
        <a:xfrm>
          <a:off x="971550" y="674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102BB2D-1666-43A9-80F0-150BB88C39B3}"/>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4FE5D32-B283-41F3-B9A9-B138B1312823}"/>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A3BAC76-9F72-4C99-AD26-66121E7D8211}"/>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869821F-CD03-4D35-9783-FD7E5E737B9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37473678-56F5-4C57-8695-4BFDFF886143}"/>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91" name="楕円 90">
          <a:extLst>
            <a:ext uri="{FF2B5EF4-FFF2-40B4-BE49-F238E27FC236}">
              <a16:creationId xmlns:a16="http://schemas.microsoft.com/office/drawing/2014/main" id="{F0D98284-A648-4659-8049-84734E99C4FD}"/>
            </a:ext>
          </a:extLst>
        </xdr:cNvPr>
        <xdr:cNvSpPr/>
      </xdr:nvSpPr>
      <xdr:spPr>
        <a:xfrm>
          <a:off x="4467225" y="705061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92" name="財政力該当値テキスト">
          <a:extLst>
            <a:ext uri="{FF2B5EF4-FFF2-40B4-BE49-F238E27FC236}">
              <a16:creationId xmlns:a16="http://schemas.microsoft.com/office/drawing/2014/main" id="{915F1433-3C8A-4832-9865-5409B143F35D}"/>
            </a:ext>
          </a:extLst>
        </xdr:cNvPr>
        <xdr:cNvSpPr txBox="1"/>
      </xdr:nvSpPr>
      <xdr:spPr>
        <a:xfrm>
          <a:off x="4581525" y="701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a:extLst>
            <a:ext uri="{FF2B5EF4-FFF2-40B4-BE49-F238E27FC236}">
              <a16:creationId xmlns:a16="http://schemas.microsoft.com/office/drawing/2014/main" id="{C5F05356-41A5-453D-A16E-CA9C550A0C0D}"/>
            </a:ext>
          </a:extLst>
        </xdr:cNvPr>
        <xdr:cNvSpPr/>
      </xdr:nvSpPr>
      <xdr:spPr>
        <a:xfrm>
          <a:off x="3705225" y="705061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a:extLst>
            <a:ext uri="{FF2B5EF4-FFF2-40B4-BE49-F238E27FC236}">
              <a16:creationId xmlns:a16="http://schemas.microsoft.com/office/drawing/2014/main" id="{1DCCD273-B377-42DE-98E3-EBA78593E699}"/>
            </a:ext>
          </a:extLst>
        </xdr:cNvPr>
        <xdr:cNvSpPr txBox="1"/>
      </xdr:nvSpPr>
      <xdr:spPr>
        <a:xfrm>
          <a:off x="3409950" y="7124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E7076EF2-D683-45FC-B02F-CE4A703815F8}"/>
            </a:ext>
          </a:extLst>
        </xdr:cNvPr>
        <xdr:cNvSpPr/>
      </xdr:nvSpPr>
      <xdr:spPr>
        <a:xfrm>
          <a:off x="2886075" y="70305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AD339810-09FC-421B-8126-E1EA11C08268}"/>
            </a:ext>
          </a:extLst>
        </xdr:cNvPr>
        <xdr:cNvSpPr txBox="1"/>
      </xdr:nvSpPr>
      <xdr:spPr>
        <a:xfrm>
          <a:off x="2600325" y="711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a:extLst>
            <a:ext uri="{FF2B5EF4-FFF2-40B4-BE49-F238E27FC236}">
              <a16:creationId xmlns:a16="http://schemas.microsoft.com/office/drawing/2014/main" id="{4823EEE5-6608-4E6C-A765-F41736A79BE6}"/>
            </a:ext>
          </a:extLst>
        </xdr:cNvPr>
        <xdr:cNvSpPr/>
      </xdr:nvSpPr>
      <xdr:spPr>
        <a:xfrm>
          <a:off x="2095500" y="70305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a:extLst>
            <a:ext uri="{FF2B5EF4-FFF2-40B4-BE49-F238E27FC236}">
              <a16:creationId xmlns:a16="http://schemas.microsoft.com/office/drawing/2014/main" id="{19BC5AF4-D151-447D-852A-061A809B6C3B}"/>
            </a:ext>
          </a:extLst>
        </xdr:cNvPr>
        <xdr:cNvSpPr txBox="1"/>
      </xdr:nvSpPr>
      <xdr:spPr>
        <a:xfrm>
          <a:off x="1781175" y="711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a:extLst>
            <a:ext uri="{FF2B5EF4-FFF2-40B4-BE49-F238E27FC236}">
              <a16:creationId xmlns:a16="http://schemas.microsoft.com/office/drawing/2014/main" id="{21478E61-AB21-4B3D-8B2E-7D4E16E91600}"/>
            </a:ext>
          </a:extLst>
        </xdr:cNvPr>
        <xdr:cNvSpPr/>
      </xdr:nvSpPr>
      <xdr:spPr>
        <a:xfrm>
          <a:off x="1285875" y="701727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a:extLst>
            <a:ext uri="{FF2B5EF4-FFF2-40B4-BE49-F238E27FC236}">
              <a16:creationId xmlns:a16="http://schemas.microsoft.com/office/drawing/2014/main" id="{46CC8B48-D28D-4919-8137-3441C8D32769}"/>
            </a:ext>
          </a:extLst>
        </xdr:cNvPr>
        <xdr:cNvSpPr txBox="1"/>
      </xdr:nvSpPr>
      <xdr:spPr>
        <a:xfrm>
          <a:off x="971550" y="71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8F883427-168F-491E-B38D-B6A21D15264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36800E45-0982-418F-8D96-FC447CCD3407}"/>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1B3BA785-B71C-4D88-9F51-5D64054D718E}"/>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42A38C53-89AC-48AB-89C3-373DD38341DA}"/>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57ABB186-E9FC-4A95-84CD-3B4269220613}"/>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EF6A0AEF-303B-4DF0-BD33-838B4FE7DA77}"/>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C1CA3C70-42F2-4676-9CFE-C82248EB2982}"/>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BEA2771C-FA8E-4E98-A4D3-88B91DCAB907}"/>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3A85BFDA-1179-4BF4-82E4-545BEF6CCC99}"/>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FA735B96-BA17-4086-B159-D4435810CFC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87DD10D8-DEEB-439F-A352-83D5941B4DA4}"/>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327E9FBA-9E41-4AB9-A4CC-0A2855A7AAD6}"/>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1DC6C096-F5A4-4A3D-AF2F-68DE351DBDC0}"/>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普通交付税の減少、光熱水費の高騰による経常的な物件費の増加により、数値が悪化した。引き続き事務事業の見直し、常態的な補助事業の削減、公債費の削減に努める。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9C5CA717-0CE8-4D7B-B7E5-438D95ECDFF6}"/>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BCD3651A-B520-44E6-8862-E90EC8B5903C}"/>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54070574-5870-46CE-A628-7C65DC5AEA28}"/>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E6D12C36-43D5-45D9-BE60-0B60DC4874A7}"/>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2F515A9D-F372-42EE-99E5-77760ACF1D37}"/>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26B72C57-8711-4216-8145-BE956D0A70F8}"/>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12F7FD99-6ACC-48B9-91DA-585966BFB14F}"/>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22CB57D8-0051-41E8-BB88-5F931B40A737}"/>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5DF5AD1A-24AE-46A7-8CA7-78F2E61C8C73}"/>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964F4750-122E-41DB-9D08-834499DF0B1B}"/>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72D80CA5-6527-489B-B800-C74FF34F2434}"/>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FE843E-A1DC-4B90-B51D-9F66FAE63FAE}"/>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C30220D0-9018-42E8-93AE-5B23F6CFFF57}"/>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E7AE8FF9-3EE2-4C44-9BDA-1ABAA5EC312D}"/>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9CBB2BD2-50B1-4D53-B79C-DC1114E3D561}"/>
            </a:ext>
          </a:extLst>
        </xdr:cNvPr>
        <xdr:cNvCxnSpPr/>
      </xdr:nvCxnSpPr>
      <xdr:spPr>
        <a:xfrm flipV="1">
          <a:off x="4514850" y="9724771"/>
          <a:ext cx="0" cy="96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80A2E443-3DEE-4533-B1D5-F2EBE962D1D4}"/>
            </a:ext>
          </a:extLst>
        </xdr:cNvPr>
        <xdr:cNvSpPr txBox="1"/>
      </xdr:nvSpPr>
      <xdr:spPr>
        <a:xfrm>
          <a:off x="4581525"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3229FA3-D447-49A6-A977-CE1B0889D24D}"/>
            </a:ext>
          </a:extLst>
        </xdr:cNvPr>
        <xdr:cNvCxnSpPr/>
      </xdr:nvCxnSpPr>
      <xdr:spPr>
        <a:xfrm>
          <a:off x="4429125" y="106890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A56DF8C8-FF96-4F37-8388-DA206E2B709D}"/>
            </a:ext>
          </a:extLst>
        </xdr:cNvPr>
        <xdr:cNvSpPr txBox="1"/>
      </xdr:nvSpPr>
      <xdr:spPr>
        <a:xfrm>
          <a:off x="4581525" y="94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F9FD0CDE-667A-4654-BB2A-8A77C3F879E8}"/>
            </a:ext>
          </a:extLst>
        </xdr:cNvPr>
        <xdr:cNvCxnSpPr/>
      </xdr:nvCxnSpPr>
      <xdr:spPr>
        <a:xfrm>
          <a:off x="4429125" y="97247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64</xdr:row>
      <xdr:rowOff>92456</xdr:rowOff>
    </xdr:to>
    <xdr:cxnSp macro="">
      <xdr:nvCxnSpPr>
        <xdr:cNvPr id="133" name="直線コネクタ 132">
          <a:extLst>
            <a:ext uri="{FF2B5EF4-FFF2-40B4-BE49-F238E27FC236}">
              <a16:creationId xmlns:a16="http://schemas.microsoft.com/office/drawing/2014/main" id="{286E326A-7773-4795-AD83-4477F6C13812}"/>
            </a:ext>
          </a:extLst>
        </xdr:cNvPr>
        <xdr:cNvCxnSpPr/>
      </xdr:nvCxnSpPr>
      <xdr:spPr>
        <a:xfrm>
          <a:off x="3752850" y="10106279"/>
          <a:ext cx="762000" cy="3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3050F73A-3328-4547-B6E0-8F8F6FB4C507}"/>
            </a:ext>
          </a:extLst>
        </xdr:cNvPr>
        <xdr:cNvSpPr txBox="1"/>
      </xdr:nvSpPr>
      <xdr:spPr>
        <a:xfrm>
          <a:off x="4581525" y="10075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2EC0511D-DA61-4CFB-B287-0E6DEE3D38FD}"/>
            </a:ext>
          </a:extLst>
        </xdr:cNvPr>
        <xdr:cNvSpPr/>
      </xdr:nvSpPr>
      <xdr:spPr>
        <a:xfrm>
          <a:off x="4467225" y="1022134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64</xdr:row>
      <xdr:rowOff>106934</xdr:rowOff>
    </xdr:to>
    <xdr:cxnSp macro="">
      <xdr:nvCxnSpPr>
        <xdr:cNvPr id="136" name="直線コネクタ 135">
          <a:extLst>
            <a:ext uri="{FF2B5EF4-FFF2-40B4-BE49-F238E27FC236}">
              <a16:creationId xmlns:a16="http://schemas.microsoft.com/office/drawing/2014/main" id="{8F954B10-F504-49F0-BE97-FD2F0F188E6B}"/>
            </a:ext>
          </a:extLst>
        </xdr:cNvPr>
        <xdr:cNvCxnSpPr/>
      </xdr:nvCxnSpPr>
      <xdr:spPr>
        <a:xfrm flipV="1">
          <a:off x="2943225" y="10106279"/>
          <a:ext cx="809625" cy="36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54F147A7-149D-47BE-A61F-1B7964CAF4BD}"/>
            </a:ext>
          </a:extLst>
        </xdr:cNvPr>
        <xdr:cNvSpPr/>
      </xdr:nvSpPr>
      <xdr:spPr>
        <a:xfrm>
          <a:off x="3705225" y="100877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789A977E-FD0F-4B7E-B9F1-B417FEACDEED}"/>
            </a:ext>
          </a:extLst>
        </xdr:cNvPr>
        <xdr:cNvSpPr txBox="1"/>
      </xdr:nvSpPr>
      <xdr:spPr>
        <a:xfrm>
          <a:off x="3409950" y="101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51308</xdr:rowOff>
    </xdr:to>
    <xdr:cxnSp macro="">
      <xdr:nvCxnSpPr>
        <xdr:cNvPr id="139" name="直線コネクタ 138">
          <a:extLst>
            <a:ext uri="{FF2B5EF4-FFF2-40B4-BE49-F238E27FC236}">
              <a16:creationId xmlns:a16="http://schemas.microsoft.com/office/drawing/2014/main" id="{F99F1218-D499-48FB-829A-129C3B0520DE}"/>
            </a:ext>
          </a:extLst>
        </xdr:cNvPr>
        <xdr:cNvCxnSpPr/>
      </xdr:nvCxnSpPr>
      <xdr:spPr>
        <a:xfrm flipV="1">
          <a:off x="2124075" y="10466959"/>
          <a:ext cx="81915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DF1357F8-8B50-4416-874C-53F22B300570}"/>
            </a:ext>
          </a:extLst>
        </xdr:cNvPr>
        <xdr:cNvSpPr/>
      </xdr:nvSpPr>
      <xdr:spPr>
        <a:xfrm>
          <a:off x="2886075" y="102792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A830A773-8D89-409D-A840-9AC206AD3D13}"/>
            </a:ext>
          </a:extLst>
        </xdr:cNvPr>
        <xdr:cNvSpPr txBox="1"/>
      </xdr:nvSpPr>
      <xdr:spPr>
        <a:xfrm>
          <a:off x="2600325" y="100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128524</xdr:rowOff>
    </xdr:to>
    <xdr:cxnSp macro="">
      <xdr:nvCxnSpPr>
        <xdr:cNvPr id="142" name="直線コネクタ 141">
          <a:extLst>
            <a:ext uri="{FF2B5EF4-FFF2-40B4-BE49-F238E27FC236}">
              <a16:creationId xmlns:a16="http://schemas.microsoft.com/office/drawing/2014/main" id="{B3AFF265-633F-426E-B2AA-A52E5C8A35A0}"/>
            </a:ext>
          </a:extLst>
        </xdr:cNvPr>
        <xdr:cNvCxnSpPr/>
      </xdr:nvCxnSpPr>
      <xdr:spPr>
        <a:xfrm flipV="1">
          <a:off x="1333500" y="10573258"/>
          <a:ext cx="790575"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8D743906-5018-4E67-8EDE-1F570E737501}"/>
            </a:ext>
          </a:extLst>
        </xdr:cNvPr>
        <xdr:cNvSpPr/>
      </xdr:nvSpPr>
      <xdr:spPr>
        <a:xfrm>
          <a:off x="2095500" y="10317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6E3E8C8E-0AFA-4671-B032-5407CCC96606}"/>
            </a:ext>
          </a:extLst>
        </xdr:cNvPr>
        <xdr:cNvSpPr txBox="1"/>
      </xdr:nvSpPr>
      <xdr:spPr>
        <a:xfrm>
          <a:off x="1781175" y="100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9E571CAD-BE60-4C6C-9870-1822C6119590}"/>
            </a:ext>
          </a:extLst>
        </xdr:cNvPr>
        <xdr:cNvSpPr/>
      </xdr:nvSpPr>
      <xdr:spPr>
        <a:xfrm>
          <a:off x="1285875" y="1031786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4D054089-34C3-4434-9509-B4FB3621A25C}"/>
            </a:ext>
          </a:extLst>
        </xdr:cNvPr>
        <xdr:cNvSpPr txBox="1"/>
      </xdr:nvSpPr>
      <xdr:spPr>
        <a:xfrm>
          <a:off x="971550" y="100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C2FDCB0-BCC4-4196-A63D-F2CAF07BFC35}"/>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41EC83E-1B93-40CC-A86C-4C8BFE938670}"/>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A657B68-7015-40D9-BCA9-464395D94977}"/>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65C5334-39F9-43D0-8E14-D73F59875708}"/>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15868E9E-C37E-4D6D-AE2E-349841611A6F}"/>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2" name="楕円 151">
          <a:extLst>
            <a:ext uri="{FF2B5EF4-FFF2-40B4-BE49-F238E27FC236}">
              <a16:creationId xmlns:a16="http://schemas.microsoft.com/office/drawing/2014/main" id="{36C5F862-C87E-4A22-9147-A980D63B0042}"/>
            </a:ext>
          </a:extLst>
        </xdr:cNvPr>
        <xdr:cNvSpPr/>
      </xdr:nvSpPr>
      <xdr:spPr>
        <a:xfrm>
          <a:off x="4467225" y="104080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3" name="財政構造の弾力性該当値テキスト">
          <a:extLst>
            <a:ext uri="{FF2B5EF4-FFF2-40B4-BE49-F238E27FC236}">
              <a16:creationId xmlns:a16="http://schemas.microsoft.com/office/drawing/2014/main" id="{8BC9D120-D871-4D7F-9543-D65AF137997F}"/>
            </a:ext>
          </a:extLst>
        </xdr:cNvPr>
        <xdr:cNvSpPr txBox="1"/>
      </xdr:nvSpPr>
      <xdr:spPr>
        <a:xfrm>
          <a:off x="4581525" y="1037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4" name="楕円 153">
          <a:extLst>
            <a:ext uri="{FF2B5EF4-FFF2-40B4-BE49-F238E27FC236}">
              <a16:creationId xmlns:a16="http://schemas.microsoft.com/office/drawing/2014/main" id="{08F75EB4-CF82-4B7B-B3E3-D5DF8E22A55C}"/>
            </a:ext>
          </a:extLst>
        </xdr:cNvPr>
        <xdr:cNvSpPr/>
      </xdr:nvSpPr>
      <xdr:spPr>
        <a:xfrm>
          <a:off x="3705225" y="1004912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5" name="テキスト ボックス 154">
          <a:extLst>
            <a:ext uri="{FF2B5EF4-FFF2-40B4-BE49-F238E27FC236}">
              <a16:creationId xmlns:a16="http://schemas.microsoft.com/office/drawing/2014/main" id="{3CE01A86-61DE-438A-B985-4CB55A97BF6A}"/>
            </a:ext>
          </a:extLst>
        </xdr:cNvPr>
        <xdr:cNvSpPr txBox="1"/>
      </xdr:nvSpPr>
      <xdr:spPr>
        <a:xfrm>
          <a:off x="3409950" y="9837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6" name="楕円 155">
          <a:extLst>
            <a:ext uri="{FF2B5EF4-FFF2-40B4-BE49-F238E27FC236}">
              <a16:creationId xmlns:a16="http://schemas.microsoft.com/office/drawing/2014/main" id="{6FBD4764-DFA2-4DF2-8501-2835D340D634}"/>
            </a:ext>
          </a:extLst>
        </xdr:cNvPr>
        <xdr:cNvSpPr/>
      </xdr:nvSpPr>
      <xdr:spPr>
        <a:xfrm>
          <a:off x="2886075" y="1041933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id="{D50B510A-DBB8-4D48-989A-6F876384AC1D}"/>
            </a:ext>
          </a:extLst>
        </xdr:cNvPr>
        <xdr:cNvSpPr txBox="1"/>
      </xdr:nvSpPr>
      <xdr:spPr>
        <a:xfrm>
          <a:off x="2600325" y="1050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8" name="楕円 157">
          <a:extLst>
            <a:ext uri="{FF2B5EF4-FFF2-40B4-BE49-F238E27FC236}">
              <a16:creationId xmlns:a16="http://schemas.microsoft.com/office/drawing/2014/main" id="{F06DD6B6-DF3E-4C9E-8A2C-785A47318850}"/>
            </a:ext>
          </a:extLst>
        </xdr:cNvPr>
        <xdr:cNvSpPr/>
      </xdr:nvSpPr>
      <xdr:spPr>
        <a:xfrm>
          <a:off x="2095500" y="105256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9" name="テキスト ボックス 158">
          <a:extLst>
            <a:ext uri="{FF2B5EF4-FFF2-40B4-BE49-F238E27FC236}">
              <a16:creationId xmlns:a16="http://schemas.microsoft.com/office/drawing/2014/main" id="{D0F0BD29-3790-467C-BA1B-7EB5DA2D2EF0}"/>
            </a:ext>
          </a:extLst>
        </xdr:cNvPr>
        <xdr:cNvSpPr txBox="1"/>
      </xdr:nvSpPr>
      <xdr:spPr>
        <a:xfrm>
          <a:off x="1781175" y="1060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60" name="楕円 159">
          <a:extLst>
            <a:ext uri="{FF2B5EF4-FFF2-40B4-BE49-F238E27FC236}">
              <a16:creationId xmlns:a16="http://schemas.microsoft.com/office/drawing/2014/main" id="{07AAFA82-E188-41C6-86F8-890C230ACECA}"/>
            </a:ext>
          </a:extLst>
        </xdr:cNvPr>
        <xdr:cNvSpPr/>
      </xdr:nvSpPr>
      <xdr:spPr>
        <a:xfrm>
          <a:off x="1285875" y="1060284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1" name="テキスト ボックス 160">
          <a:extLst>
            <a:ext uri="{FF2B5EF4-FFF2-40B4-BE49-F238E27FC236}">
              <a16:creationId xmlns:a16="http://schemas.microsoft.com/office/drawing/2014/main" id="{4B9899C1-6B25-4D96-8130-DE361B94C053}"/>
            </a:ext>
          </a:extLst>
        </xdr:cNvPr>
        <xdr:cNvSpPr txBox="1"/>
      </xdr:nvSpPr>
      <xdr:spPr>
        <a:xfrm>
          <a:off x="971550" y="1068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DBDD25AF-5360-4787-9AEA-41C0D227F193}"/>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275A4AF0-038A-48F1-929F-31A33AE904F4}"/>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66A8BF29-5FE2-43A1-9472-6521253DEA40}"/>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3D837E29-EEB1-49CA-ABF4-BE1C50B2C352}"/>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9B8F849F-75E1-4E54-AAEA-7367EE588D7B}"/>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26558027-8A34-498F-9312-8F79285F0201}"/>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EB353FFB-B973-4E62-BEB1-A0785B6EF6F0}"/>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1B8FCD0F-17BC-4B75-B994-47CCDAB2AF3C}"/>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A534ADE3-7538-4063-A9BD-BC5638AA28FB}"/>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90BB7F4-D132-4E3E-BF90-4D58A349BF1F}"/>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BEB93B82-8244-4043-81FD-EFFBFB37F333}"/>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C5946B7A-49A4-4418-B57E-FCC1B5D5A5DA}"/>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2243A55-214F-47FA-A20F-30E0D2E749EF}"/>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類似団体を下回っているものの、人口減少、物価高騰により増加傾向にある。今後も業務の多様化による会計年度任用職員の増加が見込まれることから、雇用管理、物件費削減に努める。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9DE614B3-F1F1-4D56-A7A3-644E1BC37B86}"/>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31C2439C-BD4B-40AF-B66F-C98EA1CCD1DA}"/>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20D6AC1A-C73D-49B5-81CC-4C7A3AB8B1C4}"/>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DE94EE94-AD41-4A68-9C6E-3A87805AEFA8}"/>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76475A44-3523-4249-85B9-5F27A30AF4B7}"/>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10A3360B-D12A-4F3A-A1EB-E3370CCD3DD9}"/>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49E6080F-7852-42C0-88E9-27BEE1ACB279}"/>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F2882E08-09E5-49EF-B138-749510FD90DE}"/>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9B86F452-337B-4B45-B048-39D5B75685C6}"/>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8C5F16E5-A8ED-4C65-9D1F-9FE3D56F1F07}"/>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800EE227-1174-4AE2-BB90-A6F944A1C79B}"/>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2D06EEE8-90D7-4CF4-A984-6629916E4EEF}"/>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16DB7A21-39A5-4E1C-BBF8-8B0A8441E131}"/>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FF59AF2C-8B61-4426-AD10-B4A553D8EAD9}"/>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9D675EF4-AE07-4AB4-8E4A-E023F084E1D8}"/>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E5315343-58A3-4A86-89FB-BCE95F41D6E3}"/>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472D587B-24C2-45F9-822C-3680180EBB22}"/>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E43B72A7-F9BB-4621-B4E4-A4F07854D7BB}"/>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161DCD67-38DB-4DE7-8B74-9975DB749A1D}"/>
            </a:ext>
          </a:extLst>
        </xdr:cNvPr>
        <xdr:cNvCxnSpPr/>
      </xdr:nvCxnSpPr>
      <xdr:spPr>
        <a:xfrm flipV="1">
          <a:off x="4514850" y="13113280"/>
          <a:ext cx="0" cy="140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3C44EB82-FC84-46F1-AE8E-0D891202D699}"/>
            </a:ext>
          </a:extLst>
        </xdr:cNvPr>
        <xdr:cNvSpPr txBox="1"/>
      </xdr:nvSpPr>
      <xdr:spPr>
        <a:xfrm>
          <a:off x="4581525" y="1449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D80D73D9-C397-4ED8-B6F0-CA8A6FD6EE00}"/>
            </a:ext>
          </a:extLst>
        </xdr:cNvPr>
        <xdr:cNvCxnSpPr/>
      </xdr:nvCxnSpPr>
      <xdr:spPr>
        <a:xfrm>
          <a:off x="4429125" y="145152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F15FE024-5972-4133-9E1B-D6C1FCF741E8}"/>
            </a:ext>
          </a:extLst>
        </xdr:cNvPr>
        <xdr:cNvSpPr txBox="1"/>
      </xdr:nvSpPr>
      <xdr:spPr>
        <a:xfrm>
          <a:off x="4581525" y="1287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D430605-A9D9-48C1-8E13-3C76249C447F}"/>
            </a:ext>
          </a:extLst>
        </xdr:cNvPr>
        <xdr:cNvCxnSpPr/>
      </xdr:nvCxnSpPr>
      <xdr:spPr>
        <a:xfrm>
          <a:off x="4429125" y="131132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10156</xdr:rowOff>
    </xdr:from>
    <xdr:to>
      <xdr:col>23</xdr:col>
      <xdr:colOff>133350</xdr:colOff>
      <xdr:row>82</xdr:row>
      <xdr:rowOff>42269</xdr:rowOff>
    </xdr:to>
    <xdr:cxnSp macro="">
      <xdr:nvCxnSpPr>
        <xdr:cNvPr id="198" name="直線コネクタ 197">
          <a:extLst>
            <a:ext uri="{FF2B5EF4-FFF2-40B4-BE49-F238E27FC236}">
              <a16:creationId xmlns:a16="http://schemas.microsoft.com/office/drawing/2014/main" id="{02EF21E7-C944-442D-AEB4-75257973361F}"/>
            </a:ext>
          </a:extLst>
        </xdr:cNvPr>
        <xdr:cNvCxnSpPr/>
      </xdr:nvCxnSpPr>
      <xdr:spPr>
        <a:xfrm>
          <a:off x="3752850" y="13284831"/>
          <a:ext cx="762000" cy="3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F3037717-011D-4C52-91E8-7FA67ECFC846}"/>
            </a:ext>
          </a:extLst>
        </xdr:cNvPr>
        <xdr:cNvSpPr txBox="1"/>
      </xdr:nvSpPr>
      <xdr:spPr>
        <a:xfrm>
          <a:off x="4581525" y="13279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62A285E5-D4FC-4756-B528-FDD9902DC1E5}"/>
            </a:ext>
          </a:extLst>
        </xdr:cNvPr>
        <xdr:cNvSpPr/>
      </xdr:nvSpPr>
      <xdr:spPr>
        <a:xfrm>
          <a:off x="4467225" y="133038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159302</xdr:rowOff>
    </xdr:from>
    <xdr:to>
      <xdr:col>19</xdr:col>
      <xdr:colOff>133350</xdr:colOff>
      <xdr:row>82</xdr:row>
      <xdr:rowOff>10156</xdr:rowOff>
    </xdr:to>
    <xdr:cxnSp macro="">
      <xdr:nvCxnSpPr>
        <xdr:cNvPr id="201" name="直線コネクタ 200">
          <a:extLst>
            <a:ext uri="{FF2B5EF4-FFF2-40B4-BE49-F238E27FC236}">
              <a16:creationId xmlns:a16="http://schemas.microsoft.com/office/drawing/2014/main" id="{6FDD7C67-F8D3-4D7F-A116-342B6884FE4A}"/>
            </a:ext>
          </a:extLst>
        </xdr:cNvPr>
        <xdr:cNvCxnSpPr/>
      </xdr:nvCxnSpPr>
      <xdr:spPr>
        <a:xfrm>
          <a:off x="2943225" y="13278402"/>
          <a:ext cx="809625"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EF0A14B4-23C5-4F10-96A5-9E7FDC6B016B}"/>
            </a:ext>
          </a:extLst>
        </xdr:cNvPr>
        <xdr:cNvSpPr/>
      </xdr:nvSpPr>
      <xdr:spPr>
        <a:xfrm>
          <a:off x="3705225" y="132793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61A2A05C-5E13-4030-A549-ADED65A40986}"/>
            </a:ext>
          </a:extLst>
        </xdr:cNvPr>
        <xdr:cNvSpPr txBox="1"/>
      </xdr:nvSpPr>
      <xdr:spPr>
        <a:xfrm>
          <a:off x="3409950" y="1336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111545</xdr:rowOff>
    </xdr:from>
    <xdr:to>
      <xdr:col>15</xdr:col>
      <xdr:colOff>82550</xdr:colOff>
      <xdr:row>81</xdr:row>
      <xdr:rowOff>159302</xdr:rowOff>
    </xdr:to>
    <xdr:cxnSp macro="">
      <xdr:nvCxnSpPr>
        <xdr:cNvPr id="204" name="直線コネクタ 203">
          <a:extLst>
            <a:ext uri="{FF2B5EF4-FFF2-40B4-BE49-F238E27FC236}">
              <a16:creationId xmlns:a16="http://schemas.microsoft.com/office/drawing/2014/main" id="{82576D52-936D-4D37-B886-58BD624E79AD}"/>
            </a:ext>
          </a:extLst>
        </xdr:cNvPr>
        <xdr:cNvCxnSpPr/>
      </xdr:nvCxnSpPr>
      <xdr:spPr>
        <a:xfrm>
          <a:off x="2124075" y="13227470"/>
          <a:ext cx="81915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92A1C3-3412-451C-83F3-D73E4E5029E0}"/>
            </a:ext>
          </a:extLst>
        </xdr:cNvPr>
        <xdr:cNvSpPr/>
      </xdr:nvSpPr>
      <xdr:spPr>
        <a:xfrm>
          <a:off x="2886075" y="132422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42BCC855-C387-4248-8559-12A21496A46A}"/>
            </a:ext>
          </a:extLst>
        </xdr:cNvPr>
        <xdr:cNvSpPr txBox="1"/>
      </xdr:nvSpPr>
      <xdr:spPr>
        <a:xfrm>
          <a:off x="2600325" y="1332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77257</xdr:rowOff>
    </xdr:from>
    <xdr:to>
      <xdr:col>11</xdr:col>
      <xdr:colOff>31750</xdr:colOff>
      <xdr:row>81</xdr:row>
      <xdr:rowOff>111545</xdr:rowOff>
    </xdr:to>
    <xdr:cxnSp macro="">
      <xdr:nvCxnSpPr>
        <xdr:cNvPr id="207" name="直線コネクタ 206">
          <a:extLst>
            <a:ext uri="{FF2B5EF4-FFF2-40B4-BE49-F238E27FC236}">
              <a16:creationId xmlns:a16="http://schemas.microsoft.com/office/drawing/2014/main" id="{4836C9F2-89FC-4DBE-AC43-0404DF4D59E3}"/>
            </a:ext>
          </a:extLst>
        </xdr:cNvPr>
        <xdr:cNvCxnSpPr/>
      </xdr:nvCxnSpPr>
      <xdr:spPr>
        <a:xfrm>
          <a:off x="1333500" y="13193182"/>
          <a:ext cx="790575" cy="3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1955AF-5774-4450-B25B-DB77E6EAD847}"/>
            </a:ext>
          </a:extLst>
        </xdr:cNvPr>
        <xdr:cNvSpPr/>
      </xdr:nvSpPr>
      <xdr:spPr>
        <a:xfrm>
          <a:off x="2095500" y="132195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340BB98D-F34A-4193-BFB3-9E13CA2B14CA}"/>
            </a:ext>
          </a:extLst>
        </xdr:cNvPr>
        <xdr:cNvSpPr txBox="1"/>
      </xdr:nvSpPr>
      <xdr:spPr>
        <a:xfrm>
          <a:off x="1781175" y="1329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FDA38298-D4C4-4497-B49E-8AE326FA46A1}"/>
            </a:ext>
          </a:extLst>
        </xdr:cNvPr>
        <xdr:cNvSpPr/>
      </xdr:nvSpPr>
      <xdr:spPr>
        <a:xfrm>
          <a:off x="1285875" y="1317967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C3D6AB82-CF42-4D1A-BB49-570BE028839D}"/>
            </a:ext>
          </a:extLst>
        </xdr:cNvPr>
        <xdr:cNvSpPr txBox="1"/>
      </xdr:nvSpPr>
      <xdr:spPr>
        <a:xfrm>
          <a:off x="971550" y="1325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27F4A7E-419C-4D29-8338-B6847AB390C4}"/>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F129038-207D-4CA6-B243-CE7AFD3AEA24}"/>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B60846F-08BB-4D8B-A6EC-70141599BA8F}"/>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722AC6A-5E0C-45C7-9ACA-00CDA40D7382}"/>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BAC4A5-9DD9-4873-B0BD-74B3D474EA2B}"/>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162919</xdr:rowOff>
    </xdr:from>
    <xdr:to>
      <xdr:col>23</xdr:col>
      <xdr:colOff>184150</xdr:colOff>
      <xdr:row>82</xdr:row>
      <xdr:rowOff>93069</xdr:rowOff>
    </xdr:to>
    <xdr:sp macro="" textlink="">
      <xdr:nvSpPr>
        <xdr:cNvPr id="217" name="楕円 216">
          <a:extLst>
            <a:ext uri="{FF2B5EF4-FFF2-40B4-BE49-F238E27FC236}">
              <a16:creationId xmlns:a16="http://schemas.microsoft.com/office/drawing/2014/main" id="{09FC99C8-F7D8-463B-AEB1-2CD203B21D04}"/>
            </a:ext>
          </a:extLst>
        </xdr:cNvPr>
        <xdr:cNvSpPr/>
      </xdr:nvSpPr>
      <xdr:spPr>
        <a:xfrm>
          <a:off x="4467225" y="132756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7996</xdr:rowOff>
    </xdr:from>
    <xdr:ext cx="762000" cy="259045"/>
    <xdr:sp macro="" textlink="">
      <xdr:nvSpPr>
        <xdr:cNvPr id="218" name="人件費・物件費等の状況該当値テキスト">
          <a:extLst>
            <a:ext uri="{FF2B5EF4-FFF2-40B4-BE49-F238E27FC236}">
              <a16:creationId xmlns:a16="http://schemas.microsoft.com/office/drawing/2014/main" id="{5C40F3AD-41E5-4F9F-AAE9-37FAC98967B6}"/>
            </a:ext>
          </a:extLst>
        </xdr:cNvPr>
        <xdr:cNvSpPr txBox="1"/>
      </xdr:nvSpPr>
      <xdr:spPr>
        <a:xfrm>
          <a:off x="4581525" y="131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130806</xdr:rowOff>
    </xdr:from>
    <xdr:to>
      <xdr:col>19</xdr:col>
      <xdr:colOff>184150</xdr:colOff>
      <xdr:row>82</xdr:row>
      <xdr:rowOff>60956</xdr:rowOff>
    </xdr:to>
    <xdr:sp macro="" textlink="">
      <xdr:nvSpPr>
        <xdr:cNvPr id="219" name="楕円 218">
          <a:extLst>
            <a:ext uri="{FF2B5EF4-FFF2-40B4-BE49-F238E27FC236}">
              <a16:creationId xmlns:a16="http://schemas.microsoft.com/office/drawing/2014/main" id="{3B765D67-EA4E-40B4-9658-69E8E688C6FF}"/>
            </a:ext>
          </a:extLst>
        </xdr:cNvPr>
        <xdr:cNvSpPr/>
      </xdr:nvSpPr>
      <xdr:spPr>
        <a:xfrm>
          <a:off x="3705225" y="132467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71133</xdr:rowOff>
    </xdr:from>
    <xdr:ext cx="736600" cy="259045"/>
    <xdr:sp macro="" textlink="">
      <xdr:nvSpPr>
        <xdr:cNvPr id="220" name="テキスト ボックス 219">
          <a:extLst>
            <a:ext uri="{FF2B5EF4-FFF2-40B4-BE49-F238E27FC236}">
              <a16:creationId xmlns:a16="http://schemas.microsoft.com/office/drawing/2014/main" id="{88A7AC36-E581-4E10-A8B7-62B1370FE369}"/>
            </a:ext>
          </a:extLst>
        </xdr:cNvPr>
        <xdr:cNvSpPr txBox="1"/>
      </xdr:nvSpPr>
      <xdr:spPr>
        <a:xfrm>
          <a:off x="3409950" y="1302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108502</xdr:rowOff>
    </xdr:from>
    <xdr:to>
      <xdr:col>15</xdr:col>
      <xdr:colOff>133350</xdr:colOff>
      <xdr:row>82</xdr:row>
      <xdr:rowOff>38652</xdr:rowOff>
    </xdr:to>
    <xdr:sp macro="" textlink="">
      <xdr:nvSpPr>
        <xdr:cNvPr id="221" name="楕円 220">
          <a:extLst>
            <a:ext uri="{FF2B5EF4-FFF2-40B4-BE49-F238E27FC236}">
              <a16:creationId xmlns:a16="http://schemas.microsoft.com/office/drawing/2014/main" id="{20C1AD2B-9D36-4BB1-88B8-E9E69C3D71CA}"/>
            </a:ext>
          </a:extLst>
        </xdr:cNvPr>
        <xdr:cNvSpPr/>
      </xdr:nvSpPr>
      <xdr:spPr>
        <a:xfrm>
          <a:off x="2886075" y="132212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48829</xdr:rowOff>
    </xdr:from>
    <xdr:ext cx="762000" cy="259045"/>
    <xdr:sp macro="" textlink="">
      <xdr:nvSpPr>
        <xdr:cNvPr id="222" name="テキスト ボックス 221">
          <a:extLst>
            <a:ext uri="{FF2B5EF4-FFF2-40B4-BE49-F238E27FC236}">
              <a16:creationId xmlns:a16="http://schemas.microsoft.com/office/drawing/2014/main" id="{9C4DFB7B-3E00-4E77-82DB-A1D344507430}"/>
            </a:ext>
          </a:extLst>
        </xdr:cNvPr>
        <xdr:cNvSpPr txBox="1"/>
      </xdr:nvSpPr>
      <xdr:spPr>
        <a:xfrm>
          <a:off x="2600325" y="129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60745</xdr:rowOff>
    </xdr:from>
    <xdr:to>
      <xdr:col>11</xdr:col>
      <xdr:colOff>82550</xdr:colOff>
      <xdr:row>81</xdr:row>
      <xdr:rowOff>162345</xdr:rowOff>
    </xdr:to>
    <xdr:sp macro="" textlink="">
      <xdr:nvSpPr>
        <xdr:cNvPr id="223" name="楕円 222">
          <a:extLst>
            <a:ext uri="{FF2B5EF4-FFF2-40B4-BE49-F238E27FC236}">
              <a16:creationId xmlns:a16="http://schemas.microsoft.com/office/drawing/2014/main" id="{B26F4930-7CDA-4545-ADCC-45B5030C38AF}"/>
            </a:ext>
          </a:extLst>
        </xdr:cNvPr>
        <xdr:cNvSpPr/>
      </xdr:nvSpPr>
      <xdr:spPr>
        <a:xfrm>
          <a:off x="2095500" y="13179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1072</xdr:rowOff>
    </xdr:from>
    <xdr:ext cx="762000" cy="259045"/>
    <xdr:sp macro="" textlink="">
      <xdr:nvSpPr>
        <xdr:cNvPr id="224" name="テキスト ボックス 223">
          <a:extLst>
            <a:ext uri="{FF2B5EF4-FFF2-40B4-BE49-F238E27FC236}">
              <a16:creationId xmlns:a16="http://schemas.microsoft.com/office/drawing/2014/main" id="{4DF2207F-4F6D-4160-A0E6-7ADC86E8DAA3}"/>
            </a:ext>
          </a:extLst>
        </xdr:cNvPr>
        <xdr:cNvSpPr txBox="1"/>
      </xdr:nvSpPr>
      <xdr:spPr>
        <a:xfrm>
          <a:off x="1781175" y="129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26457</xdr:rowOff>
    </xdr:from>
    <xdr:to>
      <xdr:col>7</xdr:col>
      <xdr:colOff>31750</xdr:colOff>
      <xdr:row>81</xdr:row>
      <xdr:rowOff>128057</xdr:rowOff>
    </xdr:to>
    <xdr:sp macro="" textlink="">
      <xdr:nvSpPr>
        <xdr:cNvPr id="225" name="楕円 224">
          <a:extLst>
            <a:ext uri="{FF2B5EF4-FFF2-40B4-BE49-F238E27FC236}">
              <a16:creationId xmlns:a16="http://schemas.microsoft.com/office/drawing/2014/main" id="{CE82C686-9D31-474A-8730-28D22C30883B}"/>
            </a:ext>
          </a:extLst>
        </xdr:cNvPr>
        <xdr:cNvSpPr/>
      </xdr:nvSpPr>
      <xdr:spPr>
        <a:xfrm>
          <a:off x="1285875" y="131455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138234</xdr:rowOff>
    </xdr:from>
    <xdr:ext cx="762000" cy="259045"/>
    <xdr:sp macro="" textlink="">
      <xdr:nvSpPr>
        <xdr:cNvPr id="226" name="テキスト ボックス 225">
          <a:extLst>
            <a:ext uri="{FF2B5EF4-FFF2-40B4-BE49-F238E27FC236}">
              <a16:creationId xmlns:a16="http://schemas.microsoft.com/office/drawing/2014/main" id="{A27BFA92-A4AF-409F-94F0-081869EF3A46}"/>
            </a:ext>
          </a:extLst>
        </xdr:cNvPr>
        <xdr:cNvSpPr txBox="1"/>
      </xdr:nvSpPr>
      <xdr:spPr>
        <a:xfrm>
          <a:off x="971550" y="129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119ED5C9-70F8-4E75-95D5-3D5677BF991C}"/>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E24AD72A-FF98-4930-9230-97BBCAE3994C}"/>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55FC3AA3-DA2B-4F2B-B11E-AF6C6B1E4FAE}"/>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F125B823-E74B-4560-B79A-A03098C879AB}"/>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BCC9351A-A046-49AF-9F4B-ECC098112E17}"/>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1BEBB307-DA69-4F7D-8996-087BE5E494C8}"/>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20CA7708-3FF0-4570-B560-3B2EA23E2168}"/>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69C981B3-258F-4155-B9E2-83A66C5D81E5}"/>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8B1D4CEF-0EF3-408C-9D9F-587C04628ED3}"/>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1AC8A40B-01C9-4C2B-9312-015A534258A2}"/>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AEC9F346-2A62-4B65-A1BD-E5F67C0E277C}"/>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451A8DD2-0FC9-471A-B4A8-55ABC210746A}"/>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7253DC2-DA0B-43B5-884A-1ADB06703076}"/>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前年度からほぼ横ばいである。</a:t>
          </a:r>
        </a:p>
        <a:p>
          <a:r>
            <a:rPr kumimoji="1" lang="ja-JP" altLang="en-US" sz="1300">
              <a:latin typeface="ＭＳ Ｐゴシック" panose="020B0600070205080204" pitchFamily="50" charset="-128"/>
              <a:ea typeface="ＭＳ Ｐゴシック" panose="020B0600070205080204" pitchFamily="50" charset="-128"/>
            </a:rPr>
            <a:t>　人事評価制度により、職種、職責、能力に応じた給与体系の確立に努め、適正化を図る。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6E57AE38-71C5-4892-9D2A-A21A05B18C8D}"/>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FD79226E-A756-4FF0-A758-6F285F2A86B7}"/>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3C5EBCE3-21CD-42D9-A382-B7206F5A1DBD}"/>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B472B48A-42B2-4F46-99BF-74C2D7B70EFC}"/>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68D49E66-0DBF-42ED-BB5E-CD801253F5FD}"/>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1DDF3451-77A4-4A41-8820-33B1B8C55DCF}"/>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CF1FF2AE-6E36-411C-B999-B6C6F89D5663}"/>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BE332182-FE24-4A77-B7A9-45F518A8C1C2}"/>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AE111237-8E48-4A43-BB7F-1B47725FA185}"/>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74AADB24-04BB-450E-8A2A-CE752747715C}"/>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807B81B8-1881-4FDF-A9D7-779B0A84E966}"/>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83C3CA08-E277-47C4-9A0D-EA7185782717}"/>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61B8A5A3-52F0-4518-81EE-56D692BCD5C5}"/>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792DCE58-A83A-4936-A41D-BE34C3D3C762}"/>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DA344379-CB24-44A3-84A9-8D1C86F8A05B}"/>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244BD248-B0EA-4D10-8F24-B33811D734EC}"/>
            </a:ext>
          </a:extLst>
        </xdr:cNvPr>
        <xdr:cNvCxnSpPr/>
      </xdr:nvCxnSpPr>
      <xdr:spPr>
        <a:xfrm flipV="1">
          <a:off x="15478125" y="12981870"/>
          <a:ext cx="0" cy="15899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FB72E5CC-998C-44E6-BD17-4DF8875F7BCF}"/>
            </a:ext>
          </a:extLst>
        </xdr:cNvPr>
        <xdr:cNvSpPr txBox="1"/>
      </xdr:nvSpPr>
      <xdr:spPr>
        <a:xfrm>
          <a:off x="15563850" y="1454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936CBF53-5C8C-479C-887A-978614B62DE6}"/>
            </a:ext>
          </a:extLst>
        </xdr:cNvPr>
        <xdr:cNvCxnSpPr/>
      </xdr:nvCxnSpPr>
      <xdr:spPr>
        <a:xfrm>
          <a:off x="15401925" y="145718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338E4EC0-241C-49B5-8EE8-F1311CE379B3}"/>
            </a:ext>
          </a:extLst>
        </xdr:cNvPr>
        <xdr:cNvSpPr txBox="1"/>
      </xdr:nvSpPr>
      <xdr:spPr>
        <a:xfrm>
          <a:off x="15563850" y="1274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B8B78A4B-5020-4D4B-8A9D-F5D37B4D6233}"/>
            </a:ext>
          </a:extLst>
        </xdr:cNvPr>
        <xdr:cNvCxnSpPr/>
      </xdr:nvCxnSpPr>
      <xdr:spPr>
        <a:xfrm>
          <a:off x="15401925" y="12981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74789</xdr:rowOff>
    </xdr:to>
    <xdr:cxnSp macro="">
      <xdr:nvCxnSpPr>
        <xdr:cNvPr id="260" name="直線コネクタ 259">
          <a:extLst>
            <a:ext uri="{FF2B5EF4-FFF2-40B4-BE49-F238E27FC236}">
              <a16:creationId xmlns:a16="http://schemas.microsoft.com/office/drawing/2014/main" id="{8DD5F554-462A-43E7-88B8-2B178C5CD4BB}"/>
            </a:ext>
          </a:extLst>
        </xdr:cNvPr>
        <xdr:cNvCxnSpPr/>
      </xdr:nvCxnSpPr>
      <xdr:spPr>
        <a:xfrm flipV="1">
          <a:off x="14716125" y="13875809"/>
          <a:ext cx="762000" cy="1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A118C575-37C3-4267-BE2B-AD442CB4D25D}"/>
            </a:ext>
          </a:extLst>
        </xdr:cNvPr>
        <xdr:cNvSpPr txBox="1"/>
      </xdr:nvSpPr>
      <xdr:spPr>
        <a:xfrm>
          <a:off x="15563850" y="1382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EFECB7C1-9A4F-4B02-8864-52DA4EDB1D2C}"/>
            </a:ext>
          </a:extLst>
        </xdr:cNvPr>
        <xdr:cNvSpPr/>
      </xdr:nvSpPr>
      <xdr:spPr>
        <a:xfrm>
          <a:off x="15430500" y="1384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74789</xdr:rowOff>
    </xdr:to>
    <xdr:cxnSp macro="">
      <xdr:nvCxnSpPr>
        <xdr:cNvPr id="263" name="直線コネクタ 262">
          <a:extLst>
            <a:ext uri="{FF2B5EF4-FFF2-40B4-BE49-F238E27FC236}">
              <a16:creationId xmlns:a16="http://schemas.microsoft.com/office/drawing/2014/main" id="{63781871-43F3-4067-9E1F-0FCC644E0E7E}"/>
            </a:ext>
          </a:extLst>
        </xdr:cNvPr>
        <xdr:cNvCxnSpPr/>
      </xdr:nvCxnSpPr>
      <xdr:spPr>
        <a:xfrm>
          <a:off x="13906500" y="13916025"/>
          <a:ext cx="809625"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3F392BBE-9CCC-44C9-A3D3-CF51260BFFA7}"/>
            </a:ext>
          </a:extLst>
        </xdr:cNvPr>
        <xdr:cNvSpPr/>
      </xdr:nvSpPr>
      <xdr:spPr>
        <a:xfrm>
          <a:off x="14668500" y="138384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B9F16D69-8D50-42E5-BD32-5DF087C3D85E}"/>
            </a:ext>
          </a:extLst>
        </xdr:cNvPr>
        <xdr:cNvSpPr txBox="1"/>
      </xdr:nvSpPr>
      <xdr:spPr>
        <a:xfrm>
          <a:off x="14373225" y="1361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61384</xdr:rowOff>
    </xdr:to>
    <xdr:cxnSp macro="">
      <xdr:nvCxnSpPr>
        <xdr:cNvPr id="266" name="直線コネクタ 265">
          <a:extLst>
            <a:ext uri="{FF2B5EF4-FFF2-40B4-BE49-F238E27FC236}">
              <a16:creationId xmlns:a16="http://schemas.microsoft.com/office/drawing/2014/main" id="{ABA734D1-ABF0-41B6-A753-D226CE9F2452}"/>
            </a:ext>
          </a:extLst>
        </xdr:cNvPr>
        <xdr:cNvCxnSpPr/>
      </xdr:nvCxnSpPr>
      <xdr:spPr>
        <a:xfrm flipV="1">
          <a:off x="13106400" y="13916025"/>
          <a:ext cx="8001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68C8E3CE-B8CF-4AEA-AB40-A1FD48460847}"/>
            </a:ext>
          </a:extLst>
        </xdr:cNvPr>
        <xdr:cNvSpPr/>
      </xdr:nvSpPr>
      <xdr:spPr>
        <a:xfrm>
          <a:off x="13868400" y="138084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E53CBC87-5254-43BA-B9FB-426C9B02D0B1}"/>
            </a:ext>
          </a:extLst>
        </xdr:cNvPr>
        <xdr:cNvSpPr txBox="1"/>
      </xdr:nvSpPr>
      <xdr:spPr>
        <a:xfrm>
          <a:off x="13554075" y="136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61384</xdr:rowOff>
    </xdr:to>
    <xdr:cxnSp macro="">
      <xdr:nvCxnSpPr>
        <xdr:cNvPr id="269" name="直線コネクタ 268">
          <a:extLst>
            <a:ext uri="{FF2B5EF4-FFF2-40B4-BE49-F238E27FC236}">
              <a16:creationId xmlns:a16="http://schemas.microsoft.com/office/drawing/2014/main" id="{F10DE1F6-66B8-4759-B95F-7BD3472C6D08}"/>
            </a:ext>
          </a:extLst>
        </xdr:cNvPr>
        <xdr:cNvCxnSpPr/>
      </xdr:nvCxnSpPr>
      <xdr:spPr>
        <a:xfrm>
          <a:off x="12296775" y="13852172"/>
          <a:ext cx="809625" cy="1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324974C6-6290-44FD-BA5F-E37ADE36B072}"/>
            </a:ext>
          </a:extLst>
        </xdr:cNvPr>
        <xdr:cNvSpPr/>
      </xdr:nvSpPr>
      <xdr:spPr>
        <a:xfrm>
          <a:off x="13058775" y="13828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7CA4C74B-895B-48D2-8354-54F758AF846E}"/>
            </a:ext>
          </a:extLst>
        </xdr:cNvPr>
        <xdr:cNvSpPr txBox="1"/>
      </xdr:nvSpPr>
      <xdr:spPr>
        <a:xfrm>
          <a:off x="12763500" y="136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CAFFAB8A-4144-4891-A677-06317212387E}"/>
            </a:ext>
          </a:extLst>
        </xdr:cNvPr>
        <xdr:cNvSpPr/>
      </xdr:nvSpPr>
      <xdr:spPr>
        <a:xfrm>
          <a:off x="12239625" y="1380842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3B01A439-3E7C-49F1-A8FF-2D0A9E5DE423}"/>
            </a:ext>
          </a:extLst>
        </xdr:cNvPr>
        <xdr:cNvSpPr txBox="1"/>
      </xdr:nvSpPr>
      <xdr:spPr>
        <a:xfrm>
          <a:off x="11953875" y="1389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AA13F9C-3888-49AC-8312-97D922A882F6}"/>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350E8B8-3F82-45F6-82DA-B3C313D86953}"/>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E942C83-BE5B-4846-8744-8AD97C2A5639}"/>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74D69E2-BD8A-4202-8272-3BF32BE1ED82}"/>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F3DED22-1FE8-4A19-9661-877DFA11E7ED}"/>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a:extLst>
            <a:ext uri="{FF2B5EF4-FFF2-40B4-BE49-F238E27FC236}">
              <a16:creationId xmlns:a16="http://schemas.microsoft.com/office/drawing/2014/main" id="{151993E7-E984-448D-AA75-57ECE8AA1F45}"/>
            </a:ext>
          </a:extLst>
        </xdr:cNvPr>
        <xdr:cNvSpPr/>
      </xdr:nvSpPr>
      <xdr:spPr>
        <a:xfrm>
          <a:off x="15430500" y="138281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0" name="給与水準   （国との比較）該当値テキスト">
          <a:extLst>
            <a:ext uri="{FF2B5EF4-FFF2-40B4-BE49-F238E27FC236}">
              <a16:creationId xmlns:a16="http://schemas.microsoft.com/office/drawing/2014/main" id="{36DDEEC8-3983-4C63-8506-CCB44B6EB5BA}"/>
            </a:ext>
          </a:extLst>
        </xdr:cNvPr>
        <xdr:cNvSpPr txBox="1"/>
      </xdr:nvSpPr>
      <xdr:spPr>
        <a:xfrm>
          <a:off x="1556385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81" name="楕円 280">
          <a:extLst>
            <a:ext uri="{FF2B5EF4-FFF2-40B4-BE49-F238E27FC236}">
              <a16:creationId xmlns:a16="http://schemas.microsoft.com/office/drawing/2014/main" id="{C7D21A7B-143B-47EF-8F7F-3D58CD723057}"/>
            </a:ext>
          </a:extLst>
        </xdr:cNvPr>
        <xdr:cNvSpPr/>
      </xdr:nvSpPr>
      <xdr:spPr>
        <a:xfrm>
          <a:off x="14668500" y="139527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2" name="テキスト ボックス 281">
          <a:extLst>
            <a:ext uri="{FF2B5EF4-FFF2-40B4-BE49-F238E27FC236}">
              <a16:creationId xmlns:a16="http://schemas.microsoft.com/office/drawing/2014/main" id="{CC414F4B-3AF1-4F9D-BDCE-62D91EA34D57}"/>
            </a:ext>
          </a:extLst>
        </xdr:cNvPr>
        <xdr:cNvSpPr txBox="1"/>
      </xdr:nvSpPr>
      <xdr:spPr>
        <a:xfrm>
          <a:off x="14373225" y="1403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19C76247-89E1-4423-9190-9676ECCA7914}"/>
            </a:ext>
          </a:extLst>
        </xdr:cNvPr>
        <xdr:cNvSpPr/>
      </xdr:nvSpPr>
      <xdr:spPr>
        <a:xfrm>
          <a:off x="13868400" y="138684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74A24252-AD7D-4F50-93A8-688C22BCB06F}"/>
            </a:ext>
          </a:extLst>
        </xdr:cNvPr>
        <xdr:cNvSpPr txBox="1"/>
      </xdr:nvSpPr>
      <xdr:spPr>
        <a:xfrm>
          <a:off x="13554075"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20D66573-784B-47F8-894A-4EF00EC01883}"/>
            </a:ext>
          </a:extLst>
        </xdr:cNvPr>
        <xdr:cNvSpPr/>
      </xdr:nvSpPr>
      <xdr:spPr>
        <a:xfrm>
          <a:off x="13058775" y="1393295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646747EF-8055-4ED6-9E12-D0ABD2536820}"/>
            </a:ext>
          </a:extLst>
        </xdr:cNvPr>
        <xdr:cNvSpPr txBox="1"/>
      </xdr:nvSpPr>
      <xdr:spPr>
        <a:xfrm>
          <a:off x="12763500" y="1402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7" name="楕円 286">
          <a:extLst>
            <a:ext uri="{FF2B5EF4-FFF2-40B4-BE49-F238E27FC236}">
              <a16:creationId xmlns:a16="http://schemas.microsoft.com/office/drawing/2014/main" id="{1DA8A823-EA23-403D-B99D-339E98572391}"/>
            </a:ext>
          </a:extLst>
        </xdr:cNvPr>
        <xdr:cNvSpPr/>
      </xdr:nvSpPr>
      <xdr:spPr>
        <a:xfrm>
          <a:off x="12239625" y="1379502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8" name="テキスト ボックス 287">
          <a:extLst>
            <a:ext uri="{FF2B5EF4-FFF2-40B4-BE49-F238E27FC236}">
              <a16:creationId xmlns:a16="http://schemas.microsoft.com/office/drawing/2014/main" id="{1647761C-7E8C-4D8F-B315-0267CBBF8CE2}"/>
            </a:ext>
          </a:extLst>
        </xdr:cNvPr>
        <xdr:cNvSpPr txBox="1"/>
      </xdr:nvSpPr>
      <xdr:spPr>
        <a:xfrm>
          <a:off x="11953875" y="1358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C33261DE-7ABD-4583-8542-6F9DA05A90EC}"/>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4FCEEE91-C8F1-420D-ADE1-088CFD7507FA}"/>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1E46AAB1-D233-478D-A345-F6F624C695FE}"/>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B5412714-6BBC-4295-B9E5-4481E5D3A10B}"/>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FC5E6160-A5A8-4150-8AB1-07E67E8A30B6}"/>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6E0E65A6-A666-4B64-83D0-07AF755DFE69}"/>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A1F3B081-A958-4B5F-89E9-E953D7B4B229}"/>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BFA529A9-D49E-492D-ABB0-8ABA71A32B8D}"/>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23AB9DCF-B956-478F-8DD3-04AFFD732B2E}"/>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3321AEF7-EA85-4FBE-9BF5-075B2163716C}"/>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F160EB5-29E0-4380-B5DD-4ACAF9EC77B7}"/>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4099DA83-B983-48EB-92C0-5E6E526234B1}"/>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C20EE15D-A223-46EA-8651-343AB76B169E}"/>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職員数は類似団体を下回っているが、行政サービスの低下を招かないよう、定員管理計画に基づき適正雇用を確保する。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4C6C1781-1623-4849-A17E-67D203CBEF0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7D5300C-268A-4A85-9A5B-2AF4492BCD04}"/>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C7001A54-CD0A-4DB9-9079-CBFAE1E3BFB5}"/>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17F667CF-A3BC-4D89-B2D3-2A8A27704193}"/>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2C55F883-B8CB-4FD5-9FEE-E26A50FCC541}"/>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93F6A416-27F1-4BB4-A086-C6BEB1264ECB}"/>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C21A914D-D980-433E-81B9-2AC61F40381D}"/>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CEDF9295-F024-4BE0-AFF5-B4B7A1B832DD}"/>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FCB64281-1D08-48AC-96E3-BFBAB38CC99F}"/>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44FF63C-71FB-4443-B826-A094289428C7}"/>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9887457F-8691-4D1E-9221-26C32E71BC3B}"/>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BB660F00-5514-4318-97BE-7472B9ACF369}"/>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BEA8C22B-884D-4978-A487-4FBCB9AC9472}"/>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AB8FFB1D-C5A5-40AA-BD86-BE8A42F97120}"/>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BDFF1850-2ECA-456D-8F77-44F319EDDCDB}"/>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F606B47A-B647-45B7-A97E-0D40D9BCFD14}"/>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E450EC8B-6FFA-4CD8-BDFB-730D4061ACF3}"/>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F453147F-32BE-4B57-BD36-27B01715156B}"/>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92B6F8A9-0B34-4CB2-8FE0-7AC0DFF5DB7D}"/>
            </a:ext>
          </a:extLst>
        </xdr:cNvPr>
        <xdr:cNvCxnSpPr/>
      </xdr:nvCxnSpPr>
      <xdr:spPr>
        <a:xfrm flipV="1">
          <a:off x="15478125" y="9470390"/>
          <a:ext cx="0" cy="13781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9653E0EE-168B-4BB4-BC66-3BB54FFD686C}"/>
            </a:ext>
          </a:extLst>
        </xdr:cNvPr>
        <xdr:cNvSpPr txBox="1"/>
      </xdr:nvSpPr>
      <xdr:spPr>
        <a:xfrm>
          <a:off x="15563850" y="1082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E545B715-0993-44CB-9AD0-CD42877F4195}"/>
            </a:ext>
          </a:extLst>
        </xdr:cNvPr>
        <xdr:cNvCxnSpPr/>
      </xdr:nvCxnSpPr>
      <xdr:spPr>
        <a:xfrm>
          <a:off x="15401925" y="108485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583E533C-D124-4289-9AC4-84CEACF9124B}"/>
            </a:ext>
          </a:extLst>
        </xdr:cNvPr>
        <xdr:cNvSpPr txBox="1"/>
      </xdr:nvSpPr>
      <xdr:spPr>
        <a:xfrm>
          <a:off x="15563850"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37C62144-C972-435D-8041-C4C69D7682F3}"/>
            </a:ext>
          </a:extLst>
        </xdr:cNvPr>
        <xdr:cNvCxnSpPr/>
      </xdr:nvCxnSpPr>
      <xdr:spPr>
        <a:xfrm>
          <a:off x="15401925" y="9470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61020</xdr:rowOff>
    </xdr:from>
    <xdr:to>
      <xdr:col>81</xdr:col>
      <xdr:colOff>44450</xdr:colOff>
      <xdr:row>60</xdr:row>
      <xdr:rowOff>79405</xdr:rowOff>
    </xdr:to>
    <xdr:cxnSp macro="">
      <xdr:nvCxnSpPr>
        <xdr:cNvPr id="325" name="直線コネクタ 324">
          <a:extLst>
            <a:ext uri="{FF2B5EF4-FFF2-40B4-BE49-F238E27FC236}">
              <a16:creationId xmlns:a16="http://schemas.microsoft.com/office/drawing/2014/main" id="{D3F059D9-098E-483D-9912-11A675646F5F}"/>
            </a:ext>
          </a:extLst>
        </xdr:cNvPr>
        <xdr:cNvCxnSpPr/>
      </xdr:nvCxnSpPr>
      <xdr:spPr>
        <a:xfrm>
          <a:off x="14716125" y="9779695"/>
          <a:ext cx="762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CB391130-581B-4625-BDB4-22C10F77D904}"/>
            </a:ext>
          </a:extLst>
        </xdr:cNvPr>
        <xdr:cNvSpPr txBox="1"/>
      </xdr:nvSpPr>
      <xdr:spPr>
        <a:xfrm>
          <a:off x="1556385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966CCF74-D2E7-490E-B809-F1DADED1B3F3}"/>
            </a:ext>
          </a:extLst>
        </xdr:cNvPr>
        <xdr:cNvSpPr/>
      </xdr:nvSpPr>
      <xdr:spPr>
        <a:xfrm>
          <a:off x="15430500" y="98380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34592</xdr:rowOff>
    </xdr:from>
    <xdr:to>
      <xdr:col>77</xdr:col>
      <xdr:colOff>44450</xdr:colOff>
      <xdr:row>60</xdr:row>
      <xdr:rowOff>61020</xdr:rowOff>
    </xdr:to>
    <xdr:cxnSp macro="">
      <xdr:nvCxnSpPr>
        <xdr:cNvPr id="328" name="直線コネクタ 327">
          <a:extLst>
            <a:ext uri="{FF2B5EF4-FFF2-40B4-BE49-F238E27FC236}">
              <a16:creationId xmlns:a16="http://schemas.microsoft.com/office/drawing/2014/main" id="{186B63FE-04D6-4272-AD83-00B5ACF1D912}"/>
            </a:ext>
          </a:extLst>
        </xdr:cNvPr>
        <xdr:cNvCxnSpPr/>
      </xdr:nvCxnSpPr>
      <xdr:spPr>
        <a:xfrm>
          <a:off x="13906500" y="9746917"/>
          <a:ext cx="809625"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7F4AD54D-485A-4C5A-9C53-E07C9B3D1D77}"/>
            </a:ext>
          </a:extLst>
        </xdr:cNvPr>
        <xdr:cNvSpPr/>
      </xdr:nvSpPr>
      <xdr:spPr>
        <a:xfrm>
          <a:off x="14668500" y="98190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1ABB47AF-2131-46E8-BCD5-50FAEB478847}"/>
            </a:ext>
          </a:extLst>
        </xdr:cNvPr>
        <xdr:cNvSpPr txBox="1"/>
      </xdr:nvSpPr>
      <xdr:spPr>
        <a:xfrm>
          <a:off x="14373225" y="989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20804</xdr:rowOff>
    </xdr:from>
    <xdr:to>
      <xdr:col>72</xdr:col>
      <xdr:colOff>203200</xdr:colOff>
      <xdr:row>60</xdr:row>
      <xdr:rowOff>34592</xdr:rowOff>
    </xdr:to>
    <xdr:cxnSp macro="">
      <xdr:nvCxnSpPr>
        <xdr:cNvPr id="331" name="直線コネクタ 330">
          <a:extLst>
            <a:ext uri="{FF2B5EF4-FFF2-40B4-BE49-F238E27FC236}">
              <a16:creationId xmlns:a16="http://schemas.microsoft.com/office/drawing/2014/main" id="{695C81A7-A337-43B6-B766-E72D724E0881}"/>
            </a:ext>
          </a:extLst>
        </xdr:cNvPr>
        <xdr:cNvCxnSpPr/>
      </xdr:nvCxnSpPr>
      <xdr:spPr>
        <a:xfrm>
          <a:off x="13106400" y="9736304"/>
          <a:ext cx="8001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8D2E2903-50DB-4702-9C87-46DD9695E139}"/>
            </a:ext>
          </a:extLst>
        </xdr:cNvPr>
        <xdr:cNvSpPr/>
      </xdr:nvSpPr>
      <xdr:spPr>
        <a:xfrm>
          <a:off x="13868400" y="97889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37FFB1B9-FD28-4BB6-9D7E-CFD97ED0EDD9}"/>
            </a:ext>
          </a:extLst>
        </xdr:cNvPr>
        <xdr:cNvSpPr txBox="1"/>
      </xdr:nvSpPr>
      <xdr:spPr>
        <a:xfrm>
          <a:off x="13554075" y="98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166975</xdr:rowOff>
    </xdr:from>
    <xdr:to>
      <xdr:col>68</xdr:col>
      <xdr:colOff>152400</xdr:colOff>
      <xdr:row>60</xdr:row>
      <xdr:rowOff>20804</xdr:rowOff>
    </xdr:to>
    <xdr:cxnSp macro="">
      <xdr:nvCxnSpPr>
        <xdr:cNvPr id="334" name="直線コネクタ 333">
          <a:extLst>
            <a:ext uri="{FF2B5EF4-FFF2-40B4-BE49-F238E27FC236}">
              <a16:creationId xmlns:a16="http://schemas.microsoft.com/office/drawing/2014/main" id="{FA5C5844-1943-4BFA-9478-32EAA9C7FD42}"/>
            </a:ext>
          </a:extLst>
        </xdr:cNvPr>
        <xdr:cNvCxnSpPr/>
      </xdr:nvCxnSpPr>
      <xdr:spPr>
        <a:xfrm>
          <a:off x="12296775" y="9717375"/>
          <a:ext cx="809625"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CC8C4B1F-450D-4DB0-8831-2E04A5F903D0}"/>
            </a:ext>
          </a:extLst>
        </xdr:cNvPr>
        <xdr:cNvSpPr/>
      </xdr:nvSpPr>
      <xdr:spPr>
        <a:xfrm>
          <a:off x="13058775" y="984150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EA963C65-AE38-4813-BA46-647AA07516EC}"/>
            </a:ext>
          </a:extLst>
        </xdr:cNvPr>
        <xdr:cNvSpPr txBox="1"/>
      </xdr:nvSpPr>
      <xdr:spPr>
        <a:xfrm>
          <a:off x="12763500" y="991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62A9A5F3-093A-40CE-AF70-074DC21AEDCC}"/>
            </a:ext>
          </a:extLst>
        </xdr:cNvPr>
        <xdr:cNvSpPr/>
      </xdr:nvSpPr>
      <xdr:spPr>
        <a:xfrm>
          <a:off x="12239625" y="981737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AC8E45F6-4DF9-44E4-B166-B0FB62305A68}"/>
            </a:ext>
          </a:extLst>
        </xdr:cNvPr>
        <xdr:cNvSpPr txBox="1"/>
      </xdr:nvSpPr>
      <xdr:spPr>
        <a:xfrm>
          <a:off x="11953875" y="98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C7C5F56-B229-4B24-8B57-BD11282BED9B}"/>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FE0437E-012C-4DD2-B014-77EA8372B7F9}"/>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05B1BD0-F0BE-4220-8D08-2CC21EB0EC4B}"/>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A2FF537-AAE6-400E-B4EA-EBEF3E29043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8EFE7653-7658-4B2B-A5CB-622406338C24}"/>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28605</xdr:rowOff>
    </xdr:from>
    <xdr:to>
      <xdr:col>81</xdr:col>
      <xdr:colOff>95250</xdr:colOff>
      <xdr:row>60</xdr:row>
      <xdr:rowOff>130205</xdr:rowOff>
    </xdr:to>
    <xdr:sp macro="" textlink="">
      <xdr:nvSpPr>
        <xdr:cNvPr id="344" name="楕円 343">
          <a:extLst>
            <a:ext uri="{FF2B5EF4-FFF2-40B4-BE49-F238E27FC236}">
              <a16:creationId xmlns:a16="http://schemas.microsoft.com/office/drawing/2014/main" id="{EA3FC966-6ED7-410C-9EC1-31AFDFBA4011}"/>
            </a:ext>
          </a:extLst>
        </xdr:cNvPr>
        <xdr:cNvSpPr/>
      </xdr:nvSpPr>
      <xdr:spPr>
        <a:xfrm>
          <a:off x="15430500" y="97409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45132</xdr:rowOff>
    </xdr:from>
    <xdr:ext cx="762000" cy="259045"/>
    <xdr:sp macro="" textlink="">
      <xdr:nvSpPr>
        <xdr:cNvPr id="345" name="定員管理の状況該当値テキスト">
          <a:extLst>
            <a:ext uri="{FF2B5EF4-FFF2-40B4-BE49-F238E27FC236}">
              <a16:creationId xmlns:a16="http://schemas.microsoft.com/office/drawing/2014/main" id="{28159F59-C79F-420C-8679-B229C8354075}"/>
            </a:ext>
          </a:extLst>
        </xdr:cNvPr>
        <xdr:cNvSpPr txBox="1"/>
      </xdr:nvSpPr>
      <xdr:spPr>
        <a:xfrm>
          <a:off x="15563850" y="960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10220</xdr:rowOff>
    </xdr:from>
    <xdr:to>
      <xdr:col>77</xdr:col>
      <xdr:colOff>95250</xdr:colOff>
      <xdr:row>60</xdr:row>
      <xdr:rowOff>111820</xdr:rowOff>
    </xdr:to>
    <xdr:sp macro="" textlink="">
      <xdr:nvSpPr>
        <xdr:cNvPr id="346" name="楕円 345">
          <a:extLst>
            <a:ext uri="{FF2B5EF4-FFF2-40B4-BE49-F238E27FC236}">
              <a16:creationId xmlns:a16="http://schemas.microsoft.com/office/drawing/2014/main" id="{2619D3D8-6F47-49B3-9734-F65254634AD4}"/>
            </a:ext>
          </a:extLst>
        </xdr:cNvPr>
        <xdr:cNvSpPr/>
      </xdr:nvSpPr>
      <xdr:spPr>
        <a:xfrm>
          <a:off x="14668500" y="97225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121997</xdr:rowOff>
    </xdr:from>
    <xdr:ext cx="736600" cy="259045"/>
    <xdr:sp macro="" textlink="">
      <xdr:nvSpPr>
        <xdr:cNvPr id="347" name="テキスト ボックス 346">
          <a:extLst>
            <a:ext uri="{FF2B5EF4-FFF2-40B4-BE49-F238E27FC236}">
              <a16:creationId xmlns:a16="http://schemas.microsoft.com/office/drawing/2014/main" id="{48EECFE0-F8ED-4714-8E7C-D41BC5D3817F}"/>
            </a:ext>
          </a:extLst>
        </xdr:cNvPr>
        <xdr:cNvSpPr txBox="1"/>
      </xdr:nvSpPr>
      <xdr:spPr>
        <a:xfrm>
          <a:off x="14373225" y="951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155242</xdr:rowOff>
    </xdr:from>
    <xdr:to>
      <xdr:col>73</xdr:col>
      <xdr:colOff>44450</xdr:colOff>
      <xdr:row>60</xdr:row>
      <xdr:rowOff>85392</xdr:rowOff>
    </xdr:to>
    <xdr:sp macro="" textlink="">
      <xdr:nvSpPr>
        <xdr:cNvPr id="348" name="楕円 347">
          <a:extLst>
            <a:ext uri="{FF2B5EF4-FFF2-40B4-BE49-F238E27FC236}">
              <a16:creationId xmlns:a16="http://schemas.microsoft.com/office/drawing/2014/main" id="{369DC7B9-64AE-45F8-9EE6-0ADBC1181237}"/>
            </a:ext>
          </a:extLst>
        </xdr:cNvPr>
        <xdr:cNvSpPr/>
      </xdr:nvSpPr>
      <xdr:spPr>
        <a:xfrm>
          <a:off x="13868400" y="97088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95569</xdr:rowOff>
    </xdr:from>
    <xdr:ext cx="762000" cy="259045"/>
    <xdr:sp macro="" textlink="">
      <xdr:nvSpPr>
        <xdr:cNvPr id="349" name="テキスト ボックス 348">
          <a:extLst>
            <a:ext uri="{FF2B5EF4-FFF2-40B4-BE49-F238E27FC236}">
              <a16:creationId xmlns:a16="http://schemas.microsoft.com/office/drawing/2014/main" id="{2FA2DD19-D26C-4C26-A9B7-CC18CA07DC43}"/>
            </a:ext>
          </a:extLst>
        </xdr:cNvPr>
        <xdr:cNvSpPr txBox="1"/>
      </xdr:nvSpPr>
      <xdr:spPr>
        <a:xfrm>
          <a:off x="13554075" y="94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141454</xdr:rowOff>
    </xdr:from>
    <xdr:to>
      <xdr:col>68</xdr:col>
      <xdr:colOff>203200</xdr:colOff>
      <xdr:row>60</xdr:row>
      <xdr:rowOff>71604</xdr:rowOff>
    </xdr:to>
    <xdr:sp macro="" textlink="">
      <xdr:nvSpPr>
        <xdr:cNvPr id="350" name="楕円 349">
          <a:extLst>
            <a:ext uri="{FF2B5EF4-FFF2-40B4-BE49-F238E27FC236}">
              <a16:creationId xmlns:a16="http://schemas.microsoft.com/office/drawing/2014/main" id="{819EF84E-840F-4CE0-914B-89AE0102D068}"/>
            </a:ext>
          </a:extLst>
        </xdr:cNvPr>
        <xdr:cNvSpPr/>
      </xdr:nvSpPr>
      <xdr:spPr>
        <a:xfrm>
          <a:off x="13058775" y="96982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81781</xdr:rowOff>
    </xdr:from>
    <xdr:ext cx="762000" cy="259045"/>
    <xdr:sp macro="" textlink="">
      <xdr:nvSpPr>
        <xdr:cNvPr id="351" name="テキスト ボックス 350">
          <a:extLst>
            <a:ext uri="{FF2B5EF4-FFF2-40B4-BE49-F238E27FC236}">
              <a16:creationId xmlns:a16="http://schemas.microsoft.com/office/drawing/2014/main" id="{5A6C5953-CD22-48D6-B99B-856E0A45B9B4}"/>
            </a:ext>
          </a:extLst>
        </xdr:cNvPr>
        <xdr:cNvSpPr txBox="1"/>
      </xdr:nvSpPr>
      <xdr:spPr>
        <a:xfrm>
          <a:off x="12763500" y="94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116175</xdr:rowOff>
    </xdr:from>
    <xdr:to>
      <xdr:col>64</xdr:col>
      <xdr:colOff>152400</xdr:colOff>
      <xdr:row>60</xdr:row>
      <xdr:rowOff>46325</xdr:rowOff>
    </xdr:to>
    <xdr:sp macro="" textlink="">
      <xdr:nvSpPr>
        <xdr:cNvPr id="352" name="楕円 351">
          <a:extLst>
            <a:ext uri="{FF2B5EF4-FFF2-40B4-BE49-F238E27FC236}">
              <a16:creationId xmlns:a16="http://schemas.microsoft.com/office/drawing/2014/main" id="{9A09F8B2-8C2C-4F9A-8311-4F0F24F567B9}"/>
            </a:ext>
          </a:extLst>
        </xdr:cNvPr>
        <xdr:cNvSpPr/>
      </xdr:nvSpPr>
      <xdr:spPr>
        <a:xfrm>
          <a:off x="12239625" y="9669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56502</xdr:rowOff>
    </xdr:from>
    <xdr:ext cx="762000" cy="259045"/>
    <xdr:sp macro="" textlink="">
      <xdr:nvSpPr>
        <xdr:cNvPr id="353" name="テキスト ボックス 352">
          <a:extLst>
            <a:ext uri="{FF2B5EF4-FFF2-40B4-BE49-F238E27FC236}">
              <a16:creationId xmlns:a16="http://schemas.microsoft.com/office/drawing/2014/main" id="{9782F827-3F0D-42DB-AB8A-2FF7AC5DD36E}"/>
            </a:ext>
          </a:extLst>
        </xdr:cNvPr>
        <xdr:cNvSpPr txBox="1"/>
      </xdr:nvSpPr>
      <xdr:spPr>
        <a:xfrm>
          <a:off x="11953875" y="944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3D2DAB52-D6E5-4B38-AB6B-7387824AF4B2}"/>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FE419533-66DD-4DED-8D71-222CA6ABB7A8}"/>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EBEEE09F-FB7A-42B9-8EB8-B464E9F885F1}"/>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D7C0832C-D594-42F5-ADEE-8E3A7D9B352B}"/>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A524F877-EEB4-4A5A-9657-0072233EDDC7}"/>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7AE14521-8018-416E-A9BB-CF9D0E4472E2}"/>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99F91B0B-7F11-48FA-981D-6EB6D8A47480}"/>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41460FE5-9E0C-434E-8A25-8BE4AD173C5E}"/>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3827C5AF-1FA4-4D0C-8D0F-43C9B0F1544C}"/>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959073E6-5D8A-493F-9E1B-741B1C2D7247}"/>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9CA45ED8-63F6-494A-A9E8-BC209FFE86FC}"/>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AFAF40B3-B08E-4F7B-84B7-7A2D3CA0A4B6}"/>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52C0F69D-E821-40F8-AEEC-594DF03495D0}"/>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類似団体の平均を下回ったものの、主に</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小学校プール改修等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還が始まったことにより、前年度に比べ数値は悪化した。今後も過疎対策事業債、災害復旧事業債などの償還が始まり、比率の増加が見込まれることから、事業を精査し借り入れの抑制に努め、残高縮減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413FC518-A349-4D42-B05A-34898C0C21D0}"/>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FCBDC0FC-7117-4AE1-9EA5-55C9AC2F6845}"/>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42558DE-4BB0-4B33-9EE6-A63D7A0D33C9}"/>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362012FE-B669-4123-AC0D-DDF2DFACB60B}"/>
            </a:ext>
          </a:extLst>
        </xdr:cNvPr>
        <xdr:cNvCxnSpPr/>
      </xdr:nvCxnSpPr>
      <xdr:spPr>
        <a:xfrm>
          <a:off x="11668125"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B0CF66AC-A990-4902-A458-2FEF6B9A2BFF}"/>
            </a:ext>
          </a:extLst>
        </xdr:cNvPr>
        <xdr:cNvSpPr txBox="1"/>
      </xdr:nvSpPr>
      <xdr:spPr>
        <a:xfrm>
          <a:off x="10982325"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694A844E-1183-48DA-920B-0A5EE8917412}"/>
            </a:ext>
          </a:extLst>
        </xdr:cNvPr>
        <xdr:cNvCxnSpPr/>
      </xdr:nvCxnSpPr>
      <xdr:spPr>
        <a:xfrm>
          <a:off x="11668125"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86E3357B-C10A-4572-83DF-98D43AE03344}"/>
            </a:ext>
          </a:extLst>
        </xdr:cNvPr>
        <xdr:cNvSpPr txBox="1"/>
      </xdr:nvSpPr>
      <xdr:spPr>
        <a:xfrm>
          <a:off x="10982325"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B3713174-565C-4C27-A1EA-17A1D48F838D}"/>
            </a:ext>
          </a:extLst>
        </xdr:cNvPr>
        <xdr:cNvCxnSpPr/>
      </xdr:nvCxnSpPr>
      <xdr:spPr>
        <a:xfrm>
          <a:off x="11668125"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9631CC9B-4DCE-4BE8-B8B9-56577170DDD8}"/>
            </a:ext>
          </a:extLst>
        </xdr:cNvPr>
        <xdr:cNvSpPr txBox="1"/>
      </xdr:nvSpPr>
      <xdr:spPr>
        <a:xfrm>
          <a:off x="10982325"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3B998003-E7A6-4387-BCA2-9F8E62DC54C7}"/>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B13992B7-DC48-4076-8023-5A81F04ACAAC}"/>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172205B5-AEA2-4A9B-BFD3-109E4BD92C13}"/>
            </a:ext>
          </a:extLst>
        </xdr:cNvPr>
        <xdr:cNvCxnSpPr/>
      </xdr:nvCxnSpPr>
      <xdr:spPr>
        <a:xfrm>
          <a:off x="11668125"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AC2B9ECA-2F08-4220-909E-02B6995125A2}"/>
            </a:ext>
          </a:extLst>
        </xdr:cNvPr>
        <xdr:cNvSpPr txBox="1"/>
      </xdr:nvSpPr>
      <xdr:spPr>
        <a:xfrm>
          <a:off x="10982325"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6D717950-2F4A-4E43-90C1-926A8DB245EE}"/>
            </a:ext>
          </a:extLst>
        </xdr:cNvPr>
        <xdr:cNvCxnSpPr/>
      </xdr:nvCxnSpPr>
      <xdr:spPr>
        <a:xfrm>
          <a:off x="11668125"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2B89279A-08B5-4456-9B97-F4B1ED525CCF}"/>
            </a:ext>
          </a:extLst>
        </xdr:cNvPr>
        <xdr:cNvSpPr txBox="1"/>
      </xdr:nvSpPr>
      <xdr:spPr>
        <a:xfrm>
          <a:off x="10982325"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A62E25A9-48EC-49F6-B0A7-374DE2234C5F}"/>
            </a:ext>
          </a:extLst>
        </xdr:cNvPr>
        <xdr:cNvCxnSpPr/>
      </xdr:nvCxnSpPr>
      <xdr:spPr>
        <a:xfrm>
          <a:off x="11668125"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92CE6FF5-6E7D-4A6F-A7C1-8E6A5F0B69B5}"/>
            </a:ext>
          </a:extLst>
        </xdr:cNvPr>
        <xdr:cNvSpPr txBox="1"/>
      </xdr:nvSpPr>
      <xdr:spPr>
        <a:xfrm>
          <a:off x="10982325"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2854D039-E582-4431-9C51-DB37FBEBE71C}"/>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ECD0DE8F-EF01-4E61-945F-8193C64A0BF0}"/>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20E898A6-6D13-4BA7-83AF-5BD7E81C185D}"/>
            </a:ext>
          </a:extLst>
        </xdr:cNvPr>
        <xdr:cNvCxnSpPr/>
      </xdr:nvCxnSpPr>
      <xdr:spPr>
        <a:xfrm flipV="1">
          <a:off x="15478125" y="5908146"/>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F6D59056-95BF-4398-A037-4C1707AC3354}"/>
            </a:ext>
          </a:extLst>
        </xdr:cNvPr>
        <xdr:cNvSpPr txBox="1"/>
      </xdr:nvSpPr>
      <xdr:spPr>
        <a:xfrm>
          <a:off x="15563850" y="724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514EC55F-AB80-4581-9DC9-52D26EAA6033}"/>
            </a:ext>
          </a:extLst>
        </xdr:cNvPr>
        <xdr:cNvCxnSpPr/>
      </xdr:nvCxnSpPr>
      <xdr:spPr>
        <a:xfrm>
          <a:off x="15401925" y="72797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2222CC03-6736-4FA9-97C2-9357D4AF465C}"/>
            </a:ext>
          </a:extLst>
        </xdr:cNvPr>
        <xdr:cNvSpPr txBox="1"/>
      </xdr:nvSpPr>
      <xdr:spPr>
        <a:xfrm>
          <a:off x="15563850" y="566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A5179373-3460-46E9-B517-3221E4FC20D3}"/>
            </a:ext>
          </a:extLst>
        </xdr:cNvPr>
        <xdr:cNvCxnSpPr/>
      </xdr:nvCxnSpPr>
      <xdr:spPr>
        <a:xfrm>
          <a:off x="15401925" y="59081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46567</xdr:rowOff>
    </xdr:to>
    <xdr:cxnSp macro="">
      <xdr:nvCxnSpPr>
        <xdr:cNvPr id="391" name="直線コネクタ 390">
          <a:extLst>
            <a:ext uri="{FF2B5EF4-FFF2-40B4-BE49-F238E27FC236}">
              <a16:creationId xmlns:a16="http://schemas.microsoft.com/office/drawing/2014/main" id="{06A6CBEA-D0C4-4AEC-82D9-42C2AC47A56B}"/>
            </a:ext>
          </a:extLst>
        </xdr:cNvPr>
        <xdr:cNvCxnSpPr/>
      </xdr:nvCxnSpPr>
      <xdr:spPr>
        <a:xfrm>
          <a:off x="14716125" y="6513513"/>
          <a:ext cx="762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786353C6-0241-42BE-B9DD-CB740E759333}"/>
            </a:ext>
          </a:extLst>
        </xdr:cNvPr>
        <xdr:cNvSpPr txBox="1"/>
      </xdr:nvSpPr>
      <xdr:spPr>
        <a:xfrm>
          <a:off x="1556385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8AFEF3A5-7904-4610-B39C-D6FBD24130BB}"/>
            </a:ext>
          </a:extLst>
        </xdr:cNvPr>
        <xdr:cNvSpPr/>
      </xdr:nvSpPr>
      <xdr:spPr>
        <a:xfrm>
          <a:off x="15430500" y="64928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36513</xdr:rowOff>
    </xdr:from>
    <xdr:to>
      <xdr:col>77</xdr:col>
      <xdr:colOff>44450</xdr:colOff>
      <xdr:row>40</xdr:row>
      <xdr:rowOff>96838</xdr:rowOff>
    </xdr:to>
    <xdr:cxnSp macro="">
      <xdr:nvCxnSpPr>
        <xdr:cNvPr id="394" name="直線コネクタ 393">
          <a:extLst>
            <a:ext uri="{FF2B5EF4-FFF2-40B4-BE49-F238E27FC236}">
              <a16:creationId xmlns:a16="http://schemas.microsoft.com/office/drawing/2014/main" id="{503604AA-CB67-43B9-BC8C-1DAAAADE6C27}"/>
            </a:ext>
          </a:extLst>
        </xdr:cNvPr>
        <xdr:cNvCxnSpPr/>
      </xdr:nvCxnSpPr>
      <xdr:spPr>
        <a:xfrm flipV="1">
          <a:off x="13906500" y="6513513"/>
          <a:ext cx="809625"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8FEFFF2B-9CCE-4E85-A104-D564CC29D0B7}"/>
            </a:ext>
          </a:extLst>
        </xdr:cNvPr>
        <xdr:cNvSpPr/>
      </xdr:nvSpPr>
      <xdr:spPr>
        <a:xfrm>
          <a:off x="14668500" y="6479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7783234A-EC05-48EE-AA72-BD912CA2C0BA}"/>
            </a:ext>
          </a:extLst>
        </xdr:cNvPr>
        <xdr:cNvSpPr txBox="1"/>
      </xdr:nvSpPr>
      <xdr:spPr>
        <a:xfrm>
          <a:off x="14373225"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96838</xdr:rowOff>
    </xdr:from>
    <xdr:to>
      <xdr:col>72</xdr:col>
      <xdr:colOff>203200</xdr:colOff>
      <xdr:row>41</xdr:row>
      <xdr:rowOff>5821</xdr:rowOff>
    </xdr:to>
    <xdr:cxnSp macro="">
      <xdr:nvCxnSpPr>
        <xdr:cNvPr id="397" name="直線コネクタ 396">
          <a:extLst>
            <a:ext uri="{FF2B5EF4-FFF2-40B4-BE49-F238E27FC236}">
              <a16:creationId xmlns:a16="http://schemas.microsoft.com/office/drawing/2014/main" id="{B3048AE3-0C4A-44C6-819F-A9928692DBDB}"/>
            </a:ext>
          </a:extLst>
        </xdr:cNvPr>
        <xdr:cNvCxnSpPr/>
      </xdr:nvCxnSpPr>
      <xdr:spPr>
        <a:xfrm flipV="1">
          <a:off x="13106400" y="6573838"/>
          <a:ext cx="8001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45BEFC1C-430B-473B-A9E5-36FC6CF705F6}"/>
            </a:ext>
          </a:extLst>
        </xdr:cNvPr>
        <xdr:cNvSpPr/>
      </xdr:nvSpPr>
      <xdr:spPr>
        <a:xfrm>
          <a:off x="13868400" y="65129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8A64CCD3-D3E7-4EEB-800C-774F08107E38}"/>
            </a:ext>
          </a:extLst>
        </xdr:cNvPr>
        <xdr:cNvSpPr txBox="1"/>
      </xdr:nvSpPr>
      <xdr:spPr>
        <a:xfrm>
          <a:off x="13554075" y="629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5821</xdr:rowOff>
    </xdr:from>
    <xdr:to>
      <xdr:col>68</xdr:col>
      <xdr:colOff>152400</xdr:colOff>
      <xdr:row>41</xdr:row>
      <xdr:rowOff>56092</xdr:rowOff>
    </xdr:to>
    <xdr:cxnSp macro="">
      <xdr:nvCxnSpPr>
        <xdr:cNvPr id="400" name="直線コネクタ 399">
          <a:extLst>
            <a:ext uri="{FF2B5EF4-FFF2-40B4-BE49-F238E27FC236}">
              <a16:creationId xmlns:a16="http://schemas.microsoft.com/office/drawing/2014/main" id="{745516B8-CFF5-4D43-8D7D-978D90F6E501}"/>
            </a:ext>
          </a:extLst>
        </xdr:cNvPr>
        <xdr:cNvCxnSpPr/>
      </xdr:nvCxnSpPr>
      <xdr:spPr>
        <a:xfrm flipV="1">
          <a:off x="12296775" y="6647921"/>
          <a:ext cx="809625" cy="4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1214299E-604D-4E54-A44E-CF50427F3148}"/>
            </a:ext>
          </a:extLst>
        </xdr:cNvPr>
        <xdr:cNvSpPr/>
      </xdr:nvSpPr>
      <xdr:spPr>
        <a:xfrm>
          <a:off x="13058775" y="65733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89A1CF9D-DE48-47BF-8A78-B14C8561E39A}"/>
            </a:ext>
          </a:extLst>
        </xdr:cNvPr>
        <xdr:cNvSpPr txBox="1"/>
      </xdr:nvSpPr>
      <xdr:spPr>
        <a:xfrm>
          <a:off x="12763500" y="635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939B5E4D-2FE8-4953-815A-8D81C290CC2D}"/>
            </a:ext>
          </a:extLst>
        </xdr:cNvPr>
        <xdr:cNvSpPr/>
      </xdr:nvSpPr>
      <xdr:spPr>
        <a:xfrm>
          <a:off x="12239625" y="656007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D69819EE-1257-47FB-88D7-D571285A9E81}"/>
            </a:ext>
          </a:extLst>
        </xdr:cNvPr>
        <xdr:cNvSpPr txBox="1"/>
      </xdr:nvSpPr>
      <xdr:spPr>
        <a:xfrm>
          <a:off x="11953875" y="634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6E6CF98C-8AD4-4B53-83D6-57AAD463841F}"/>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C8C4994E-9BFA-47D4-BB41-1FB13F61B112}"/>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D8D82F00-8754-4510-9E09-9B8BBF52BFC7}"/>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B6B55E80-D176-4C51-A2DD-2ECD53871449}"/>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1138D443-CD3C-4D63-9D4F-CEF697351149}"/>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10" name="楕円 409">
          <a:extLst>
            <a:ext uri="{FF2B5EF4-FFF2-40B4-BE49-F238E27FC236}">
              <a16:creationId xmlns:a16="http://schemas.microsoft.com/office/drawing/2014/main" id="{2D93A1E2-83A5-47BD-B1F2-74C98258F30B}"/>
            </a:ext>
          </a:extLst>
        </xdr:cNvPr>
        <xdr:cNvSpPr/>
      </xdr:nvSpPr>
      <xdr:spPr>
        <a:xfrm>
          <a:off x="15430500" y="64791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11" name="公債費負担の状況該当値テキスト">
          <a:extLst>
            <a:ext uri="{FF2B5EF4-FFF2-40B4-BE49-F238E27FC236}">
              <a16:creationId xmlns:a16="http://schemas.microsoft.com/office/drawing/2014/main" id="{F4E8393B-FADF-45F6-9C81-8BDF7ADA20AE}"/>
            </a:ext>
          </a:extLst>
        </xdr:cNvPr>
        <xdr:cNvSpPr txBox="1"/>
      </xdr:nvSpPr>
      <xdr:spPr>
        <a:xfrm>
          <a:off x="15563850" y="63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157163</xdr:rowOff>
    </xdr:from>
    <xdr:to>
      <xdr:col>77</xdr:col>
      <xdr:colOff>95250</xdr:colOff>
      <xdr:row>40</xdr:row>
      <xdr:rowOff>87313</xdr:rowOff>
    </xdr:to>
    <xdr:sp macro="" textlink="">
      <xdr:nvSpPr>
        <xdr:cNvPr id="412" name="楕円 411">
          <a:extLst>
            <a:ext uri="{FF2B5EF4-FFF2-40B4-BE49-F238E27FC236}">
              <a16:creationId xmlns:a16="http://schemas.microsoft.com/office/drawing/2014/main" id="{41E5454D-005C-4A91-BF6F-E939BB7B5129}"/>
            </a:ext>
          </a:extLst>
        </xdr:cNvPr>
        <xdr:cNvSpPr/>
      </xdr:nvSpPr>
      <xdr:spPr>
        <a:xfrm>
          <a:off x="14668500" y="64754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97490</xdr:rowOff>
    </xdr:from>
    <xdr:ext cx="736600" cy="259045"/>
    <xdr:sp macro="" textlink="">
      <xdr:nvSpPr>
        <xdr:cNvPr id="413" name="テキスト ボックス 412">
          <a:extLst>
            <a:ext uri="{FF2B5EF4-FFF2-40B4-BE49-F238E27FC236}">
              <a16:creationId xmlns:a16="http://schemas.microsoft.com/office/drawing/2014/main" id="{B20EBA48-ADC6-435D-8447-A6EFCC4F8509}"/>
            </a:ext>
          </a:extLst>
        </xdr:cNvPr>
        <xdr:cNvSpPr txBox="1"/>
      </xdr:nvSpPr>
      <xdr:spPr>
        <a:xfrm>
          <a:off x="14373225" y="625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46038</xdr:rowOff>
    </xdr:from>
    <xdr:to>
      <xdr:col>73</xdr:col>
      <xdr:colOff>44450</xdr:colOff>
      <xdr:row>40</xdr:row>
      <xdr:rowOff>147638</xdr:rowOff>
    </xdr:to>
    <xdr:sp macro="" textlink="">
      <xdr:nvSpPr>
        <xdr:cNvPr id="414" name="楕円 413">
          <a:extLst>
            <a:ext uri="{FF2B5EF4-FFF2-40B4-BE49-F238E27FC236}">
              <a16:creationId xmlns:a16="http://schemas.microsoft.com/office/drawing/2014/main" id="{47366B96-01B2-4A8C-B23F-DC8F774FEE95}"/>
            </a:ext>
          </a:extLst>
        </xdr:cNvPr>
        <xdr:cNvSpPr/>
      </xdr:nvSpPr>
      <xdr:spPr>
        <a:xfrm>
          <a:off x="13868400" y="65262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15" name="テキスト ボックス 414">
          <a:extLst>
            <a:ext uri="{FF2B5EF4-FFF2-40B4-BE49-F238E27FC236}">
              <a16:creationId xmlns:a16="http://schemas.microsoft.com/office/drawing/2014/main" id="{4D02C96C-2419-4113-82EB-C2F1E893BCFB}"/>
            </a:ext>
          </a:extLst>
        </xdr:cNvPr>
        <xdr:cNvSpPr txBox="1"/>
      </xdr:nvSpPr>
      <xdr:spPr>
        <a:xfrm>
          <a:off x="13554075" y="6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126471</xdr:rowOff>
    </xdr:from>
    <xdr:to>
      <xdr:col>68</xdr:col>
      <xdr:colOff>203200</xdr:colOff>
      <xdr:row>41</xdr:row>
      <xdr:rowOff>56621</xdr:rowOff>
    </xdr:to>
    <xdr:sp macro="" textlink="">
      <xdr:nvSpPr>
        <xdr:cNvPr id="416" name="楕円 415">
          <a:extLst>
            <a:ext uri="{FF2B5EF4-FFF2-40B4-BE49-F238E27FC236}">
              <a16:creationId xmlns:a16="http://schemas.microsoft.com/office/drawing/2014/main" id="{DA0761E8-28D7-4AE5-8561-13F3E6FC66ED}"/>
            </a:ext>
          </a:extLst>
        </xdr:cNvPr>
        <xdr:cNvSpPr/>
      </xdr:nvSpPr>
      <xdr:spPr>
        <a:xfrm>
          <a:off x="13058775" y="66002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41398</xdr:rowOff>
    </xdr:from>
    <xdr:ext cx="762000" cy="259045"/>
    <xdr:sp macro="" textlink="">
      <xdr:nvSpPr>
        <xdr:cNvPr id="417" name="テキスト ボックス 416">
          <a:extLst>
            <a:ext uri="{FF2B5EF4-FFF2-40B4-BE49-F238E27FC236}">
              <a16:creationId xmlns:a16="http://schemas.microsoft.com/office/drawing/2014/main" id="{7E1160D1-0E43-4E1D-8CAE-4EE06B2BF38D}"/>
            </a:ext>
          </a:extLst>
        </xdr:cNvPr>
        <xdr:cNvSpPr txBox="1"/>
      </xdr:nvSpPr>
      <xdr:spPr>
        <a:xfrm>
          <a:off x="12763500" y="668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18" name="楕円 417">
          <a:extLst>
            <a:ext uri="{FF2B5EF4-FFF2-40B4-BE49-F238E27FC236}">
              <a16:creationId xmlns:a16="http://schemas.microsoft.com/office/drawing/2014/main" id="{64E9BAC2-0211-4195-A1E5-92DB6DF9A340}"/>
            </a:ext>
          </a:extLst>
        </xdr:cNvPr>
        <xdr:cNvSpPr/>
      </xdr:nvSpPr>
      <xdr:spPr>
        <a:xfrm>
          <a:off x="12239625" y="66473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91669</xdr:rowOff>
    </xdr:from>
    <xdr:ext cx="762000" cy="259045"/>
    <xdr:sp macro="" textlink="">
      <xdr:nvSpPr>
        <xdr:cNvPr id="419" name="テキスト ボックス 418">
          <a:extLst>
            <a:ext uri="{FF2B5EF4-FFF2-40B4-BE49-F238E27FC236}">
              <a16:creationId xmlns:a16="http://schemas.microsoft.com/office/drawing/2014/main" id="{236C7E12-BA5D-45DF-8335-FAC18956076C}"/>
            </a:ext>
          </a:extLst>
        </xdr:cNvPr>
        <xdr:cNvSpPr txBox="1"/>
      </xdr:nvSpPr>
      <xdr:spPr>
        <a:xfrm>
          <a:off x="11953875" y="672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42040EE6-650E-4990-B665-B2FAEF1736EE}"/>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24FDE243-77E4-4693-BD03-B530701E531F}"/>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F9F974EA-D327-4E92-8F49-94B178AA62AF}"/>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974F8AB2-9CC6-4629-861C-F6C1CDA9BC09}"/>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2DA76BDB-6100-49F5-9481-4E6A1537DBEA}"/>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E7EABAFE-C2E3-413B-9D86-36F170876D51}"/>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44778BA6-7C6F-4376-B121-9A034615D2DD}"/>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26ED9692-AC3B-42A0-9BE9-50A2AF3B5E1E}"/>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42BC2271-7B03-462C-A6E2-7BE75E7E43A5}"/>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663803D0-703B-41AD-A475-69D04440D4D3}"/>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27F29323-BC23-4E9F-9AF1-1CC7C4B2EECA}"/>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61E92CA5-BDA1-41AF-B57C-3B58ED9DC9AD}"/>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D368FDFD-6588-4FEA-B8D8-B50F3A7CC95B}"/>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主に地方債の現在高が減少したこと、充当可能な基金の残高が増加したことにより、数値が改善した。</a:t>
          </a:r>
        </a:p>
        <a:p>
          <a:r>
            <a:rPr kumimoji="1" lang="ja-JP" altLang="en-US" sz="1300">
              <a:latin typeface="ＭＳ Ｐゴシック" panose="020B0600070205080204" pitchFamily="50" charset="-128"/>
              <a:ea typeface="ＭＳ Ｐゴシック" panose="020B0600070205080204" pitchFamily="50" charset="-128"/>
            </a:rPr>
            <a:t>　しかしながら、今後有機物リサイクルセンター美土里館の改修や道の駅もてぎのリニューアルなど、大規模事業を予定しているため、基金の取り崩し、地方債の借り入れ増加が見込まれる。引き続き、基金の積み立て、交付税措置のある有利な地方債の活用など、将来負担の軽減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A59A179A-845D-4F35-B3BC-E62AF87D6409}"/>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56C34D2D-EF3A-4F3D-828D-8968D85E9F33}"/>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8EAC124-0D47-4462-B646-1A1E22885CEB}"/>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D6A41BD4-79D4-4B87-BB50-66B8DC8C0AFF}"/>
            </a:ext>
          </a:extLst>
        </xdr:cNvPr>
        <xdr:cNvCxnSpPr/>
      </xdr:nvCxnSpPr>
      <xdr:spPr>
        <a:xfrm>
          <a:off x="11668125" y="381771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22D33255-A8F1-425B-944D-000F00FBFAFA}"/>
            </a:ext>
          </a:extLst>
        </xdr:cNvPr>
        <xdr:cNvSpPr txBox="1"/>
      </xdr:nvSpPr>
      <xdr:spPr>
        <a:xfrm>
          <a:off x="10982325" y="36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79169C02-187B-486E-AE91-AAEC66BE5A3F}"/>
            </a:ext>
          </a:extLst>
        </xdr:cNvPr>
        <xdr:cNvCxnSpPr/>
      </xdr:nvCxnSpPr>
      <xdr:spPr>
        <a:xfrm>
          <a:off x="11668125" y="34888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257410F1-1FC0-43E4-A33E-C7D2F00D3582}"/>
            </a:ext>
          </a:extLst>
        </xdr:cNvPr>
        <xdr:cNvSpPr txBox="1"/>
      </xdr:nvSpPr>
      <xdr:spPr>
        <a:xfrm>
          <a:off x="10982325" y="336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8DFB9F78-FED3-464A-AE61-16B04E8D7A4D}"/>
            </a:ext>
          </a:extLst>
        </xdr:cNvPr>
        <xdr:cNvCxnSpPr/>
      </xdr:nvCxnSpPr>
      <xdr:spPr>
        <a:xfrm>
          <a:off x="11668125" y="31632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E85D88A9-5F01-4B99-9C82-9944E7B90C34}"/>
            </a:ext>
          </a:extLst>
        </xdr:cNvPr>
        <xdr:cNvSpPr txBox="1"/>
      </xdr:nvSpPr>
      <xdr:spPr>
        <a:xfrm>
          <a:off x="10982325" y="30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80FFAB52-1A4A-48DD-8DE2-5B38E63026C0}"/>
            </a:ext>
          </a:extLst>
        </xdr:cNvPr>
        <xdr:cNvCxnSpPr/>
      </xdr:nvCxnSpPr>
      <xdr:spPr>
        <a:xfrm>
          <a:off x="11668125" y="28375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CE166C21-6124-460A-8B63-A6E74BD1D29C}"/>
            </a:ext>
          </a:extLst>
        </xdr:cNvPr>
        <xdr:cNvSpPr txBox="1"/>
      </xdr:nvSpPr>
      <xdr:spPr>
        <a:xfrm>
          <a:off x="10982325"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E470D8DF-8016-4CC5-95CA-0FEF1C8B9278}"/>
            </a:ext>
          </a:extLst>
        </xdr:cNvPr>
        <xdr:cNvCxnSpPr/>
      </xdr:nvCxnSpPr>
      <xdr:spPr>
        <a:xfrm>
          <a:off x="11668125" y="251187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A51A99BF-61A1-4BED-B3EA-ECC193E3F60D}"/>
            </a:ext>
          </a:extLst>
        </xdr:cNvPr>
        <xdr:cNvSpPr txBox="1"/>
      </xdr:nvSpPr>
      <xdr:spPr>
        <a:xfrm>
          <a:off x="10982325"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CC83B6CC-47ED-4708-AA46-C4BF9F38C2C3}"/>
            </a:ext>
          </a:extLst>
        </xdr:cNvPr>
        <xdr:cNvCxnSpPr/>
      </xdr:nvCxnSpPr>
      <xdr:spPr>
        <a:xfrm>
          <a:off x="11668125" y="219256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89D2EEC3-9067-4E07-8328-9DB45190A807}"/>
            </a:ext>
          </a:extLst>
        </xdr:cNvPr>
        <xdr:cNvSpPr txBox="1"/>
      </xdr:nvSpPr>
      <xdr:spPr>
        <a:xfrm>
          <a:off x="10982325"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E5E1C70-24D3-40E4-AD1C-34F68CDF8D6A}"/>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1D665AAA-46B2-40CD-839F-61F78D78707A}"/>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9E6F8986-D95E-4877-9D59-0CF1E658BE27}"/>
            </a:ext>
          </a:extLst>
        </xdr:cNvPr>
        <xdr:cNvCxnSpPr/>
      </xdr:nvCxnSpPr>
      <xdr:spPr>
        <a:xfrm flipV="1">
          <a:off x="15478125" y="2192564"/>
          <a:ext cx="0" cy="1580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FA8B0ABF-EF79-42BF-B656-32B34CED6AAA}"/>
            </a:ext>
          </a:extLst>
        </xdr:cNvPr>
        <xdr:cNvSpPr txBox="1"/>
      </xdr:nvSpPr>
      <xdr:spPr>
        <a:xfrm>
          <a:off x="15563850" y="37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19A8E2A1-2D96-409B-BA86-E493F6A4E4AF}"/>
            </a:ext>
          </a:extLst>
        </xdr:cNvPr>
        <xdr:cNvCxnSpPr/>
      </xdr:nvCxnSpPr>
      <xdr:spPr>
        <a:xfrm>
          <a:off x="15401925" y="37726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BFD2DE96-A25B-4EEE-A15C-BB3F32871173}"/>
            </a:ext>
          </a:extLst>
        </xdr:cNvPr>
        <xdr:cNvSpPr txBox="1"/>
      </xdr:nvSpPr>
      <xdr:spPr>
        <a:xfrm>
          <a:off x="15563850" y="190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36F16CE9-6B51-44B1-A696-EC4156BEAAF7}"/>
            </a:ext>
          </a:extLst>
        </xdr:cNvPr>
        <xdr:cNvCxnSpPr/>
      </xdr:nvCxnSpPr>
      <xdr:spPr>
        <a:xfrm>
          <a:off x="15401925" y="21925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93557</xdr:rowOff>
    </xdr:from>
    <xdr:to>
      <xdr:col>81</xdr:col>
      <xdr:colOff>44450</xdr:colOff>
      <xdr:row>14</xdr:row>
      <xdr:rowOff>46204</xdr:rowOff>
    </xdr:to>
    <xdr:cxnSp macro="">
      <xdr:nvCxnSpPr>
        <xdr:cNvPr id="455" name="直線コネクタ 454">
          <a:extLst>
            <a:ext uri="{FF2B5EF4-FFF2-40B4-BE49-F238E27FC236}">
              <a16:creationId xmlns:a16="http://schemas.microsoft.com/office/drawing/2014/main" id="{4A4233EB-E051-4F8E-94B2-7EF71B1AF1B1}"/>
            </a:ext>
          </a:extLst>
        </xdr:cNvPr>
        <xdr:cNvCxnSpPr/>
      </xdr:nvCxnSpPr>
      <xdr:spPr>
        <a:xfrm flipV="1">
          <a:off x="14716125" y="2198582"/>
          <a:ext cx="762000" cy="1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C5A00B49-A559-42B3-9DAD-F88D5DE774EB}"/>
            </a:ext>
          </a:extLst>
        </xdr:cNvPr>
        <xdr:cNvSpPr txBox="1"/>
      </xdr:nvSpPr>
      <xdr:spPr>
        <a:xfrm>
          <a:off x="15563850" y="200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9A724FD8-406C-44B2-B0F2-BF537FBE70DB}"/>
            </a:ext>
          </a:extLst>
        </xdr:cNvPr>
        <xdr:cNvSpPr/>
      </xdr:nvSpPr>
      <xdr:spPr>
        <a:xfrm>
          <a:off x="15430500" y="21354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46204</xdr:rowOff>
    </xdr:from>
    <xdr:to>
      <xdr:col>77</xdr:col>
      <xdr:colOff>44450</xdr:colOff>
      <xdr:row>14</xdr:row>
      <xdr:rowOff>143873</xdr:rowOff>
    </xdr:to>
    <xdr:cxnSp macro="">
      <xdr:nvCxnSpPr>
        <xdr:cNvPr id="458" name="直線コネクタ 457">
          <a:extLst>
            <a:ext uri="{FF2B5EF4-FFF2-40B4-BE49-F238E27FC236}">
              <a16:creationId xmlns:a16="http://schemas.microsoft.com/office/drawing/2014/main" id="{0DE7F8A3-DA3D-407B-B17D-52FCA98D0866}"/>
            </a:ext>
          </a:extLst>
        </xdr:cNvPr>
        <xdr:cNvCxnSpPr/>
      </xdr:nvCxnSpPr>
      <xdr:spPr>
        <a:xfrm flipV="1">
          <a:off x="13906500" y="2316329"/>
          <a:ext cx="809625" cy="9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66AEAE18-15A9-4AB7-9F5A-0EF653BF61F8}"/>
            </a:ext>
          </a:extLst>
        </xdr:cNvPr>
        <xdr:cNvSpPr/>
      </xdr:nvSpPr>
      <xdr:spPr>
        <a:xfrm>
          <a:off x="14668500" y="22362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E5ABDCFB-C166-4D42-8913-5E7705052B14}"/>
            </a:ext>
          </a:extLst>
        </xdr:cNvPr>
        <xdr:cNvSpPr txBox="1"/>
      </xdr:nvSpPr>
      <xdr:spPr>
        <a:xfrm>
          <a:off x="14373225" y="201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143873</xdr:rowOff>
    </xdr:from>
    <xdr:to>
      <xdr:col>72</xdr:col>
      <xdr:colOff>203200</xdr:colOff>
      <xdr:row>16</xdr:row>
      <xdr:rowOff>49167</xdr:rowOff>
    </xdr:to>
    <xdr:cxnSp macro="">
      <xdr:nvCxnSpPr>
        <xdr:cNvPr id="461" name="直線コネクタ 460">
          <a:extLst>
            <a:ext uri="{FF2B5EF4-FFF2-40B4-BE49-F238E27FC236}">
              <a16:creationId xmlns:a16="http://schemas.microsoft.com/office/drawing/2014/main" id="{8480C1B8-98CC-48B1-818E-62EBFDEFC22E}"/>
            </a:ext>
          </a:extLst>
        </xdr:cNvPr>
        <xdr:cNvCxnSpPr/>
      </xdr:nvCxnSpPr>
      <xdr:spPr>
        <a:xfrm flipV="1">
          <a:off x="13106400" y="2407648"/>
          <a:ext cx="800100" cy="2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1BAA218E-3A95-4C7C-B6EB-99E18A4DA8D8}"/>
            </a:ext>
          </a:extLst>
        </xdr:cNvPr>
        <xdr:cNvSpPr/>
      </xdr:nvSpPr>
      <xdr:spPr>
        <a:xfrm>
          <a:off x="13868400" y="23990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3" name="テキスト ボックス 462">
          <a:extLst>
            <a:ext uri="{FF2B5EF4-FFF2-40B4-BE49-F238E27FC236}">
              <a16:creationId xmlns:a16="http://schemas.microsoft.com/office/drawing/2014/main" id="{E71A2BA1-E49E-4E6B-9EFB-7C536EC9460D}"/>
            </a:ext>
          </a:extLst>
        </xdr:cNvPr>
        <xdr:cNvSpPr txBox="1"/>
      </xdr:nvSpPr>
      <xdr:spPr>
        <a:xfrm>
          <a:off x="13554075" y="24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49167</xdr:rowOff>
    </xdr:from>
    <xdr:to>
      <xdr:col>68</xdr:col>
      <xdr:colOff>152400</xdr:colOff>
      <xdr:row>16</xdr:row>
      <xdr:rowOff>122706</xdr:rowOff>
    </xdr:to>
    <xdr:cxnSp macro="">
      <xdr:nvCxnSpPr>
        <xdr:cNvPr id="464" name="直線コネクタ 463">
          <a:extLst>
            <a:ext uri="{FF2B5EF4-FFF2-40B4-BE49-F238E27FC236}">
              <a16:creationId xmlns:a16="http://schemas.microsoft.com/office/drawing/2014/main" id="{EB9B2EB0-D555-41EE-B8D0-DEC0DE99F612}"/>
            </a:ext>
          </a:extLst>
        </xdr:cNvPr>
        <xdr:cNvCxnSpPr/>
      </xdr:nvCxnSpPr>
      <xdr:spPr>
        <a:xfrm flipV="1">
          <a:off x="12296775" y="2636792"/>
          <a:ext cx="809625" cy="7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6EC00B61-C569-47F1-B2D4-85AB1C712366}"/>
            </a:ext>
          </a:extLst>
        </xdr:cNvPr>
        <xdr:cNvSpPr/>
      </xdr:nvSpPr>
      <xdr:spPr>
        <a:xfrm>
          <a:off x="13058775" y="237353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37C4E436-9DD3-44D2-9C20-A3E311CE5E18}"/>
            </a:ext>
          </a:extLst>
        </xdr:cNvPr>
        <xdr:cNvSpPr txBox="1"/>
      </xdr:nvSpPr>
      <xdr:spPr>
        <a:xfrm>
          <a:off x="12763500" y="21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B0C4C24F-BF25-487C-9C53-CEFC6FE6A9BD}"/>
            </a:ext>
          </a:extLst>
        </xdr:cNvPr>
        <xdr:cNvSpPr/>
      </xdr:nvSpPr>
      <xdr:spPr>
        <a:xfrm>
          <a:off x="12239625" y="237239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91ECA500-0F98-49B5-9420-7CEB3A2FA32D}"/>
            </a:ext>
          </a:extLst>
        </xdr:cNvPr>
        <xdr:cNvSpPr txBox="1"/>
      </xdr:nvSpPr>
      <xdr:spPr>
        <a:xfrm>
          <a:off x="11953875" y="21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BC69B33C-8E6B-458E-810E-8AD9778CA707}"/>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BCF613DA-4484-4D8C-A4ED-D801061F3A37}"/>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A29705FD-AC9C-4B37-938B-3F3AAD346921}"/>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3D1A36E4-A7EA-4887-94F0-F72205B06B1A}"/>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FF44CE1B-3043-4820-9536-3C6150605A9A}"/>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42757</xdr:rowOff>
    </xdr:from>
    <xdr:to>
      <xdr:col>81</xdr:col>
      <xdr:colOff>95250</xdr:colOff>
      <xdr:row>13</xdr:row>
      <xdr:rowOff>144357</xdr:rowOff>
    </xdr:to>
    <xdr:sp macro="" textlink="">
      <xdr:nvSpPr>
        <xdr:cNvPr id="474" name="楕円 473">
          <a:extLst>
            <a:ext uri="{FF2B5EF4-FFF2-40B4-BE49-F238E27FC236}">
              <a16:creationId xmlns:a16="http://schemas.microsoft.com/office/drawing/2014/main" id="{4C6AC380-25B9-4E8B-ADC9-96B960171070}"/>
            </a:ext>
          </a:extLst>
        </xdr:cNvPr>
        <xdr:cNvSpPr/>
      </xdr:nvSpPr>
      <xdr:spPr>
        <a:xfrm>
          <a:off x="15430500" y="2150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14834</xdr:rowOff>
    </xdr:from>
    <xdr:ext cx="762000" cy="259045"/>
    <xdr:sp macro="" textlink="">
      <xdr:nvSpPr>
        <xdr:cNvPr id="475" name="将来負担の状況該当値テキスト">
          <a:extLst>
            <a:ext uri="{FF2B5EF4-FFF2-40B4-BE49-F238E27FC236}">
              <a16:creationId xmlns:a16="http://schemas.microsoft.com/office/drawing/2014/main" id="{5C3A94CD-EE94-403D-8816-C5AC79A2398D}"/>
            </a:ext>
          </a:extLst>
        </xdr:cNvPr>
        <xdr:cNvSpPr txBox="1"/>
      </xdr:nvSpPr>
      <xdr:spPr>
        <a:xfrm>
          <a:off x="15563850" y="211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166854</xdr:rowOff>
    </xdr:from>
    <xdr:to>
      <xdr:col>77</xdr:col>
      <xdr:colOff>95250</xdr:colOff>
      <xdr:row>14</xdr:row>
      <xdr:rowOff>97004</xdr:rowOff>
    </xdr:to>
    <xdr:sp macro="" textlink="">
      <xdr:nvSpPr>
        <xdr:cNvPr id="476" name="楕円 475">
          <a:extLst>
            <a:ext uri="{FF2B5EF4-FFF2-40B4-BE49-F238E27FC236}">
              <a16:creationId xmlns:a16="http://schemas.microsoft.com/office/drawing/2014/main" id="{B3504E18-8C34-46D5-B97D-99946195A854}"/>
            </a:ext>
          </a:extLst>
        </xdr:cNvPr>
        <xdr:cNvSpPr/>
      </xdr:nvSpPr>
      <xdr:spPr>
        <a:xfrm>
          <a:off x="14668500" y="22687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81781</xdr:rowOff>
    </xdr:from>
    <xdr:ext cx="736600" cy="259045"/>
    <xdr:sp macro="" textlink="">
      <xdr:nvSpPr>
        <xdr:cNvPr id="477" name="テキスト ボックス 476">
          <a:extLst>
            <a:ext uri="{FF2B5EF4-FFF2-40B4-BE49-F238E27FC236}">
              <a16:creationId xmlns:a16="http://schemas.microsoft.com/office/drawing/2014/main" id="{838E4A63-920D-42D4-A4B8-F4935013C99A}"/>
            </a:ext>
          </a:extLst>
        </xdr:cNvPr>
        <xdr:cNvSpPr txBox="1"/>
      </xdr:nvSpPr>
      <xdr:spPr>
        <a:xfrm>
          <a:off x="14373225" y="2351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93073</xdr:rowOff>
    </xdr:from>
    <xdr:to>
      <xdr:col>73</xdr:col>
      <xdr:colOff>44450</xdr:colOff>
      <xdr:row>15</xdr:row>
      <xdr:rowOff>23223</xdr:rowOff>
    </xdr:to>
    <xdr:sp macro="" textlink="">
      <xdr:nvSpPr>
        <xdr:cNvPr id="478" name="楕円 477">
          <a:extLst>
            <a:ext uri="{FF2B5EF4-FFF2-40B4-BE49-F238E27FC236}">
              <a16:creationId xmlns:a16="http://schemas.microsoft.com/office/drawing/2014/main" id="{45058AE8-2316-4E7F-9A9C-7492B57C3D40}"/>
            </a:ext>
          </a:extLst>
        </xdr:cNvPr>
        <xdr:cNvSpPr/>
      </xdr:nvSpPr>
      <xdr:spPr>
        <a:xfrm>
          <a:off x="13868400" y="23600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33400</xdr:rowOff>
    </xdr:from>
    <xdr:ext cx="762000" cy="259045"/>
    <xdr:sp macro="" textlink="">
      <xdr:nvSpPr>
        <xdr:cNvPr id="479" name="テキスト ボックス 478">
          <a:extLst>
            <a:ext uri="{FF2B5EF4-FFF2-40B4-BE49-F238E27FC236}">
              <a16:creationId xmlns:a16="http://schemas.microsoft.com/office/drawing/2014/main" id="{C5F8D9C3-ACDE-4232-BDE8-A2EC62BE85A4}"/>
            </a:ext>
          </a:extLst>
        </xdr:cNvPr>
        <xdr:cNvSpPr txBox="1"/>
      </xdr:nvSpPr>
      <xdr:spPr>
        <a:xfrm>
          <a:off x="13554075" y="21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169817</xdr:rowOff>
    </xdr:from>
    <xdr:to>
      <xdr:col>68</xdr:col>
      <xdr:colOff>203200</xdr:colOff>
      <xdr:row>16</xdr:row>
      <xdr:rowOff>99967</xdr:rowOff>
    </xdr:to>
    <xdr:sp macro="" textlink="">
      <xdr:nvSpPr>
        <xdr:cNvPr id="480" name="楕円 479">
          <a:extLst>
            <a:ext uri="{FF2B5EF4-FFF2-40B4-BE49-F238E27FC236}">
              <a16:creationId xmlns:a16="http://schemas.microsoft.com/office/drawing/2014/main" id="{83491BB4-BB30-432E-8E79-4E714A60C6DF}"/>
            </a:ext>
          </a:extLst>
        </xdr:cNvPr>
        <xdr:cNvSpPr/>
      </xdr:nvSpPr>
      <xdr:spPr>
        <a:xfrm>
          <a:off x="13058775" y="25891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84744</xdr:rowOff>
    </xdr:from>
    <xdr:ext cx="762000" cy="259045"/>
    <xdr:sp macro="" textlink="">
      <xdr:nvSpPr>
        <xdr:cNvPr id="481" name="テキスト ボックス 480">
          <a:extLst>
            <a:ext uri="{FF2B5EF4-FFF2-40B4-BE49-F238E27FC236}">
              <a16:creationId xmlns:a16="http://schemas.microsoft.com/office/drawing/2014/main" id="{70867545-8F68-4F02-8D20-E1098A9A4136}"/>
            </a:ext>
          </a:extLst>
        </xdr:cNvPr>
        <xdr:cNvSpPr txBox="1"/>
      </xdr:nvSpPr>
      <xdr:spPr>
        <a:xfrm>
          <a:off x="12763500" y="267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71906</xdr:rowOff>
    </xdr:from>
    <xdr:to>
      <xdr:col>64</xdr:col>
      <xdr:colOff>152400</xdr:colOff>
      <xdr:row>17</xdr:row>
      <xdr:rowOff>2056</xdr:rowOff>
    </xdr:to>
    <xdr:sp macro="" textlink="">
      <xdr:nvSpPr>
        <xdr:cNvPr id="482" name="楕円 481">
          <a:extLst>
            <a:ext uri="{FF2B5EF4-FFF2-40B4-BE49-F238E27FC236}">
              <a16:creationId xmlns:a16="http://schemas.microsoft.com/office/drawing/2014/main" id="{53CED80A-5D3F-4B7E-81FB-2AC5CB616C7E}"/>
            </a:ext>
          </a:extLst>
        </xdr:cNvPr>
        <xdr:cNvSpPr/>
      </xdr:nvSpPr>
      <xdr:spPr>
        <a:xfrm>
          <a:off x="12239625" y="26595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158283</xdr:rowOff>
    </xdr:from>
    <xdr:ext cx="762000" cy="259045"/>
    <xdr:sp macro="" textlink="">
      <xdr:nvSpPr>
        <xdr:cNvPr id="483" name="テキスト ボックス 482">
          <a:extLst>
            <a:ext uri="{FF2B5EF4-FFF2-40B4-BE49-F238E27FC236}">
              <a16:creationId xmlns:a16="http://schemas.microsoft.com/office/drawing/2014/main" id="{39DFB6C0-E638-4838-9787-1BA1F0BAB7CC}"/>
            </a:ext>
          </a:extLst>
        </xdr:cNvPr>
        <xdr:cNvSpPr txBox="1"/>
      </xdr:nvSpPr>
      <xdr:spPr>
        <a:xfrm>
          <a:off x="11953875" y="27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11,977
11,862
172.69
9,375,858
8,267,020
950,927
4,701,129
6,900,595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会計年度任用職員の増加により報酬も増額となった。現状、経常的な収入増加の見込みはないため、雇用管理等により人件費の抑制を図りながら、引き続き数値改善に努める。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主に需用費の増加であり、光熱水費の高騰によるものである。施設の老朽化が進んでおり、今後も修繕、点検等の費用が増加する見込みであるが、引き続き歳出削減に取り組む。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121285</xdr:rowOff>
    </xdr:from>
    <xdr:to>
      <xdr:col>82</xdr:col>
      <xdr:colOff>107950</xdr:colOff>
      <xdr:row>16</xdr:row>
      <xdr:rowOff>75565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9303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121285</xdr:rowOff>
    </xdr:from>
    <xdr:to>
      <xdr:col>78</xdr:col>
      <xdr:colOff>69850</xdr:colOff>
      <xdr:row>16</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9303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52705</xdr:rowOff>
    </xdr:from>
    <xdr:to>
      <xdr:col>73</xdr:col>
      <xdr:colOff>180975</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95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52705</xdr:rowOff>
    </xdr:from>
    <xdr:to>
      <xdr:col>69</xdr:col>
      <xdr:colOff>92075</xdr:colOff>
      <xdr:row>16</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95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24765</xdr:rowOff>
    </xdr:from>
    <xdr:to>
      <xdr:col>82</xdr:col>
      <xdr:colOff>158750</xdr:colOff>
      <xdr:row>16</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168292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70485</xdr:rowOff>
    </xdr:from>
    <xdr:to>
      <xdr:col>78</xdr:col>
      <xdr:colOff>120650</xdr:colOff>
      <xdr:row>16</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xdr:rowOff>
    </xdr:from>
    <xdr:to>
      <xdr:col>69</xdr:col>
      <xdr:colOff>142875</xdr:colOff>
      <xdr:row>16</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88282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36195</xdr:rowOff>
    </xdr:from>
    <xdr:to>
      <xdr:col>65</xdr:col>
      <xdr:colOff>53975</xdr:colOff>
      <xdr:row>16</xdr:row>
      <xdr:rowOff>137795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122572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扶助費自体の決算額は前年度に比べ減少している。しかしながら、国、県補助金の割合が低くなり、一般財源の割合が高くなったことで数値は悪化した。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今後も社会保障制度改革等の影響を受け、経費の増加が予測されるため、財政を圧迫しないよう適正なサービス提供に努める。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28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281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道路など公共施設の維持補修や各特別会計への繰出金が増加傾向にある。計画的な施設維持に努めるとともに、特別会計側の負担を適正化を図り、普通会計の負担軽減に取り組む。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57</xdr:row>
      <xdr:rowOff>3175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758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155575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758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155575</xdr:rowOff>
    </xdr:from>
    <xdr:to>
      <xdr:col>73</xdr:col>
      <xdr:colOff>180975</xdr:colOff>
      <xdr:row>57</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22225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85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95902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83202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体関係、物価高騰対策により全体額は増加したが、経常的な補助金の歳出抑制に努め、比率はわずかに改善した。町の補助事業については、今後も事業の目的、効果、必要性を十分に検討し、縮減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100330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7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100330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994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134620</xdr:rowOff>
    </xdr:from>
    <xdr:to>
      <xdr:col>73</xdr:col>
      <xdr:colOff>180975</xdr:colOff>
      <xdr:row>34</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34</xdr:row>
      <xdr:rowOff>157480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83820</xdr:rowOff>
    </xdr:from>
    <xdr:to>
      <xdr:col>69</xdr:col>
      <xdr:colOff>142875</xdr:colOff>
      <xdr:row>35</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21607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小学校プール改修等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の償還が始まったことにより、前年度に比べ経費が増加した。今後も災害復旧事業債などの償還が始まり、増加する見込みである。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事業を精査し借り入れの抑制に努め、費用縮減に取り組む。</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66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147574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66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492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30987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ポイント悪化し、類似団体の平均を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ポイント下回った。人件費、物件費の抑制に努めるとともに、維持補修費、社会保障費増に伴う扶助費の増加に対応できるよう、事業の必要性や優先度を考慮しながら事務事業を遂行していく。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77</xdr:row>
      <xdr:rowOff>28702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5146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77</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5146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49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170435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107881</xdr:rowOff>
    </xdr:from>
    <xdr:to>
      <xdr:col>29</xdr:col>
      <xdr:colOff>127000</xdr:colOff>
      <xdr:row>17</xdr:row>
      <xdr:rowOff>136868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0156"/>
          <a:ext cx="647700" cy="28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136868</xdr:rowOff>
    </xdr:from>
    <xdr:to>
      <xdr:col>26</xdr:col>
      <xdr:colOff>50800</xdr:colOff>
      <xdr:row>18</xdr:row>
      <xdr:rowOff>22255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9143"/>
          <a:ext cx="698500" cy="5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11367</xdr:rowOff>
    </xdr:from>
    <xdr:to>
      <xdr:col>22</xdr:col>
      <xdr:colOff>114300</xdr:colOff>
      <xdr:row>18</xdr:row>
      <xdr:rowOff>22255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45092"/>
          <a:ext cx="698500" cy="10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11367</xdr:rowOff>
    </xdr:from>
    <xdr:to>
      <xdr:col>18</xdr:col>
      <xdr:colOff>177800</xdr:colOff>
      <xdr:row>18</xdr:row>
      <xdr:rowOff>31308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5092"/>
          <a:ext cx="698500" cy="19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57081</xdr:rowOff>
    </xdr:from>
    <xdr:to>
      <xdr:col>29</xdr:col>
      <xdr:colOff>177800</xdr:colOff>
      <xdr:row>17</xdr:row>
      <xdr:rowOff>158681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29158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86068</xdr:rowOff>
    </xdr:from>
    <xdr:to>
      <xdr:col>26</xdr:col>
      <xdr:colOff>101600</xdr:colOff>
      <xdr:row>18</xdr:row>
      <xdr:rowOff>16218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142905</xdr:rowOff>
    </xdr:from>
    <xdr:to>
      <xdr:col>22</xdr:col>
      <xdr:colOff>165100</xdr:colOff>
      <xdr:row>18</xdr:row>
      <xdr:rowOff>73055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57833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132017</xdr:rowOff>
    </xdr:from>
    <xdr:to>
      <xdr:col>19</xdr:col>
      <xdr:colOff>38100</xdr:colOff>
      <xdr:row>18</xdr:row>
      <xdr:rowOff>62167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46944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151958</xdr:rowOff>
    </xdr:from>
    <xdr:to>
      <xdr:col>15</xdr:col>
      <xdr:colOff>101600</xdr:colOff>
      <xdr:row>18</xdr:row>
      <xdr:rowOff>82108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66885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43980</xdr:rowOff>
    </xdr:from>
    <xdr:to>
      <xdr:col>29</xdr:col>
      <xdr:colOff>127000</xdr:colOff>
      <xdr:row>36</xdr:row>
      <xdr:rowOff>90957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7230"/>
          <a:ext cx="647700" cy="4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28757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82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90957</xdr:rowOff>
    </xdr:from>
    <xdr:to>
      <xdr:col>26</xdr:col>
      <xdr:colOff>50800</xdr:colOff>
      <xdr:row>36</xdr:row>
      <xdr:rowOff>110541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4207"/>
          <a:ext cx="6985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110541</xdr:rowOff>
    </xdr:from>
    <xdr:to>
      <xdr:col>22</xdr:col>
      <xdr:colOff>114300</xdr:colOff>
      <xdr:row>36</xdr:row>
      <xdr:rowOff>134182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3791"/>
          <a:ext cx="698500" cy="2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89681</xdr:rowOff>
    </xdr:from>
    <xdr:to>
      <xdr:col>18</xdr:col>
      <xdr:colOff>177800</xdr:colOff>
      <xdr:row>36</xdr:row>
      <xdr:rowOff>134182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42931"/>
          <a:ext cx="6985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336080</xdr:rowOff>
    </xdr:from>
    <xdr:to>
      <xdr:col>29</xdr:col>
      <xdr:colOff>177800</xdr:colOff>
      <xdr:row>36</xdr:row>
      <xdr:rowOff>94780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181157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40157</xdr:rowOff>
    </xdr:from>
    <xdr:to>
      <xdr:col>26</xdr:col>
      <xdr:colOff>101600</xdr:colOff>
      <xdr:row>36</xdr:row>
      <xdr:rowOff>141757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126534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59741</xdr:rowOff>
    </xdr:from>
    <xdr:to>
      <xdr:col>22</xdr:col>
      <xdr:colOff>165100</xdr:colOff>
      <xdr:row>36</xdr:row>
      <xdr:rowOff>161341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8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83382</xdr:rowOff>
    </xdr:from>
    <xdr:to>
      <xdr:col>19</xdr:col>
      <xdr:colOff>38100</xdr:colOff>
      <xdr:row>37</xdr:row>
      <xdr:rowOff>13532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169759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38881</xdr:rowOff>
    </xdr:from>
    <xdr:to>
      <xdr:col>15</xdr:col>
      <xdr:colOff>101600</xdr:colOff>
      <xdr:row>36</xdr:row>
      <xdr:rowOff>140481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150658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6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11,977
11,862
172.69
9,375,858
8,267,020
950,927
4,701,129
6,900,595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69152</xdr:rowOff>
    </xdr:from>
    <xdr:to>
      <xdr:col>24</xdr:col>
      <xdr:colOff>63500</xdr:colOff>
      <xdr:row>36</xdr:row>
      <xdr:rowOff>108750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1352"/>
          <a:ext cx="83820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108750</xdr:rowOff>
    </xdr:from>
    <xdr:to>
      <xdr:col>19</xdr:col>
      <xdr:colOff>177800</xdr:colOff>
      <xdr:row>37</xdr:row>
      <xdr:rowOff>26327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0950"/>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17551</xdr:rowOff>
    </xdr:from>
    <xdr:to>
      <xdr:col>15</xdr:col>
      <xdr:colOff>50800</xdr:colOff>
      <xdr:row>37</xdr:row>
      <xdr:rowOff>26327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1201"/>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17551</xdr:rowOff>
    </xdr:from>
    <xdr:to>
      <xdr:col>10</xdr:col>
      <xdr:colOff>114300</xdr:colOff>
      <xdr:row>37</xdr:row>
      <xdr:rowOff>39548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1201"/>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18352</xdr:rowOff>
    </xdr:from>
    <xdr:to>
      <xdr:col>24</xdr:col>
      <xdr:colOff>114300</xdr:colOff>
      <xdr:row>36</xdr:row>
      <xdr:rowOff>119952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168229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57950</xdr:rowOff>
    </xdr:from>
    <xdr:to>
      <xdr:col>20</xdr:col>
      <xdr:colOff>38100</xdr:colOff>
      <xdr:row>36</xdr:row>
      <xdr:rowOff>159550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150677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146977</xdr:rowOff>
    </xdr:from>
    <xdr:to>
      <xdr:col>15</xdr:col>
      <xdr:colOff>101600</xdr:colOff>
      <xdr:row>37</xdr:row>
      <xdr:rowOff>77127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68254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138201</xdr:rowOff>
    </xdr:from>
    <xdr:to>
      <xdr:col>10</xdr:col>
      <xdr:colOff>165100</xdr:colOff>
      <xdr:row>37</xdr:row>
      <xdr:rowOff>68351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84878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160198</xdr:rowOff>
    </xdr:from>
    <xdr:to>
      <xdr:col>6</xdr:col>
      <xdr:colOff>38100</xdr:colOff>
      <xdr:row>37</xdr:row>
      <xdr:rowOff>90348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81475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159482</xdr:rowOff>
    </xdr:from>
    <xdr:to>
      <xdr:col>24</xdr:col>
      <xdr:colOff>63500</xdr:colOff>
      <xdr:row>56</xdr:row>
      <xdr:rowOff>170995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60682"/>
          <a:ext cx="8382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170995</xdr:rowOff>
    </xdr:from>
    <xdr:to>
      <xdr:col>19</xdr:col>
      <xdr:colOff>177800</xdr:colOff>
      <xdr:row>57</xdr:row>
      <xdr:rowOff>3287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72195"/>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3287</xdr:rowOff>
    </xdr:from>
    <xdr:to>
      <xdr:col>15</xdr:col>
      <xdr:colOff>50800</xdr:colOff>
      <xdr:row>57</xdr:row>
      <xdr:rowOff>52340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75937"/>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52340</xdr:rowOff>
    </xdr:from>
    <xdr:to>
      <xdr:col>10</xdr:col>
      <xdr:colOff>114300</xdr:colOff>
      <xdr:row>57</xdr:row>
      <xdr:rowOff>79666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24990"/>
          <a:ext cx="889000" cy="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108682</xdr:rowOff>
    </xdr:from>
    <xdr:to>
      <xdr:col>24</xdr:col>
      <xdr:colOff>114300</xdr:colOff>
      <xdr:row>57</xdr:row>
      <xdr:rowOff>38832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131559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6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120195</xdr:rowOff>
    </xdr:from>
    <xdr:to>
      <xdr:col>20</xdr:col>
      <xdr:colOff>38100</xdr:colOff>
      <xdr:row>57</xdr:row>
      <xdr:rowOff>50345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66872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9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123937</xdr:rowOff>
    </xdr:from>
    <xdr:to>
      <xdr:col>15</xdr:col>
      <xdr:colOff>101600</xdr:colOff>
      <xdr:row>57</xdr:row>
      <xdr:rowOff>54087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70614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xdr:rowOff>
    </xdr:from>
    <xdr:to>
      <xdr:col>10</xdr:col>
      <xdr:colOff>165100</xdr:colOff>
      <xdr:row>57</xdr:row>
      <xdr:rowOff>103140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94267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28866</xdr:rowOff>
    </xdr:from>
    <xdr:to>
      <xdr:col>6</xdr:col>
      <xdr:colOff>38100</xdr:colOff>
      <xdr:row>57</xdr:row>
      <xdr:rowOff>130466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121593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85489</xdr:rowOff>
    </xdr:from>
    <xdr:to>
      <xdr:col>24</xdr:col>
      <xdr:colOff>63500</xdr:colOff>
      <xdr:row>79</xdr:row>
      <xdr:rowOff>18052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58589"/>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154102</xdr:rowOff>
    </xdr:from>
    <xdr:to>
      <xdr:col>19</xdr:col>
      <xdr:colOff>177800</xdr:colOff>
      <xdr:row>79</xdr:row>
      <xdr:rowOff>18052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27202"/>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154102</xdr:rowOff>
    </xdr:from>
    <xdr:to>
      <xdr:col>15</xdr:col>
      <xdr:colOff>50800</xdr:colOff>
      <xdr:row>78</xdr:row>
      <xdr:rowOff>154885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72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154885</xdr:rowOff>
    </xdr:from>
    <xdr:to>
      <xdr:col>10</xdr:col>
      <xdr:colOff>114300</xdr:colOff>
      <xdr:row>79</xdr:row>
      <xdr:rowOff>21155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798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34689</xdr:rowOff>
    </xdr:from>
    <xdr:to>
      <xdr:col>24</xdr:col>
      <xdr:colOff>114300</xdr:colOff>
      <xdr:row>78</xdr:row>
      <xdr:rowOff>136289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13116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138702</xdr:rowOff>
    </xdr:from>
    <xdr:to>
      <xdr:col>20</xdr:col>
      <xdr:colOff>38100</xdr:colOff>
      <xdr:row>79</xdr:row>
      <xdr:rowOff>68852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59979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103302</xdr:rowOff>
    </xdr:from>
    <xdr:to>
      <xdr:col>15</xdr:col>
      <xdr:colOff>101600</xdr:colOff>
      <xdr:row>79</xdr:row>
      <xdr:rowOff>33452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24579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104085</xdr:rowOff>
    </xdr:from>
    <xdr:to>
      <xdr:col>10</xdr:col>
      <xdr:colOff>165100</xdr:colOff>
      <xdr:row>79</xdr:row>
      <xdr:rowOff>34235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25362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141805</xdr:rowOff>
    </xdr:from>
    <xdr:to>
      <xdr:col>6</xdr:col>
      <xdr:colOff>38100</xdr:colOff>
      <xdr:row>79</xdr:row>
      <xdr:rowOff>71955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63082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13545</xdr:rowOff>
    </xdr:from>
    <xdr:to>
      <xdr:col>24</xdr:col>
      <xdr:colOff>63500</xdr:colOff>
      <xdr:row>97</xdr:row>
      <xdr:rowOff>59609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72745"/>
          <a:ext cx="838200" cy="2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13545</xdr:rowOff>
    </xdr:from>
    <xdr:to>
      <xdr:col>19</xdr:col>
      <xdr:colOff>177800</xdr:colOff>
      <xdr:row>96</xdr:row>
      <xdr:rowOff>84722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72745"/>
          <a:ext cx="889000" cy="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84722</xdr:rowOff>
    </xdr:from>
    <xdr:to>
      <xdr:col>15</xdr:col>
      <xdr:colOff>50800</xdr:colOff>
      <xdr:row>96</xdr:row>
      <xdr:rowOff>96217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43922"/>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96217</xdr:rowOff>
    </xdr:from>
    <xdr:to>
      <xdr:col>10</xdr:col>
      <xdr:colOff>114300</xdr:colOff>
      <xdr:row>96</xdr:row>
      <xdr:rowOff>140320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55417"/>
          <a:ext cx="889000" cy="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8809</xdr:rowOff>
    </xdr:from>
    <xdr:to>
      <xdr:col>24</xdr:col>
      <xdr:colOff>114300</xdr:colOff>
      <xdr:row>97</xdr:row>
      <xdr:rowOff>110409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158686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134195</xdr:rowOff>
    </xdr:from>
    <xdr:to>
      <xdr:col>20</xdr:col>
      <xdr:colOff>38100</xdr:colOff>
      <xdr:row>96</xdr:row>
      <xdr:rowOff>64345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55472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33922</xdr:rowOff>
    </xdr:from>
    <xdr:to>
      <xdr:col>15</xdr:col>
      <xdr:colOff>101600</xdr:colOff>
      <xdr:row>96</xdr:row>
      <xdr:rowOff>135522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152049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45417</xdr:rowOff>
    </xdr:from>
    <xdr:to>
      <xdr:col>10</xdr:col>
      <xdr:colOff>165100</xdr:colOff>
      <xdr:row>96</xdr:row>
      <xdr:rowOff>147017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163544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89520</xdr:rowOff>
    </xdr:from>
    <xdr:to>
      <xdr:col>6</xdr:col>
      <xdr:colOff>38100</xdr:colOff>
      <xdr:row>97</xdr:row>
      <xdr:rowOff>19670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36197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154600</xdr:rowOff>
    </xdr:from>
    <xdr:to>
      <xdr:col>55</xdr:col>
      <xdr:colOff>0</xdr:colOff>
      <xdr:row>36</xdr:row>
      <xdr:rowOff>50669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55350"/>
          <a:ext cx="838200" cy="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150842</xdr:rowOff>
    </xdr:from>
    <xdr:to>
      <xdr:col>50</xdr:col>
      <xdr:colOff>114300</xdr:colOff>
      <xdr:row>36</xdr:row>
      <xdr:rowOff>50669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08692"/>
          <a:ext cx="889000" cy="4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150842</xdr:rowOff>
    </xdr:from>
    <xdr:to>
      <xdr:col>45</xdr:col>
      <xdr:colOff>177800</xdr:colOff>
      <xdr:row>37</xdr:row>
      <xdr:rowOff>5164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08692"/>
          <a:ext cx="889000" cy="5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5146</xdr:rowOff>
    </xdr:from>
    <xdr:to>
      <xdr:col>41</xdr:col>
      <xdr:colOff>50800</xdr:colOff>
      <xdr:row>37</xdr:row>
      <xdr:rowOff>5164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48796"/>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103800</xdr:rowOff>
    </xdr:from>
    <xdr:to>
      <xdr:col>55</xdr:col>
      <xdr:colOff>50800</xdr:colOff>
      <xdr:row>36</xdr:row>
      <xdr:rowOff>33950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82227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8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171319</xdr:rowOff>
    </xdr:from>
    <xdr:to>
      <xdr:col>50</xdr:col>
      <xdr:colOff>165100</xdr:colOff>
      <xdr:row>36</xdr:row>
      <xdr:rowOff>101469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92596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100042</xdr:rowOff>
    </xdr:from>
    <xdr:to>
      <xdr:col>46</xdr:col>
      <xdr:colOff>38100</xdr:colOff>
      <xdr:row>34</xdr:row>
      <xdr:rowOff>30192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21319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125814</xdr:rowOff>
    </xdr:from>
    <xdr:to>
      <xdr:col>41</xdr:col>
      <xdr:colOff>101600</xdr:colOff>
      <xdr:row>37</xdr:row>
      <xdr:rowOff>55964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47091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125796</xdr:rowOff>
    </xdr:from>
    <xdr:to>
      <xdr:col>36</xdr:col>
      <xdr:colOff>165100</xdr:colOff>
      <xdr:row>37</xdr:row>
      <xdr:rowOff>55946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47073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23228</xdr:rowOff>
    </xdr:from>
    <xdr:to>
      <xdr:col>55</xdr:col>
      <xdr:colOff>0</xdr:colOff>
      <xdr:row>58</xdr:row>
      <xdr:rowOff>85460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67328"/>
          <a:ext cx="838200" cy="6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64302</xdr:rowOff>
    </xdr:from>
    <xdr:to>
      <xdr:col>50</xdr:col>
      <xdr:colOff>114300</xdr:colOff>
      <xdr:row>58</xdr:row>
      <xdr:rowOff>85460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8402"/>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64302</xdr:rowOff>
    </xdr:from>
    <xdr:to>
      <xdr:col>45</xdr:col>
      <xdr:colOff>177800</xdr:colOff>
      <xdr:row>58</xdr:row>
      <xdr:rowOff>110678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8402"/>
          <a:ext cx="889000" cy="4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53668</xdr:rowOff>
    </xdr:from>
    <xdr:to>
      <xdr:col>41</xdr:col>
      <xdr:colOff>50800</xdr:colOff>
      <xdr:row>58</xdr:row>
      <xdr:rowOff>110678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97768"/>
          <a:ext cx="889000" cy="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143878</xdr:rowOff>
    </xdr:from>
    <xdr:to>
      <xdr:col>55</xdr:col>
      <xdr:colOff>50800</xdr:colOff>
      <xdr:row>58</xdr:row>
      <xdr:rowOff>74028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122305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34660</xdr:rowOff>
    </xdr:from>
    <xdr:to>
      <xdr:col>50</xdr:col>
      <xdr:colOff>165100</xdr:colOff>
      <xdr:row>58</xdr:row>
      <xdr:rowOff>136260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127387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13502</xdr:rowOff>
    </xdr:from>
    <xdr:to>
      <xdr:col>46</xdr:col>
      <xdr:colOff>38100</xdr:colOff>
      <xdr:row>58</xdr:row>
      <xdr:rowOff>115102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106229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59878</xdr:rowOff>
    </xdr:from>
    <xdr:to>
      <xdr:col>41</xdr:col>
      <xdr:colOff>101600</xdr:colOff>
      <xdr:row>58</xdr:row>
      <xdr:rowOff>161478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152605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2868</xdr:rowOff>
    </xdr:from>
    <xdr:to>
      <xdr:col>36</xdr:col>
      <xdr:colOff>165100</xdr:colOff>
      <xdr:row>58</xdr:row>
      <xdr:rowOff>104468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116918</xdr:rowOff>
    </xdr:from>
    <xdr:to>
      <xdr:col>55</xdr:col>
      <xdr:colOff>0</xdr:colOff>
      <xdr:row>78</xdr:row>
      <xdr:rowOff>123930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0018"/>
          <a:ext cx="8382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115391</xdr:rowOff>
    </xdr:from>
    <xdr:to>
      <xdr:col>50</xdr:col>
      <xdr:colOff>114300</xdr:colOff>
      <xdr:row>78</xdr:row>
      <xdr:rowOff>123930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8491"/>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105697</xdr:rowOff>
    </xdr:from>
    <xdr:to>
      <xdr:col>45</xdr:col>
      <xdr:colOff>177800</xdr:colOff>
      <xdr:row>78</xdr:row>
      <xdr:rowOff>115391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78797"/>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93537</xdr:rowOff>
    </xdr:from>
    <xdr:to>
      <xdr:col>41</xdr:col>
      <xdr:colOff>50800</xdr:colOff>
      <xdr:row>78</xdr:row>
      <xdr:rowOff>105697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66637"/>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66118</xdr:rowOff>
    </xdr:from>
    <xdr:to>
      <xdr:col>55</xdr:col>
      <xdr:colOff>50800</xdr:colOff>
      <xdr:row>78</xdr:row>
      <xdr:rowOff>167718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152495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73130</xdr:rowOff>
    </xdr:from>
    <xdr:to>
      <xdr:col>50</xdr:col>
      <xdr:colOff>165100</xdr:colOff>
      <xdr:row>79</xdr:row>
      <xdr:rowOff>3280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165857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64591</xdr:rowOff>
    </xdr:from>
    <xdr:to>
      <xdr:col>46</xdr:col>
      <xdr:colOff>38100</xdr:colOff>
      <xdr:row>78</xdr:row>
      <xdr:rowOff>166191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157318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54897</xdr:rowOff>
    </xdr:from>
    <xdr:to>
      <xdr:col>41</xdr:col>
      <xdr:colOff>101600</xdr:colOff>
      <xdr:row>78</xdr:row>
      <xdr:rowOff>156497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147624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42737</xdr:rowOff>
    </xdr:from>
    <xdr:to>
      <xdr:col>36</xdr:col>
      <xdr:colOff>165100</xdr:colOff>
      <xdr:row>78</xdr:row>
      <xdr:rowOff>144337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135464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29592</xdr:rowOff>
    </xdr:from>
    <xdr:to>
      <xdr:col>55</xdr:col>
      <xdr:colOff>0</xdr:colOff>
      <xdr:row>97</xdr:row>
      <xdr:rowOff>92380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60242"/>
          <a:ext cx="8382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61071</xdr:rowOff>
    </xdr:from>
    <xdr:to>
      <xdr:col>50</xdr:col>
      <xdr:colOff>114300</xdr:colOff>
      <xdr:row>97</xdr:row>
      <xdr:rowOff>92380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91721"/>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61071</xdr:rowOff>
    </xdr:from>
    <xdr:to>
      <xdr:col>45</xdr:col>
      <xdr:colOff>177800</xdr:colOff>
      <xdr:row>97</xdr:row>
      <xdr:rowOff>145086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91721"/>
          <a:ext cx="889000" cy="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97642</xdr:rowOff>
    </xdr:from>
    <xdr:to>
      <xdr:col>41</xdr:col>
      <xdr:colOff>50800</xdr:colOff>
      <xdr:row>97</xdr:row>
      <xdr:rowOff>145086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28292"/>
          <a:ext cx="889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150242</xdr:rowOff>
    </xdr:from>
    <xdr:to>
      <xdr:col>55</xdr:col>
      <xdr:colOff>50800</xdr:colOff>
      <xdr:row>97</xdr:row>
      <xdr:rowOff>80392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41580</xdr:rowOff>
    </xdr:from>
    <xdr:to>
      <xdr:col>50</xdr:col>
      <xdr:colOff>165100</xdr:colOff>
      <xdr:row>97</xdr:row>
      <xdr:rowOff>143180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134307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10271</xdr:rowOff>
    </xdr:from>
    <xdr:to>
      <xdr:col>46</xdr:col>
      <xdr:colOff>38100</xdr:colOff>
      <xdr:row>97</xdr:row>
      <xdr:rowOff>111871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128398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4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94286</xdr:rowOff>
    </xdr:from>
    <xdr:to>
      <xdr:col>41</xdr:col>
      <xdr:colOff>101600</xdr:colOff>
      <xdr:row>98</xdr:row>
      <xdr:rowOff>24436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46842</xdr:rowOff>
    </xdr:from>
    <xdr:to>
      <xdr:col>36</xdr:col>
      <xdr:colOff>165100</xdr:colOff>
      <xdr:row>97</xdr:row>
      <xdr:rowOff>148442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94845</xdr:rowOff>
    </xdr:from>
    <xdr:to>
      <xdr:col>85</xdr:col>
      <xdr:colOff>127000</xdr:colOff>
      <xdr:row>39</xdr:row>
      <xdr:rowOff>96282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1395"/>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45125</xdr:rowOff>
    </xdr:from>
    <xdr:to>
      <xdr:col>81</xdr:col>
      <xdr:colOff>50800</xdr:colOff>
      <xdr:row>39</xdr:row>
      <xdr:rowOff>94845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675"/>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45125</xdr:rowOff>
    </xdr:from>
    <xdr:to>
      <xdr:col>76</xdr:col>
      <xdr:colOff>114300</xdr:colOff>
      <xdr:row>39</xdr:row>
      <xdr:rowOff>64846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31675"/>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64846</xdr:rowOff>
    </xdr:from>
    <xdr:to>
      <xdr:col>71</xdr:col>
      <xdr:colOff>177800</xdr:colOff>
      <xdr:row>39</xdr:row>
      <xdr:rowOff>97683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51396"/>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45482</xdr:rowOff>
    </xdr:from>
    <xdr:to>
      <xdr:col>85</xdr:col>
      <xdr:colOff>177800</xdr:colOff>
      <xdr:row>39</xdr:row>
      <xdr:rowOff>147082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44045</xdr:rowOff>
    </xdr:from>
    <xdr:to>
      <xdr:col>81</xdr:col>
      <xdr:colOff>101600</xdr:colOff>
      <xdr:row>39</xdr:row>
      <xdr:rowOff>145645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136772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165775</xdr:rowOff>
    </xdr:from>
    <xdr:to>
      <xdr:col>76</xdr:col>
      <xdr:colOff>165100</xdr:colOff>
      <xdr:row>39</xdr:row>
      <xdr:rowOff>95925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112452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14046</xdr:rowOff>
    </xdr:from>
    <xdr:to>
      <xdr:col>72</xdr:col>
      <xdr:colOff>38100</xdr:colOff>
      <xdr:row>39</xdr:row>
      <xdr:rowOff>115646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106773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7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46883</xdr:rowOff>
    </xdr:from>
    <xdr:to>
      <xdr:col>67</xdr:col>
      <xdr:colOff>101600</xdr:colOff>
      <xdr:row>39</xdr:row>
      <xdr:rowOff>148483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139610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2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60110</xdr:rowOff>
    </xdr:from>
    <xdr:to>
      <xdr:col>85</xdr:col>
      <xdr:colOff>127000</xdr:colOff>
      <xdr:row>76</xdr:row>
      <xdr:rowOff>89027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90310"/>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89027</xdr:rowOff>
    </xdr:from>
    <xdr:to>
      <xdr:col>81</xdr:col>
      <xdr:colOff>50800</xdr:colOff>
      <xdr:row>76</xdr:row>
      <xdr:rowOff>91115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19227"/>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80187</xdr:rowOff>
    </xdr:from>
    <xdr:to>
      <xdr:col>76</xdr:col>
      <xdr:colOff>114300</xdr:colOff>
      <xdr:row>76</xdr:row>
      <xdr:rowOff>91115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10387"/>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80187</xdr:rowOff>
    </xdr:from>
    <xdr:to>
      <xdr:col>71</xdr:col>
      <xdr:colOff>177800</xdr:colOff>
      <xdr:row>76</xdr:row>
      <xdr:rowOff>108694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10387"/>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9310</xdr:rowOff>
    </xdr:from>
    <xdr:to>
      <xdr:col>85</xdr:col>
      <xdr:colOff>177800</xdr:colOff>
      <xdr:row>76</xdr:row>
      <xdr:rowOff>110910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159187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38227</xdr:rowOff>
    </xdr:from>
    <xdr:to>
      <xdr:col>81</xdr:col>
      <xdr:colOff>101600</xdr:colOff>
      <xdr:row>76</xdr:row>
      <xdr:rowOff>139827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130954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40315</xdr:rowOff>
    </xdr:from>
    <xdr:to>
      <xdr:col>76</xdr:col>
      <xdr:colOff>165100</xdr:colOff>
      <xdr:row>76</xdr:row>
      <xdr:rowOff>141915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158442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8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29387</xdr:rowOff>
    </xdr:from>
    <xdr:to>
      <xdr:col>72</xdr:col>
      <xdr:colOff>38100</xdr:colOff>
      <xdr:row>76</xdr:row>
      <xdr:rowOff>130987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5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147515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8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57894</xdr:rowOff>
    </xdr:from>
    <xdr:to>
      <xdr:col>67</xdr:col>
      <xdr:colOff>101600</xdr:colOff>
      <xdr:row>76</xdr:row>
      <xdr:rowOff>159494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4571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8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47766</xdr:rowOff>
    </xdr:from>
    <xdr:to>
      <xdr:col>85</xdr:col>
      <xdr:colOff>127000</xdr:colOff>
      <xdr:row>97</xdr:row>
      <xdr:rowOff>57336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06966"/>
          <a:ext cx="838200" cy="1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57336</xdr:rowOff>
    </xdr:from>
    <xdr:to>
      <xdr:col>81</xdr:col>
      <xdr:colOff>50800</xdr:colOff>
      <xdr:row>97</xdr:row>
      <xdr:rowOff>70233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87986"/>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70233</xdr:rowOff>
    </xdr:from>
    <xdr:to>
      <xdr:col>76</xdr:col>
      <xdr:colOff>114300</xdr:colOff>
      <xdr:row>97</xdr:row>
      <xdr:rowOff>84750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00883"/>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84750</xdr:rowOff>
    </xdr:from>
    <xdr:to>
      <xdr:col>71</xdr:col>
      <xdr:colOff>177800</xdr:colOff>
      <xdr:row>97</xdr:row>
      <xdr:rowOff>165240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15400"/>
          <a:ext cx="889000" cy="8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168416</xdr:rowOff>
    </xdr:from>
    <xdr:to>
      <xdr:col>85</xdr:col>
      <xdr:colOff>177800</xdr:colOff>
      <xdr:row>96</xdr:row>
      <xdr:rowOff>98566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19843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6536</xdr:rowOff>
    </xdr:from>
    <xdr:to>
      <xdr:col>81</xdr:col>
      <xdr:colOff>101600</xdr:colOff>
      <xdr:row>97</xdr:row>
      <xdr:rowOff>108136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124663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19433</xdr:rowOff>
    </xdr:from>
    <xdr:to>
      <xdr:col>76</xdr:col>
      <xdr:colOff>165100</xdr:colOff>
      <xdr:row>97</xdr:row>
      <xdr:rowOff>121033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137560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33950</xdr:rowOff>
    </xdr:from>
    <xdr:to>
      <xdr:col>72</xdr:col>
      <xdr:colOff>38100</xdr:colOff>
      <xdr:row>97</xdr:row>
      <xdr:rowOff>135550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152077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114440</xdr:rowOff>
    </xdr:from>
    <xdr:to>
      <xdr:col>67</xdr:col>
      <xdr:colOff>101600</xdr:colOff>
      <xdr:row>98</xdr:row>
      <xdr:rowOff>44590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61117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63096</xdr:rowOff>
    </xdr:from>
    <xdr:to>
      <xdr:col>116</xdr:col>
      <xdr:colOff>63500</xdr:colOff>
      <xdr:row>38</xdr:row>
      <xdr:rowOff>83396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78196"/>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71875</xdr:rowOff>
    </xdr:from>
    <xdr:to>
      <xdr:col>111</xdr:col>
      <xdr:colOff>177800</xdr:colOff>
      <xdr:row>38</xdr:row>
      <xdr:rowOff>83396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8697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68559</xdr:rowOff>
    </xdr:from>
    <xdr:to>
      <xdr:col>107</xdr:col>
      <xdr:colOff>50800</xdr:colOff>
      <xdr:row>38</xdr:row>
      <xdr:rowOff>71875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83659"/>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52192</xdr:rowOff>
    </xdr:from>
    <xdr:to>
      <xdr:col>102</xdr:col>
      <xdr:colOff>114300</xdr:colOff>
      <xdr:row>38</xdr:row>
      <xdr:rowOff>68559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67292"/>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12296</xdr:rowOff>
    </xdr:from>
    <xdr:to>
      <xdr:col>116</xdr:col>
      <xdr:colOff>114300</xdr:colOff>
      <xdr:row>38</xdr:row>
      <xdr:rowOff>113896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135633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7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32596</xdr:rowOff>
    </xdr:from>
    <xdr:to>
      <xdr:col>112</xdr:col>
      <xdr:colOff>38100</xdr:colOff>
      <xdr:row>38</xdr:row>
      <xdr:rowOff>134196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125323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21075</xdr:rowOff>
    </xdr:from>
    <xdr:to>
      <xdr:col>107</xdr:col>
      <xdr:colOff>101600</xdr:colOff>
      <xdr:row>38</xdr:row>
      <xdr:rowOff>122675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113802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17759</xdr:rowOff>
    </xdr:from>
    <xdr:to>
      <xdr:col>102</xdr:col>
      <xdr:colOff>165100</xdr:colOff>
      <xdr:row>38</xdr:row>
      <xdr:rowOff>119359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110486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1392</xdr:rowOff>
    </xdr:from>
    <xdr:to>
      <xdr:col>98</xdr:col>
      <xdr:colOff>38100</xdr:colOff>
      <xdr:row>38</xdr:row>
      <xdr:rowOff>102992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119519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9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79502</xdr:rowOff>
    </xdr:from>
    <xdr:to>
      <xdr:col>116</xdr:col>
      <xdr:colOff>63500</xdr:colOff>
      <xdr:row>58</xdr:row>
      <xdr:rowOff>82283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23602"/>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75387</xdr:rowOff>
    </xdr:from>
    <xdr:to>
      <xdr:col>111</xdr:col>
      <xdr:colOff>177800</xdr:colOff>
      <xdr:row>58</xdr:row>
      <xdr:rowOff>79502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194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75387</xdr:rowOff>
    </xdr:from>
    <xdr:to>
      <xdr:col>107</xdr:col>
      <xdr:colOff>50800</xdr:colOff>
      <xdr:row>58</xdr:row>
      <xdr:rowOff>81369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1948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81369</xdr:rowOff>
    </xdr:from>
    <xdr:to>
      <xdr:col>102</xdr:col>
      <xdr:colOff>114300</xdr:colOff>
      <xdr:row>58</xdr:row>
      <xdr:rowOff>99199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25469"/>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31483</xdr:rowOff>
    </xdr:from>
    <xdr:to>
      <xdr:col>116</xdr:col>
      <xdr:colOff>114300</xdr:colOff>
      <xdr:row>58</xdr:row>
      <xdr:rowOff>133083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9910</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5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28702</xdr:rowOff>
    </xdr:from>
    <xdr:to>
      <xdr:col>112</xdr:col>
      <xdr:colOff>38100</xdr:colOff>
      <xdr:row>58</xdr:row>
      <xdr:rowOff>130302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121429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24587</xdr:rowOff>
    </xdr:from>
    <xdr:to>
      <xdr:col>107</xdr:col>
      <xdr:colOff>101600</xdr:colOff>
      <xdr:row>58</xdr:row>
      <xdr:rowOff>126187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117314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6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30569</xdr:rowOff>
    </xdr:from>
    <xdr:to>
      <xdr:col>102</xdr:col>
      <xdr:colOff>165100</xdr:colOff>
      <xdr:row>58</xdr:row>
      <xdr:rowOff>132169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123296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6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48399</xdr:rowOff>
    </xdr:from>
    <xdr:to>
      <xdr:col>98</xdr:col>
      <xdr:colOff>38100</xdr:colOff>
      <xdr:row>58</xdr:row>
      <xdr:rowOff>149999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141126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8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54775</xdr:rowOff>
    </xdr:from>
    <xdr:to>
      <xdr:col>116</xdr:col>
      <xdr:colOff>63500</xdr:colOff>
      <xdr:row>75</xdr:row>
      <xdr:rowOff>88134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13525"/>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131569</xdr:rowOff>
    </xdr:from>
    <xdr:to>
      <xdr:col>111</xdr:col>
      <xdr:colOff>177800</xdr:colOff>
      <xdr:row>75</xdr:row>
      <xdr:rowOff>88134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818869"/>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124058</xdr:rowOff>
    </xdr:from>
    <xdr:to>
      <xdr:col>107</xdr:col>
      <xdr:colOff>50800</xdr:colOff>
      <xdr:row>74</xdr:row>
      <xdr:rowOff>131569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81135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124058</xdr:rowOff>
    </xdr:from>
    <xdr:to>
      <xdr:col>102</xdr:col>
      <xdr:colOff>114300</xdr:colOff>
      <xdr:row>75</xdr:row>
      <xdr:rowOff>115354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11358"/>
          <a:ext cx="889000" cy="1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3975</xdr:rowOff>
    </xdr:from>
    <xdr:to>
      <xdr:col>116</xdr:col>
      <xdr:colOff>114300</xdr:colOff>
      <xdr:row>75</xdr:row>
      <xdr:rowOff>105575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26852</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37334</xdr:rowOff>
    </xdr:from>
    <xdr:to>
      <xdr:col>112</xdr:col>
      <xdr:colOff>38100</xdr:colOff>
      <xdr:row>75</xdr:row>
      <xdr:rowOff>138934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155461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80769</xdr:rowOff>
    </xdr:from>
    <xdr:to>
      <xdr:col>107</xdr:col>
      <xdr:colOff>101600</xdr:colOff>
      <xdr:row>75</xdr:row>
      <xdr:rowOff>10919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27446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73258</xdr:rowOff>
    </xdr:from>
    <xdr:to>
      <xdr:col>102</xdr:col>
      <xdr:colOff>165100</xdr:colOff>
      <xdr:row>75</xdr:row>
      <xdr:rowOff>3408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7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19935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5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64554</xdr:rowOff>
    </xdr:from>
    <xdr:to>
      <xdr:col>98</xdr:col>
      <xdr:colOff>38100</xdr:colOff>
      <xdr:row>75</xdr:row>
      <xdr:rowOff>166154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157281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・住民一人当たりの歳出決算額は</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千円となり、前年度から</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千円増加した。主にケーブルテレビネットワーク光化事業、物価高騰対策補助事業による増加である。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・扶助費は、新型コロナ関連事業が終了したことにより減少した。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・会計年度任用職員の増加により人件費が増加傾向にあり、今後も続く見込みである。適正な雇用管理に努め、歳出抑制に取り組む。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・公債費が増加傾向にあり、災害関連の償還が始まるとさらに増加する見込みである。事業精査による借入れ抑制に努める。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11,977
11,862
172.69
9,375,858
8,267,020
950,927
4,701,129
6,900,595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24583</xdr:rowOff>
    </xdr:from>
    <xdr:to>
      <xdr:col>24</xdr:col>
      <xdr:colOff>63500</xdr:colOff>
      <xdr:row>36</xdr:row>
      <xdr:rowOff>43688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96783"/>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43688</xdr:rowOff>
    </xdr:from>
    <xdr:to>
      <xdr:col>19</xdr:col>
      <xdr:colOff>177800</xdr:colOff>
      <xdr:row>36</xdr:row>
      <xdr:rowOff>44831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158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14133</xdr:rowOff>
    </xdr:from>
    <xdr:to>
      <xdr:col>15</xdr:col>
      <xdr:colOff>50800</xdr:colOff>
      <xdr:row>36</xdr:row>
      <xdr:rowOff>44831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8633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14133</xdr:rowOff>
    </xdr:from>
    <xdr:to>
      <xdr:col>10</xdr:col>
      <xdr:colOff>114300</xdr:colOff>
      <xdr:row>36</xdr:row>
      <xdr:rowOff>69487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86333"/>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145233</xdr:rowOff>
    </xdr:from>
    <xdr:to>
      <xdr:col>24</xdr:col>
      <xdr:colOff>114300</xdr:colOff>
      <xdr:row>36</xdr:row>
      <xdr:rowOff>75383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164338</xdr:rowOff>
    </xdr:from>
    <xdr:to>
      <xdr:col>20</xdr:col>
      <xdr:colOff>38100</xdr:colOff>
      <xdr:row>36</xdr:row>
      <xdr:rowOff>94488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111015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165481</xdr:rowOff>
    </xdr:from>
    <xdr:to>
      <xdr:col>15</xdr:col>
      <xdr:colOff>101600</xdr:colOff>
      <xdr:row>36</xdr:row>
      <xdr:rowOff>95631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112158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134783</xdr:rowOff>
    </xdr:from>
    <xdr:to>
      <xdr:col>10</xdr:col>
      <xdr:colOff>165100</xdr:colOff>
      <xdr:row>36</xdr:row>
      <xdr:rowOff>64933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81460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18687</xdr:rowOff>
    </xdr:from>
    <xdr:to>
      <xdr:col>6</xdr:col>
      <xdr:colOff>38100</xdr:colOff>
      <xdr:row>36</xdr:row>
      <xdr:rowOff>120287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136814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6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132701</xdr:rowOff>
    </xdr:from>
    <xdr:to>
      <xdr:col>24</xdr:col>
      <xdr:colOff>63500</xdr:colOff>
      <xdr:row>56</xdr:row>
      <xdr:rowOff>666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391001"/>
          <a:ext cx="838200" cy="2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9939</xdr:rowOff>
    </xdr:from>
    <xdr:to>
      <xdr:col>19</xdr:col>
      <xdr:colOff>177800</xdr:colOff>
      <xdr:row>56</xdr:row>
      <xdr:rowOff>666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68239"/>
          <a:ext cx="889000" cy="3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9939</xdr:rowOff>
    </xdr:from>
    <xdr:to>
      <xdr:col>15</xdr:col>
      <xdr:colOff>50800</xdr:colOff>
      <xdr:row>56</xdr:row>
      <xdr:rowOff>93366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68239"/>
          <a:ext cx="889000" cy="4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93366</xdr:rowOff>
    </xdr:from>
    <xdr:to>
      <xdr:col>10</xdr:col>
      <xdr:colOff>114300</xdr:colOff>
      <xdr:row>57</xdr:row>
      <xdr:rowOff>9028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94566"/>
          <a:ext cx="889000" cy="8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81901</xdr:rowOff>
    </xdr:from>
    <xdr:to>
      <xdr:col>24</xdr:col>
      <xdr:colOff>114300</xdr:colOff>
      <xdr:row>55</xdr:row>
      <xdr:rowOff>12051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104778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121316</xdr:rowOff>
    </xdr:from>
    <xdr:to>
      <xdr:col>20</xdr:col>
      <xdr:colOff>38100</xdr:colOff>
      <xdr:row>56</xdr:row>
      <xdr:rowOff>51466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67993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2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130589</xdr:rowOff>
    </xdr:from>
    <xdr:to>
      <xdr:col>15</xdr:col>
      <xdr:colOff>101600</xdr:colOff>
      <xdr:row>54</xdr:row>
      <xdr:rowOff>60739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77266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9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42566</xdr:rowOff>
    </xdr:from>
    <xdr:to>
      <xdr:col>10</xdr:col>
      <xdr:colOff>165100</xdr:colOff>
      <xdr:row>56</xdr:row>
      <xdr:rowOff>144166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160693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129678</xdr:rowOff>
    </xdr:from>
    <xdr:to>
      <xdr:col>6</xdr:col>
      <xdr:colOff>38100</xdr:colOff>
      <xdr:row>57</xdr:row>
      <xdr:rowOff>59828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109880</xdr:rowOff>
    </xdr:from>
    <xdr:to>
      <xdr:col>24</xdr:col>
      <xdr:colOff>63500</xdr:colOff>
      <xdr:row>77</xdr:row>
      <xdr:rowOff>40563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40080"/>
          <a:ext cx="838200" cy="10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116679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109880</xdr:rowOff>
    </xdr:from>
    <xdr:to>
      <xdr:col>19</xdr:col>
      <xdr:colOff>177800</xdr:colOff>
      <xdr:row>77</xdr:row>
      <xdr:rowOff>164224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0080"/>
          <a:ext cx="889000" cy="2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164224</xdr:rowOff>
    </xdr:from>
    <xdr:to>
      <xdr:col>15</xdr:col>
      <xdr:colOff>50800</xdr:colOff>
      <xdr:row>78</xdr:row>
      <xdr:rowOff>4914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5874"/>
          <a:ext cx="889000" cy="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4914</xdr:rowOff>
    </xdr:from>
    <xdr:to>
      <xdr:col>10</xdr:col>
      <xdr:colOff>114300</xdr:colOff>
      <xdr:row>78</xdr:row>
      <xdr:rowOff>95974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8014"/>
          <a:ext cx="889000" cy="9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161213</xdr:rowOff>
    </xdr:from>
    <xdr:to>
      <xdr:col>24</xdr:col>
      <xdr:colOff>114300</xdr:colOff>
      <xdr:row>77</xdr:row>
      <xdr:rowOff>91363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139640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59080</xdr:rowOff>
    </xdr:from>
    <xdr:to>
      <xdr:col>20</xdr:col>
      <xdr:colOff>38100</xdr:colOff>
      <xdr:row>76</xdr:row>
      <xdr:rowOff>160680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151807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113424</xdr:rowOff>
    </xdr:from>
    <xdr:to>
      <xdr:col>15</xdr:col>
      <xdr:colOff>101600</xdr:colOff>
      <xdr:row>78</xdr:row>
      <xdr:rowOff>43574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34701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125564</xdr:rowOff>
    </xdr:from>
    <xdr:to>
      <xdr:col>10</xdr:col>
      <xdr:colOff>165100</xdr:colOff>
      <xdr:row>78</xdr:row>
      <xdr:rowOff>55714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46841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45174</xdr:rowOff>
    </xdr:from>
    <xdr:to>
      <xdr:col>6</xdr:col>
      <xdr:colOff>38100</xdr:colOff>
      <xdr:row>78</xdr:row>
      <xdr:rowOff>146774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137901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40551</xdr:rowOff>
    </xdr:from>
    <xdr:to>
      <xdr:col>24</xdr:col>
      <xdr:colOff>63500</xdr:colOff>
      <xdr:row>98</xdr:row>
      <xdr:rowOff>103936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2651"/>
          <a:ext cx="8382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103936</xdr:rowOff>
    </xdr:from>
    <xdr:to>
      <xdr:col>19</xdr:col>
      <xdr:colOff>177800</xdr:colOff>
      <xdr:row>99</xdr:row>
      <xdr:rowOff>15011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6036"/>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15011</xdr:rowOff>
    </xdr:from>
    <xdr:to>
      <xdr:col>15</xdr:col>
      <xdr:colOff>50800</xdr:colOff>
      <xdr:row>99</xdr:row>
      <xdr:rowOff>42430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8561"/>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65850</xdr:rowOff>
    </xdr:from>
    <xdr:to>
      <xdr:col>10</xdr:col>
      <xdr:colOff>114300</xdr:colOff>
      <xdr:row>99</xdr:row>
      <xdr:rowOff>42430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67950"/>
          <a:ext cx="889000" cy="1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161201</xdr:rowOff>
    </xdr:from>
    <xdr:to>
      <xdr:col>24</xdr:col>
      <xdr:colOff>114300</xdr:colOff>
      <xdr:row>98</xdr:row>
      <xdr:rowOff>91351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139628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53136</xdr:rowOff>
    </xdr:from>
    <xdr:to>
      <xdr:col>20</xdr:col>
      <xdr:colOff>38100</xdr:colOff>
      <xdr:row>98</xdr:row>
      <xdr:rowOff>154736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145863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135661</xdr:rowOff>
    </xdr:from>
    <xdr:to>
      <xdr:col>15</xdr:col>
      <xdr:colOff>101600</xdr:colOff>
      <xdr:row>99</xdr:row>
      <xdr:rowOff>65811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56938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163080</xdr:rowOff>
    </xdr:from>
    <xdr:to>
      <xdr:col>10</xdr:col>
      <xdr:colOff>165100</xdr:colOff>
      <xdr:row>99</xdr:row>
      <xdr:rowOff>93230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84357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15050</xdr:rowOff>
    </xdr:from>
    <xdr:to>
      <xdr:col>6</xdr:col>
      <xdr:colOff>38100</xdr:colOff>
      <xdr:row>98</xdr:row>
      <xdr:rowOff>116650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107777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57404</xdr:rowOff>
    </xdr:from>
    <xdr:to>
      <xdr:col>55</xdr:col>
      <xdr:colOff>0</xdr:colOff>
      <xdr:row>38</xdr:row>
      <xdr:rowOff>23571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01054"/>
          <a:ext cx="8382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38659</xdr:rowOff>
    </xdr:from>
    <xdr:to>
      <xdr:col>50</xdr:col>
      <xdr:colOff>114300</xdr:colOff>
      <xdr:row>37</xdr:row>
      <xdr:rowOff>57404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39409"/>
          <a:ext cx="889000" cy="3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38659</xdr:rowOff>
    </xdr:from>
    <xdr:to>
      <xdr:col>45</xdr:col>
      <xdr:colOff>177800</xdr:colOff>
      <xdr:row>36</xdr:row>
      <xdr:rowOff>138328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39409"/>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138328</xdr:rowOff>
    </xdr:from>
    <xdr:to>
      <xdr:col>41</xdr:col>
      <xdr:colOff>50800</xdr:colOff>
      <xdr:row>37</xdr:row>
      <xdr:rowOff>111354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10528"/>
          <a:ext cx="889000" cy="1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144221</xdr:rowOff>
    </xdr:from>
    <xdr:to>
      <xdr:col>55</xdr:col>
      <xdr:colOff>50800</xdr:colOff>
      <xdr:row>38</xdr:row>
      <xdr:rowOff>74371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59148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xdr:rowOff>
    </xdr:from>
    <xdr:to>
      <xdr:col>50</xdr:col>
      <xdr:colOff>165100</xdr:colOff>
      <xdr:row>37</xdr:row>
      <xdr:rowOff>108204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124731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159309</xdr:rowOff>
    </xdr:from>
    <xdr:to>
      <xdr:col>46</xdr:col>
      <xdr:colOff>38100</xdr:colOff>
      <xdr:row>35</xdr:row>
      <xdr:rowOff>89459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105986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87528</xdr:rowOff>
    </xdr:from>
    <xdr:to>
      <xdr:col>41</xdr:col>
      <xdr:colOff>101600</xdr:colOff>
      <xdr:row>37</xdr:row>
      <xdr:rowOff>17678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34205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3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60554</xdr:rowOff>
    </xdr:from>
    <xdr:to>
      <xdr:col>36</xdr:col>
      <xdr:colOff>165100</xdr:colOff>
      <xdr:row>37</xdr:row>
      <xdr:rowOff>162154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153281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9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51857</xdr:rowOff>
    </xdr:from>
    <xdr:to>
      <xdr:col>55</xdr:col>
      <xdr:colOff>0</xdr:colOff>
      <xdr:row>57</xdr:row>
      <xdr:rowOff>80119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24507"/>
          <a:ext cx="8382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51857</xdr:rowOff>
    </xdr:from>
    <xdr:to>
      <xdr:col>50</xdr:col>
      <xdr:colOff>114300</xdr:colOff>
      <xdr:row>57</xdr:row>
      <xdr:rowOff>114622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24507"/>
          <a:ext cx="889000" cy="6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114622</xdr:rowOff>
    </xdr:from>
    <xdr:to>
      <xdr:col>45</xdr:col>
      <xdr:colOff>177800</xdr:colOff>
      <xdr:row>57</xdr:row>
      <xdr:rowOff>123065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87272"/>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55187</xdr:rowOff>
    </xdr:from>
    <xdr:to>
      <xdr:col>41</xdr:col>
      <xdr:colOff>50800</xdr:colOff>
      <xdr:row>57</xdr:row>
      <xdr:rowOff>123065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27837"/>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29319</xdr:rowOff>
    </xdr:from>
    <xdr:to>
      <xdr:col>55</xdr:col>
      <xdr:colOff>50800</xdr:colOff>
      <xdr:row>57</xdr:row>
      <xdr:rowOff>130919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52196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1057</xdr:rowOff>
    </xdr:from>
    <xdr:to>
      <xdr:col>50</xdr:col>
      <xdr:colOff>165100</xdr:colOff>
      <xdr:row>57</xdr:row>
      <xdr:rowOff>102657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119184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4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63822</xdr:rowOff>
    </xdr:from>
    <xdr:to>
      <xdr:col>46</xdr:col>
      <xdr:colOff>38100</xdr:colOff>
      <xdr:row>57</xdr:row>
      <xdr:rowOff>165422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156549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72265</xdr:rowOff>
    </xdr:from>
    <xdr:to>
      <xdr:col>41</xdr:col>
      <xdr:colOff>101600</xdr:colOff>
      <xdr:row>58</xdr:row>
      <xdr:rowOff>2415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164992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4387</xdr:rowOff>
    </xdr:from>
    <xdr:to>
      <xdr:col>36</xdr:col>
      <xdr:colOff>165100</xdr:colOff>
      <xdr:row>57</xdr:row>
      <xdr:rowOff>105987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122514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100740</xdr:rowOff>
    </xdr:from>
    <xdr:to>
      <xdr:col>55</xdr:col>
      <xdr:colOff>0</xdr:colOff>
      <xdr:row>76</xdr:row>
      <xdr:rowOff>146281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30940"/>
          <a:ext cx="8382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81358</xdr:rowOff>
    </xdr:from>
    <xdr:to>
      <xdr:col>50</xdr:col>
      <xdr:colOff>114300</xdr:colOff>
      <xdr:row>76</xdr:row>
      <xdr:rowOff>146281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11558"/>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81358</xdr:rowOff>
    </xdr:from>
    <xdr:to>
      <xdr:col>45</xdr:col>
      <xdr:colOff>177800</xdr:colOff>
      <xdr:row>77</xdr:row>
      <xdr:rowOff>139520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11558"/>
          <a:ext cx="889000" cy="2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93686</xdr:rowOff>
    </xdr:from>
    <xdr:to>
      <xdr:col>41</xdr:col>
      <xdr:colOff>50800</xdr:colOff>
      <xdr:row>77</xdr:row>
      <xdr:rowOff>139520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95336"/>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49940</xdr:rowOff>
    </xdr:from>
    <xdr:to>
      <xdr:col>55</xdr:col>
      <xdr:colOff>50800</xdr:colOff>
      <xdr:row>76</xdr:row>
      <xdr:rowOff>151540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72817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95481</xdr:rowOff>
    </xdr:from>
    <xdr:to>
      <xdr:col>50</xdr:col>
      <xdr:colOff>165100</xdr:colOff>
      <xdr:row>77</xdr:row>
      <xdr:rowOff>25631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42157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9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30558</xdr:rowOff>
    </xdr:from>
    <xdr:to>
      <xdr:col>46</xdr:col>
      <xdr:colOff>38100</xdr:colOff>
      <xdr:row>76</xdr:row>
      <xdr:rowOff>132158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148685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8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88720</xdr:rowOff>
    </xdr:from>
    <xdr:to>
      <xdr:col>41</xdr:col>
      <xdr:colOff>101600</xdr:colOff>
      <xdr:row>78</xdr:row>
      <xdr:rowOff>18870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3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42886</xdr:rowOff>
    </xdr:from>
    <xdr:to>
      <xdr:col>36</xdr:col>
      <xdr:colOff>165100</xdr:colOff>
      <xdr:row>77</xdr:row>
      <xdr:rowOff>144486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161013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144645</xdr:rowOff>
    </xdr:from>
    <xdr:to>
      <xdr:col>55</xdr:col>
      <xdr:colOff>0</xdr:colOff>
      <xdr:row>98</xdr:row>
      <xdr:rowOff>21842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75295"/>
          <a:ext cx="8382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21842</xdr:rowOff>
    </xdr:from>
    <xdr:to>
      <xdr:col>50</xdr:col>
      <xdr:colOff>114300</xdr:colOff>
      <xdr:row>98</xdr:row>
      <xdr:rowOff>37850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23942"/>
          <a:ext cx="889000" cy="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155028</xdr:rowOff>
    </xdr:from>
    <xdr:to>
      <xdr:col>45</xdr:col>
      <xdr:colOff>177800</xdr:colOff>
      <xdr:row>98</xdr:row>
      <xdr:rowOff>37850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85678"/>
          <a:ext cx="889000" cy="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155028</xdr:rowOff>
    </xdr:from>
    <xdr:to>
      <xdr:col>41</xdr:col>
      <xdr:colOff>50800</xdr:colOff>
      <xdr:row>98</xdr:row>
      <xdr:rowOff>24482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85678"/>
          <a:ext cx="88900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93845</xdr:rowOff>
    </xdr:from>
    <xdr:to>
      <xdr:col>55</xdr:col>
      <xdr:colOff>50800</xdr:colOff>
      <xdr:row>98</xdr:row>
      <xdr:rowOff>23995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72272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0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142492</xdr:rowOff>
    </xdr:from>
    <xdr:to>
      <xdr:col>50</xdr:col>
      <xdr:colOff>165100</xdr:colOff>
      <xdr:row>98</xdr:row>
      <xdr:rowOff>72642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63769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158500</xdr:rowOff>
    </xdr:from>
    <xdr:to>
      <xdr:col>46</xdr:col>
      <xdr:colOff>38100</xdr:colOff>
      <xdr:row>98</xdr:row>
      <xdr:rowOff>88650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79777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8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104228</xdr:rowOff>
    </xdr:from>
    <xdr:to>
      <xdr:col>41</xdr:col>
      <xdr:colOff>101600</xdr:colOff>
      <xdr:row>98</xdr:row>
      <xdr:rowOff>34378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25505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145132</xdr:rowOff>
    </xdr:from>
    <xdr:to>
      <xdr:col>36</xdr:col>
      <xdr:colOff>165100</xdr:colOff>
      <xdr:row>98</xdr:row>
      <xdr:rowOff>75282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66409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113487</xdr:rowOff>
    </xdr:from>
    <xdr:to>
      <xdr:col>85</xdr:col>
      <xdr:colOff>127000</xdr:colOff>
      <xdr:row>38</xdr:row>
      <xdr:rowOff>119583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2858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113487</xdr:rowOff>
    </xdr:from>
    <xdr:to>
      <xdr:col>81</xdr:col>
      <xdr:colOff>50800</xdr:colOff>
      <xdr:row>39</xdr:row>
      <xdr:rowOff>11665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28587"/>
          <a:ext cx="8890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160903</xdr:rowOff>
    </xdr:from>
    <xdr:to>
      <xdr:col>76</xdr:col>
      <xdr:colOff>114300</xdr:colOff>
      <xdr:row>39</xdr:row>
      <xdr:rowOff>11665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76003"/>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160903</xdr:rowOff>
    </xdr:from>
    <xdr:to>
      <xdr:col>71</xdr:col>
      <xdr:colOff>177800</xdr:colOff>
      <xdr:row>39</xdr:row>
      <xdr:rowOff>3607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76003"/>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68783</xdr:rowOff>
    </xdr:from>
    <xdr:to>
      <xdr:col>85</xdr:col>
      <xdr:colOff>177800</xdr:colOff>
      <xdr:row>38</xdr:row>
      <xdr:rowOff>170383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47210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62687</xdr:rowOff>
    </xdr:from>
    <xdr:to>
      <xdr:col>81</xdr:col>
      <xdr:colOff>101600</xdr:colOff>
      <xdr:row>38</xdr:row>
      <xdr:rowOff>164287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155414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132315</xdr:rowOff>
    </xdr:from>
    <xdr:to>
      <xdr:col>76</xdr:col>
      <xdr:colOff>165100</xdr:colOff>
      <xdr:row>39</xdr:row>
      <xdr:rowOff>62465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53592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110103</xdr:rowOff>
    </xdr:from>
    <xdr:to>
      <xdr:col>72</xdr:col>
      <xdr:colOff>38100</xdr:colOff>
      <xdr:row>39</xdr:row>
      <xdr:rowOff>40253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31380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124257</xdr:rowOff>
    </xdr:from>
    <xdr:to>
      <xdr:col>67</xdr:col>
      <xdr:colOff>101600</xdr:colOff>
      <xdr:row>39</xdr:row>
      <xdr:rowOff>54407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45534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24353</xdr:rowOff>
    </xdr:from>
    <xdr:to>
      <xdr:col>85</xdr:col>
      <xdr:colOff>127000</xdr:colOff>
      <xdr:row>57</xdr:row>
      <xdr:rowOff>63860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97003"/>
          <a:ext cx="8382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117483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54816</xdr:rowOff>
    </xdr:from>
    <xdr:to>
      <xdr:col>81</xdr:col>
      <xdr:colOff>50800</xdr:colOff>
      <xdr:row>57</xdr:row>
      <xdr:rowOff>63860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56016"/>
          <a:ext cx="889000" cy="18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54816</xdr:rowOff>
    </xdr:from>
    <xdr:to>
      <xdr:col>76</xdr:col>
      <xdr:colOff>114300</xdr:colOff>
      <xdr:row>57</xdr:row>
      <xdr:rowOff>33428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56016"/>
          <a:ext cx="889000" cy="1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33428</xdr:rowOff>
    </xdr:from>
    <xdr:to>
      <xdr:col>71</xdr:col>
      <xdr:colOff>177800</xdr:colOff>
      <xdr:row>57</xdr:row>
      <xdr:rowOff>50829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06078"/>
          <a:ext cx="8890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145003</xdr:rowOff>
    </xdr:from>
    <xdr:to>
      <xdr:col>85</xdr:col>
      <xdr:colOff>177800</xdr:colOff>
      <xdr:row>57</xdr:row>
      <xdr:rowOff>75153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73033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13060</xdr:rowOff>
    </xdr:from>
    <xdr:to>
      <xdr:col>81</xdr:col>
      <xdr:colOff>101600</xdr:colOff>
      <xdr:row>57</xdr:row>
      <xdr:rowOff>114660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105787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4016</xdr:rowOff>
    </xdr:from>
    <xdr:to>
      <xdr:col>76</xdr:col>
      <xdr:colOff>165100</xdr:colOff>
      <xdr:row>56</xdr:row>
      <xdr:rowOff>105616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122143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154078</xdr:rowOff>
    </xdr:from>
    <xdr:to>
      <xdr:col>72</xdr:col>
      <xdr:colOff>38100</xdr:colOff>
      <xdr:row>57</xdr:row>
      <xdr:rowOff>84228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4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xdr:rowOff>
    </xdr:from>
    <xdr:to>
      <xdr:col>67</xdr:col>
      <xdr:colOff>101600</xdr:colOff>
      <xdr:row>57</xdr:row>
      <xdr:rowOff>101629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92756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94845</xdr:rowOff>
    </xdr:from>
    <xdr:to>
      <xdr:col>85</xdr:col>
      <xdr:colOff>127000</xdr:colOff>
      <xdr:row>79</xdr:row>
      <xdr:rowOff>96282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39395"/>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45124</xdr:rowOff>
    </xdr:from>
    <xdr:to>
      <xdr:col>81</xdr:col>
      <xdr:colOff>50800</xdr:colOff>
      <xdr:row>79</xdr:row>
      <xdr:rowOff>94845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674"/>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45124</xdr:rowOff>
    </xdr:from>
    <xdr:to>
      <xdr:col>76</xdr:col>
      <xdr:colOff>114300</xdr:colOff>
      <xdr:row>79</xdr:row>
      <xdr:rowOff>64777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9674"/>
          <a:ext cx="8890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64777</xdr:rowOff>
    </xdr:from>
    <xdr:to>
      <xdr:col>71</xdr:col>
      <xdr:colOff>177800</xdr:colOff>
      <xdr:row>79</xdr:row>
      <xdr:rowOff>97684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09327"/>
          <a:ext cx="889000" cy="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45482</xdr:rowOff>
    </xdr:from>
    <xdr:to>
      <xdr:col>85</xdr:col>
      <xdr:colOff>177800</xdr:colOff>
      <xdr:row>79</xdr:row>
      <xdr:rowOff>147082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44045</xdr:rowOff>
    </xdr:from>
    <xdr:to>
      <xdr:col>81</xdr:col>
      <xdr:colOff>101600</xdr:colOff>
      <xdr:row>79</xdr:row>
      <xdr:rowOff>145645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136772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165774</xdr:rowOff>
    </xdr:from>
    <xdr:to>
      <xdr:col>76</xdr:col>
      <xdr:colOff>165100</xdr:colOff>
      <xdr:row>79</xdr:row>
      <xdr:rowOff>95924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112451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13977</xdr:rowOff>
    </xdr:from>
    <xdr:to>
      <xdr:col>72</xdr:col>
      <xdr:colOff>38100</xdr:colOff>
      <xdr:row>79</xdr:row>
      <xdr:rowOff>115577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106704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46884</xdr:rowOff>
    </xdr:from>
    <xdr:to>
      <xdr:col>67</xdr:col>
      <xdr:colOff>101600</xdr:colOff>
      <xdr:row>79</xdr:row>
      <xdr:rowOff>148484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139611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60110</xdr:rowOff>
    </xdr:from>
    <xdr:to>
      <xdr:col>85</xdr:col>
      <xdr:colOff>127000</xdr:colOff>
      <xdr:row>96</xdr:row>
      <xdr:rowOff>89027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19310"/>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89027</xdr:rowOff>
    </xdr:from>
    <xdr:to>
      <xdr:col>81</xdr:col>
      <xdr:colOff>50800</xdr:colOff>
      <xdr:row>96</xdr:row>
      <xdr:rowOff>91115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48227"/>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80187</xdr:rowOff>
    </xdr:from>
    <xdr:to>
      <xdr:col>76</xdr:col>
      <xdr:colOff>114300</xdr:colOff>
      <xdr:row>96</xdr:row>
      <xdr:rowOff>91115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39387"/>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80187</xdr:rowOff>
    </xdr:from>
    <xdr:to>
      <xdr:col>71</xdr:col>
      <xdr:colOff>177800</xdr:colOff>
      <xdr:row>96</xdr:row>
      <xdr:rowOff>108694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39387"/>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9310</xdr:rowOff>
    </xdr:from>
    <xdr:to>
      <xdr:col>85</xdr:col>
      <xdr:colOff>177800</xdr:colOff>
      <xdr:row>96</xdr:row>
      <xdr:rowOff>110910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159187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4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38227</xdr:rowOff>
    </xdr:from>
    <xdr:to>
      <xdr:col>81</xdr:col>
      <xdr:colOff>101600</xdr:colOff>
      <xdr:row>96</xdr:row>
      <xdr:rowOff>139827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130954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40315</xdr:rowOff>
    </xdr:from>
    <xdr:to>
      <xdr:col>76</xdr:col>
      <xdr:colOff>165100</xdr:colOff>
      <xdr:row>96</xdr:row>
      <xdr:rowOff>141915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158442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7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29387</xdr:rowOff>
    </xdr:from>
    <xdr:to>
      <xdr:col>72</xdr:col>
      <xdr:colOff>38100</xdr:colOff>
      <xdr:row>96</xdr:row>
      <xdr:rowOff>130987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147514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57894</xdr:rowOff>
    </xdr:from>
    <xdr:to>
      <xdr:col>67</xdr:col>
      <xdr:colOff>101600</xdr:colOff>
      <xdr:row>96</xdr:row>
      <xdr:rowOff>159494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・総務費は、ケーブルテレビネットワーク光化事業着手により、前年度に比べて</a:t>
          </a:r>
          <a:r>
            <a:rPr kumimoji="1" lang="en-US" altLang="ja-JP" sz="1300">
              <a:latin typeface="ＭＳ Ｐゴシック" panose="020B0600070205080204" pitchFamily="50" charset="-128"/>
              <a:ea typeface="ＭＳ Ｐゴシック" panose="020B0600070205080204" pitchFamily="50" charset="-128"/>
            </a:rPr>
            <a:t>55,345</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・民生費は、新型コロナ関連事業の終了により、前年度に比べ</a:t>
          </a:r>
          <a:r>
            <a:rPr kumimoji="1" lang="en-US" altLang="ja-JP" sz="1300">
              <a:latin typeface="ＭＳ Ｐゴシック" panose="020B0600070205080204" pitchFamily="50" charset="-128"/>
              <a:ea typeface="ＭＳ Ｐゴシック" panose="020B0600070205080204" pitchFamily="50" charset="-128"/>
            </a:rPr>
            <a:t>8,042</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・農林水産業費は、たい肥センター改修工事終了により、</a:t>
          </a:r>
          <a:r>
            <a:rPr kumimoji="1" lang="en-US" altLang="ja-JP" sz="1300">
              <a:latin typeface="ＭＳ Ｐゴシック" panose="020B0600070205080204" pitchFamily="50" charset="-128"/>
              <a:ea typeface="ＭＳ Ｐゴシック" panose="020B0600070205080204" pitchFamily="50" charset="-128"/>
            </a:rPr>
            <a:t>3,709</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・土木費は、町内各所の道路改良工事実施により、前年度に比べ</a:t>
          </a:r>
          <a:r>
            <a:rPr kumimoji="1" lang="en-US" altLang="ja-JP" sz="1300">
              <a:latin typeface="ＭＳ Ｐゴシック" panose="020B0600070205080204" pitchFamily="50" charset="-128"/>
              <a:ea typeface="ＭＳ Ｐゴシック" panose="020B0600070205080204" pitchFamily="50" charset="-128"/>
            </a:rPr>
            <a:t>12,768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・教育費は、学校施設関連工事、町民体育館改修工事実施により、前年度に比べ</a:t>
          </a:r>
          <a:r>
            <a:rPr kumimoji="1" lang="en-US" altLang="ja-JP" sz="1300">
              <a:latin typeface="ＭＳ Ｐゴシック" panose="020B0600070205080204" pitchFamily="50" charset="-128"/>
              <a:ea typeface="ＭＳ Ｐゴシック" panose="020B0600070205080204" pitchFamily="50" charset="-128"/>
            </a:rPr>
            <a:t>8,641</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基金残高は、取崩し額よりも余剰金の積立てが多くなり、前年度に比べ</a:t>
          </a:r>
          <a:r>
            <a:rPr kumimoji="1" lang="en-US" altLang="ja-JP" sz="1300">
              <a:latin typeface="ＭＳ ゴシック" pitchFamily="49" charset="-128"/>
              <a:ea typeface="ＭＳ ゴシック" pitchFamily="49" charset="-128"/>
            </a:rPr>
            <a:t>271</a:t>
          </a:r>
          <a:r>
            <a:rPr kumimoji="1" lang="ja-JP" altLang="en-US" sz="1300">
              <a:latin typeface="ＭＳ ゴシック" pitchFamily="49" charset="-128"/>
              <a:ea typeface="ＭＳ ゴシック" pitchFamily="49" charset="-128"/>
            </a:rPr>
            <a:t>百万円増加した。中期的な見通しのもと、決算余剰金を中心に積み立てるとともに、必要最低限の取り崩しに努めている。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実質収支額は、ケーブルテレビネットワーク光化工事など新規事業が増え、普通建設事業費が増加したことにより、比率が減少した。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実質単年度収支は、繰越金増加による積立金は増加したが、同時に基金の取り崩しも増加したうえ、年度の実質収支がマイナスであったことから、前年度に比べ比率が減少した。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前年度までの会計と変更はなく、全会計黒字である。今後も各経費において財政需要の増加が見込まれるが、歳出削減に努める。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W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9375858</v>
      </c>
      <c r="BO4" s="371"/>
      <c r="BP4" s="371"/>
      <c r="BQ4" s="371"/>
      <c r="BR4" s="371"/>
      <c r="BS4" s="371"/>
      <c r="BT4" s="371"/>
      <c r="BU4" s="372"/>
      <c r="BV4" s="370">
        <v>8753784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20.2</v>
      </c>
      <c r="CU4" s="377"/>
      <c r="CV4" s="377"/>
      <c r="CW4" s="377"/>
      <c r="CX4" s="377"/>
      <c r="CY4" s="377"/>
      <c r="CZ4" s="377"/>
      <c r="DA4" s="378"/>
      <c r="DB4" s="376">
        <v>25.2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8267020</v>
      </c>
      <c r="BO5" s="408"/>
      <c r="BP5" s="408"/>
      <c r="BQ5" s="408"/>
      <c r="BR5" s="408"/>
      <c r="BS5" s="408"/>
      <c r="BT5" s="408"/>
      <c r="BU5" s="409"/>
      <c r="BV5" s="407">
        <v>7484674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90.6</v>
      </c>
      <c r="CU5" s="405"/>
      <c r="CV5" s="405"/>
      <c r="CW5" s="405"/>
      <c r="CX5" s="405"/>
      <c r="CY5" s="405"/>
      <c r="CZ5" s="405"/>
      <c r="DA5" s="406"/>
      <c r="DB5" s="404">
        <v>82.9</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1108838</v>
      </c>
      <c r="BO6" s="408"/>
      <c r="BP6" s="408"/>
      <c r="BQ6" s="408"/>
      <c r="BR6" s="408"/>
      <c r="BS6" s="408"/>
      <c r="BT6" s="408"/>
      <c r="BU6" s="409"/>
      <c r="BV6" s="407">
        <v>1269110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91.8</v>
      </c>
      <c r="CU6" s="445"/>
      <c r="CV6" s="445"/>
      <c r="CW6" s="445"/>
      <c r="CX6" s="445"/>
      <c r="CY6" s="445"/>
      <c r="CZ6" s="445"/>
      <c r="DA6" s="446"/>
      <c r="DB6" s="444">
        <v>86.7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157911</v>
      </c>
      <c r="BO7" s="408"/>
      <c r="BP7" s="408"/>
      <c r="BQ7" s="408"/>
      <c r="BR7" s="408"/>
      <c r="BS7" s="408"/>
      <c r="BT7" s="408"/>
      <c r="BU7" s="409"/>
      <c r="BV7" s="407">
        <v>48831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4701129</v>
      </c>
      <c r="CU7" s="408"/>
      <c r="CV7" s="408"/>
      <c r="CW7" s="408"/>
      <c r="CX7" s="408"/>
      <c r="CY7" s="408"/>
      <c r="CZ7" s="408"/>
      <c r="DA7" s="409"/>
      <c r="DB7" s="407">
        <v>4850878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950927</v>
      </c>
      <c r="BO8" s="408"/>
      <c r="BP8" s="408"/>
      <c r="BQ8" s="408"/>
      <c r="BR8" s="408"/>
      <c r="BS8" s="408"/>
      <c r="BT8" s="408"/>
      <c r="BU8" s="409"/>
      <c r="BV8" s="407">
        <v>1220279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0.38</v>
      </c>
      <c r="CU8" s="448"/>
      <c r="CV8" s="448"/>
      <c r="CW8" s="448"/>
      <c r="CX8" s="448"/>
      <c r="CY8" s="448"/>
      <c r="CZ8" s="448"/>
      <c r="DA8" s="449"/>
      <c r="DB8" s="447">
        <v>0.38</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11891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-269352</v>
      </c>
      <c r="BO9" s="408"/>
      <c r="BP9" s="408"/>
      <c r="BQ9" s="408"/>
      <c r="BR9" s="408"/>
      <c r="BS9" s="408"/>
      <c r="BT9" s="408"/>
      <c r="BU9" s="409"/>
      <c r="BV9" s="407">
        <v>473001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10.8</v>
      </c>
      <c r="CU9" s="405"/>
      <c r="CV9" s="405"/>
      <c r="CW9" s="405"/>
      <c r="CX9" s="405"/>
      <c r="CY9" s="405"/>
      <c r="CZ9" s="405"/>
      <c r="DA9" s="406"/>
      <c r="DB9" s="404">
        <v>11.2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13188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669364</v>
      </c>
      <c r="BO10" s="408"/>
      <c r="BP10" s="408"/>
      <c r="BQ10" s="408"/>
      <c r="BR10" s="408"/>
      <c r="BS10" s="408"/>
      <c r="BT10" s="408"/>
      <c r="BU10" s="409"/>
      <c r="BV10" s="407">
        <v>417971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11977</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117</v>
      </c>
      <c r="AV12" s="440"/>
      <c r="AW12" s="440"/>
      <c r="AX12" s="440"/>
      <c r="AY12" s="441" t="s">
        <v>138</v>
      </c>
      <c r="AZ12" s="442"/>
      <c r="BA12" s="442"/>
      <c r="BB12" s="442"/>
      <c r="BC12" s="442"/>
      <c r="BD12" s="442"/>
      <c r="BE12" s="442"/>
      <c r="BF12" s="442"/>
      <c r="BG12" s="442"/>
      <c r="BH12" s="442"/>
      <c r="BI12" s="442"/>
      <c r="BJ12" s="442"/>
      <c r="BK12" s="442"/>
      <c r="BL12" s="442"/>
      <c r="BM12" s="443"/>
      <c r="BN12" s="407">
        <v>398350</v>
      </c>
      <c r="BO12" s="408"/>
      <c r="BP12" s="408"/>
      <c r="BQ12" s="408"/>
      <c r="BR12" s="408"/>
      <c r="BS12" s="408"/>
      <c r="BT12" s="408"/>
      <c r="BU12" s="409"/>
      <c r="BV12" s="407">
        <v>203548</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11862</v>
      </c>
      <c r="S13" s="492"/>
      <c r="T13" s="492"/>
      <c r="U13" s="492"/>
      <c r="V13" s="493"/>
      <c r="W13" s="423" t="s">
        <v>143</v>
      </c>
      <c r="X13" s="424"/>
      <c r="Y13" s="424"/>
      <c r="Z13" s="424"/>
      <c r="AA13" s="424"/>
      <c r="AB13" s="414"/>
      <c r="AC13" s="458">
        <v>754</v>
      </c>
      <c r="AD13" s="459"/>
      <c r="AE13" s="459"/>
      <c r="AF13" s="459"/>
      <c r="AG13" s="501"/>
      <c r="AH13" s="458">
        <v>857</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1662</v>
      </c>
      <c r="BO13" s="408"/>
      <c r="BP13" s="408"/>
      <c r="BQ13" s="408"/>
      <c r="BR13" s="408"/>
      <c r="BS13" s="408"/>
      <c r="BT13" s="408"/>
      <c r="BU13" s="409"/>
      <c r="BV13" s="407">
        <v>687424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8.1999999999999993</v>
      </c>
      <c r="CU13" s="405"/>
      <c r="CV13" s="405"/>
      <c r="CW13" s="405"/>
      <c r="CX13" s="405"/>
      <c r="CY13" s="405"/>
      <c r="CZ13" s="405"/>
      <c r="DA13" s="406"/>
      <c r="DB13" s="404">
        <v>8.1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12178</v>
      </c>
      <c r="S14" s="492"/>
      <c r="T14" s="492"/>
      <c r="U14" s="492"/>
      <c r="V14" s="493"/>
      <c r="W14" s="397"/>
      <c r="X14" s="398"/>
      <c r="Y14" s="398"/>
      <c r="Z14" s="398"/>
      <c r="AA14" s="398"/>
      <c r="AB14" s="387"/>
      <c r="AC14" s="494">
        <v>12.7</v>
      </c>
      <c r="AD14" s="495"/>
      <c r="AE14" s="495"/>
      <c r="AF14" s="495"/>
      <c r="AG14" s="496"/>
      <c r="AH14" s="494">
        <v>13.1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0.8</v>
      </c>
      <c r="CU14" s="506"/>
      <c r="CV14" s="506"/>
      <c r="CW14" s="506"/>
      <c r="CX14" s="506"/>
      <c r="CY14" s="506"/>
      <c r="CZ14" s="506"/>
      <c r="DA14" s="507"/>
      <c r="DB14" s="505">
        <v>11.6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12080</v>
      </c>
      <c r="S15" s="492"/>
      <c r="T15" s="492"/>
      <c r="U15" s="492"/>
      <c r="V15" s="493"/>
      <c r="W15" s="423" t="s">
        <v>151</v>
      </c>
      <c r="X15" s="424"/>
      <c r="Y15" s="424"/>
      <c r="Z15" s="424"/>
      <c r="AA15" s="424"/>
      <c r="AB15" s="414"/>
      <c r="AC15" s="458">
        <v>1740</v>
      </c>
      <c r="AD15" s="459"/>
      <c r="AE15" s="459"/>
      <c r="AF15" s="459"/>
      <c r="AG15" s="501"/>
      <c r="AH15" s="458">
        <v>1964</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1615185</v>
      </c>
      <c r="BO15" s="371"/>
      <c r="BP15" s="371"/>
      <c r="BQ15" s="371"/>
      <c r="BR15" s="371"/>
      <c r="BS15" s="371"/>
      <c r="BT15" s="371"/>
      <c r="BU15" s="372"/>
      <c r="BV15" s="370">
        <v>1532550</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29.3</v>
      </c>
      <c r="AD16" s="495"/>
      <c r="AE16" s="495"/>
      <c r="AF16" s="495"/>
      <c r="AG16" s="496"/>
      <c r="AH16" s="494">
        <v>30</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4229997</v>
      </c>
      <c r="BO16" s="408"/>
      <c r="BP16" s="408"/>
      <c r="BQ16" s="408"/>
      <c r="BR16" s="408"/>
      <c r="BS16" s="408"/>
      <c r="BT16" s="408"/>
      <c r="BU16" s="409"/>
      <c r="BV16" s="407">
        <v>4242974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3451</v>
      </c>
      <c r="AD17" s="459"/>
      <c r="AE17" s="459"/>
      <c r="AF17" s="459"/>
      <c r="AG17" s="501"/>
      <c r="AH17" s="458">
        <v>3731</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2028146</v>
      </c>
      <c r="BO17" s="408"/>
      <c r="BP17" s="408"/>
      <c r="BQ17" s="408"/>
      <c r="BR17" s="408"/>
      <c r="BS17" s="408"/>
      <c r="BT17" s="408"/>
      <c r="BU17" s="409"/>
      <c r="BV17" s="407">
        <v>1919155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172.69</v>
      </c>
      <c r="M18" s="531"/>
      <c r="N18" s="531"/>
      <c r="O18" s="531"/>
      <c r="P18" s="531"/>
      <c r="Q18" s="531"/>
      <c r="R18" s="532"/>
      <c r="S18" s="532"/>
      <c r="T18" s="532"/>
      <c r="U18" s="532"/>
      <c r="V18" s="533"/>
      <c r="W18" s="425"/>
      <c r="X18" s="426"/>
      <c r="Y18" s="426"/>
      <c r="Z18" s="426"/>
      <c r="AA18" s="426"/>
      <c r="AB18" s="417"/>
      <c r="AC18" s="534">
        <v>58</v>
      </c>
      <c r="AD18" s="535"/>
      <c r="AE18" s="535"/>
      <c r="AF18" s="535"/>
      <c r="AG18" s="536"/>
      <c r="AH18" s="534">
        <v>56.9</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4259285</v>
      </c>
      <c r="BO18" s="408"/>
      <c r="BP18" s="408"/>
      <c r="BQ18" s="408"/>
      <c r="BR18" s="408"/>
      <c r="BS18" s="408"/>
      <c r="BT18" s="408"/>
      <c r="BU18" s="409"/>
      <c r="BV18" s="407">
        <v>4137872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69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7174492</v>
      </c>
      <c r="BO19" s="408"/>
      <c r="BP19" s="408"/>
      <c r="BQ19" s="408"/>
      <c r="BR19" s="408"/>
      <c r="BS19" s="408"/>
      <c r="BT19" s="408"/>
      <c r="BU19" s="409"/>
      <c r="BV19" s="407">
        <v>6631745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4458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6900595</v>
      </c>
      <c r="BO22" s="371"/>
      <c r="BP22" s="371"/>
      <c r="BQ22" s="371"/>
      <c r="BR22" s="371"/>
      <c r="BS22" s="371"/>
      <c r="BT22" s="371"/>
      <c r="BU22" s="372"/>
      <c r="BV22" s="370">
        <v>7136973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6342308</v>
      </c>
      <c r="BO23" s="408"/>
      <c r="BP23" s="408"/>
      <c r="BQ23" s="408"/>
      <c r="BR23" s="408"/>
      <c r="BS23" s="408"/>
      <c r="BT23" s="408"/>
      <c r="BU23" s="409"/>
      <c r="BV23" s="407">
        <v>6488972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7400</v>
      </c>
      <c r="R24" s="459"/>
      <c r="S24" s="459"/>
      <c r="T24" s="459"/>
      <c r="U24" s="459"/>
      <c r="V24" s="501"/>
      <c r="W24" s="553"/>
      <c r="X24" s="554"/>
      <c r="Y24" s="555"/>
      <c r="Z24" s="457" t="s">
        <v>176</v>
      </c>
      <c r="AA24" s="437"/>
      <c r="AB24" s="437"/>
      <c r="AC24" s="437"/>
      <c r="AD24" s="437"/>
      <c r="AE24" s="437"/>
      <c r="AF24" s="437"/>
      <c r="AG24" s="438"/>
      <c r="AH24" s="458">
        <v>115</v>
      </c>
      <c r="AI24" s="459"/>
      <c r="AJ24" s="459"/>
      <c r="AK24" s="459"/>
      <c r="AL24" s="501"/>
      <c r="AM24" s="458">
        <v>355465</v>
      </c>
      <c r="AN24" s="459"/>
      <c r="AO24" s="459"/>
      <c r="AP24" s="459"/>
      <c r="AQ24" s="459"/>
      <c r="AR24" s="501"/>
      <c r="AS24" s="458">
        <v>3091</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4038697</v>
      </c>
      <c r="BO24" s="408"/>
      <c r="BP24" s="408"/>
      <c r="BQ24" s="408"/>
      <c r="BR24" s="408"/>
      <c r="BS24" s="408"/>
      <c r="BT24" s="408"/>
      <c r="BU24" s="409"/>
      <c r="BV24" s="407">
        <v>4059965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6000</v>
      </c>
      <c r="R25" s="459"/>
      <c r="S25" s="459"/>
      <c r="T25" s="459"/>
      <c r="U25" s="459"/>
      <c r="V25" s="501"/>
      <c r="W25" s="553"/>
      <c r="X25" s="554"/>
      <c r="Y25" s="555"/>
      <c r="Z25" s="457" t="s">
        <v>179</v>
      </c>
      <c r="AA25" s="437"/>
      <c r="AB25" s="437"/>
      <c r="AC25" s="437"/>
      <c r="AD25" s="437"/>
      <c r="AE25" s="437"/>
      <c r="AF25" s="437"/>
      <c r="AG25" s="438"/>
      <c r="AH25" s="458" t="s">
        <v>180</v>
      </c>
      <c r="AI25" s="459"/>
      <c r="AJ25" s="459"/>
      <c r="AK25" s="459"/>
      <c r="AL25" s="501"/>
      <c r="AM25" s="458" t="s">
        <v>180</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342667</v>
      </c>
      <c r="BO25" s="371"/>
      <c r="BP25" s="371"/>
      <c r="BQ25" s="371"/>
      <c r="BR25" s="371"/>
      <c r="BS25" s="371"/>
      <c r="BT25" s="371"/>
      <c r="BU25" s="372"/>
      <c r="BV25" s="370">
        <v>495138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5500</v>
      </c>
      <c r="R26" s="459"/>
      <c r="S26" s="459"/>
      <c r="T26" s="459"/>
      <c r="U26" s="459"/>
      <c r="V26" s="501"/>
      <c r="W26" s="553"/>
      <c r="X26" s="554"/>
      <c r="Y26" s="555"/>
      <c r="Z26" s="457" t="s">
        <v>184</v>
      </c>
      <c r="AA26" s="559"/>
      <c r="AB26" s="559"/>
      <c r="AC26" s="559"/>
      <c r="AD26" s="559"/>
      <c r="AE26" s="559"/>
      <c r="AF26" s="559"/>
      <c r="AG26" s="560"/>
      <c r="AH26" s="458">
        <v>4</v>
      </c>
      <c r="AI26" s="459"/>
      <c r="AJ26" s="459"/>
      <c r="AK26" s="459"/>
      <c r="AL26" s="501"/>
      <c r="AM26" s="458">
        <v>10756</v>
      </c>
      <c r="AN26" s="459"/>
      <c r="AO26" s="459"/>
      <c r="AP26" s="459"/>
      <c r="AQ26" s="459"/>
      <c r="AR26" s="501"/>
      <c r="AS26" s="458">
        <v>2689</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3400</v>
      </c>
      <c r="R27" s="459"/>
      <c r="S27" s="459"/>
      <c r="T27" s="459"/>
      <c r="U27" s="459"/>
      <c r="V27" s="501"/>
      <c r="W27" s="553"/>
      <c r="X27" s="554"/>
      <c r="Y27" s="555"/>
      <c r="Z27" s="457" t="s">
        <v>187</v>
      </c>
      <c r="AA27" s="437"/>
      <c r="AB27" s="437"/>
      <c r="AC27" s="437"/>
      <c r="AD27" s="437"/>
      <c r="AE27" s="437"/>
      <c r="AF27" s="437"/>
      <c r="AG27" s="438"/>
      <c r="AH27" s="458">
        <v>2</v>
      </c>
      <c r="AI27" s="459"/>
      <c r="AJ27" s="459"/>
      <c r="AK27" s="459"/>
      <c r="AL27" s="501"/>
      <c r="AM27" s="458" t="s">
        <v>188</v>
      </c>
      <c r="AN27" s="459"/>
      <c r="AO27" s="459"/>
      <c r="AP27" s="459"/>
      <c r="AQ27" s="459"/>
      <c r="AR27" s="501"/>
      <c r="AS27" s="458" t="s">
        <v>188</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v>397564</v>
      </c>
      <c r="BO27" s="527"/>
      <c r="BP27" s="527"/>
      <c r="BQ27" s="527"/>
      <c r="BR27" s="527"/>
      <c r="BS27" s="527"/>
      <c r="BT27" s="527"/>
      <c r="BU27" s="528"/>
      <c r="BV27" s="526">
        <v>397556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190</v>
      </c>
      <c r="F28" s="437"/>
      <c r="G28" s="437"/>
      <c r="H28" s="437"/>
      <c r="I28" s="437"/>
      <c r="J28" s="437"/>
      <c r="K28" s="438"/>
      <c r="L28" s="458">
        <v>1</v>
      </c>
      <c r="M28" s="459"/>
      <c r="N28" s="459"/>
      <c r="O28" s="459"/>
      <c r="P28" s="501"/>
      <c r="Q28" s="458">
        <v>2800</v>
      </c>
      <c r="R28" s="459"/>
      <c r="S28" s="459"/>
      <c r="T28" s="459"/>
      <c r="U28" s="459"/>
      <c r="V28" s="501"/>
      <c r="W28" s="553"/>
      <c r="X28" s="554"/>
      <c r="Y28" s="555"/>
      <c r="Z28" s="457" t="s">
        <v>191</v>
      </c>
      <c r="AA28" s="437"/>
      <c r="AB28" s="437"/>
      <c r="AC28" s="437"/>
      <c r="AD28" s="437"/>
      <c r="AE28" s="437"/>
      <c r="AF28" s="437"/>
      <c r="AG28" s="438"/>
      <c r="AH28" s="458" t="s">
        <v>180</v>
      </c>
      <c r="AI28" s="459"/>
      <c r="AJ28" s="459"/>
      <c r="AK28" s="459"/>
      <c r="AL28" s="501"/>
      <c r="AM28" s="458" t="s">
        <v>180</v>
      </c>
      <c r="AN28" s="459"/>
      <c r="AO28" s="459"/>
      <c r="AP28" s="459"/>
      <c r="AQ28" s="459"/>
      <c r="AR28" s="501"/>
      <c r="AS28" s="458" t="s">
        <v>180</v>
      </c>
      <c r="AT28" s="459"/>
      <c r="AU28" s="459"/>
      <c r="AV28" s="459"/>
      <c r="AW28" s="459"/>
      <c r="AX28" s="460"/>
      <c r="AY28" s="561" t="s">
        <v>192</v>
      </c>
      <c r="AZ28" s="562"/>
      <c r="BA28" s="562"/>
      <c r="BB28" s="563"/>
      <c r="BC28" s="367" t="s">
        <v>49</v>
      </c>
      <c r="BD28" s="368"/>
      <c r="BE28" s="368"/>
      <c r="BF28" s="368"/>
      <c r="BG28" s="368"/>
      <c r="BH28" s="368"/>
      <c r="BI28" s="368"/>
      <c r="BJ28" s="368"/>
      <c r="BK28" s="368"/>
      <c r="BL28" s="368"/>
      <c r="BM28" s="369"/>
      <c r="BN28" s="370">
        <v>2169514</v>
      </c>
      <c r="BO28" s="371"/>
      <c r="BP28" s="371"/>
      <c r="BQ28" s="371"/>
      <c r="BR28" s="371"/>
      <c r="BS28" s="371"/>
      <c r="BT28" s="371"/>
      <c r="BU28" s="372"/>
      <c r="BV28" s="370">
        <v>1898500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12</v>
      </c>
      <c r="M29" s="459"/>
      <c r="N29" s="459"/>
      <c r="O29" s="459"/>
      <c r="P29" s="501"/>
      <c r="Q29" s="458">
        <v>2500</v>
      </c>
      <c r="R29" s="459"/>
      <c r="S29" s="459"/>
      <c r="T29" s="459"/>
      <c r="U29" s="459"/>
      <c r="V29" s="501"/>
      <c r="W29" s="556"/>
      <c r="X29" s="557"/>
      <c r="Y29" s="558"/>
      <c r="Z29" s="457" t="s">
        <v>194</v>
      </c>
      <c r="AA29" s="437"/>
      <c r="AB29" s="437"/>
      <c r="AC29" s="437"/>
      <c r="AD29" s="437"/>
      <c r="AE29" s="437"/>
      <c r="AF29" s="437"/>
      <c r="AG29" s="438"/>
      <c r="AH29" s="458">
        <v>117</v>
      </c>
      <c r="AI29" s="459"/>
      <c r="AJ29" s="459"/>
      <c r="AK29" s="459"/>
      <c r="AL29" s="501"/>
      <c r="AM29" s="458">
        <v>362829</v>
      </c>
      <c r="AN29" s="459"/>
      <c r="AO29" s="459"/>
      <c r="AP29" s="459"/>
      <c r="AQ29" s="459"/>
      <c r="AR29" s="501"/>
      <c r="AS29" s="458">
        <v>3101</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687443</v>
      </c>
      <c r="BO29" s="408"/>
      <c r="BP29" s="408"/>
      <c r="BQ29" s="408"/>
      <c r="BR29" s="408"/>
      <c r="BS29" s="408"/>
      <c r="BT29" s="408"/>
      <c r="BU29" s="409"/>
      <c r="BV29" s="407">
        <v>467441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96.6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436716</v>
      </c>
      <c r="BO30" s="527"/>
      <c r="BP30" s="527"/>
      <c r="BQ30" s="527"/>
      <c r="BR30" s="527"/>
      <c r="BS30" s="527"/>
      <c r="BT30" s="527"/>
      <c r="BU30" s="528"/>
      <c r="BV30" s="526">
        <v>467976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204</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203</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栃木県市町村総合事務組合(一般会計)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㈱もてぎプラザ</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ケーブルテレビ事業特別会計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宅地造成事業特別会計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栃木県市町村総合事務組合(特別会計)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栃木県後期高齢者医療広域連合(一般会計)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栃木県後期高齢者医療広域連合(後期高齢者医療特別会計)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芳賀地区広域行政事務組合(一般会計)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芳賀地区広域行政事務組合(ごみ処理施設特別会計)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芳賀地区広域行政事務組合(ふるさと市町村圏基金特別会計)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芳賀地区広域行政事務組合(卸売市場特別会計)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芳賀郡中部環境衛生事務組合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q9cZQI5GF5+kVidh6HWX4nNWXtmp5o7WKTYwUACQmsoKI12j/goFEzQV7vVydRHhhciewqM8ExkovKP1pmP+FQ==" saltValue="TmMF1X1ekrvEzsz9ClR7G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59" zoomScaleNormal="59" zoomScaleSheetLayoutView="100" workbookViewId="0">
      <selection activeCell="DV7" sqref="DV7:DZ7"/>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565</v>
      </c>
      <c r="D34" s="1151"/>
      <c r="E34" s="1152"/>
      <c r="F34" s="32">
        <v>11.9</v>
      </c>
      <c r="G34" s="33">
        <v>12.68</v>
      </c>
      <c r="H34" s="33">
        <v>16.18</v>
      </c>
      <c r="I34" s="33">
        <v>24.88</v>
      </c>
      <c r="J34" s="34">
        <v>19.86</v>
      </c>
      <c r="K34" s="22"/>
      <c r="L34" s="22"/>
      <c r="M34" s="22"/>
      <c r="N34" s="22"/>
      <c r="O34" s="22"/>
      <c r="P34" s="22"/>
    </row>
    <row r="35" spans="1:16" ht="39" customHeight="1" x14ac:dyDescent="0.2">
      <c r="A35" s="22"/>
      <c r="B35" s="35"/>
      <c r="C35" s="1145" t="s">
        <v>566</v>
      </c>
      <c r="D35" s="1146"/>
      <c r="E35" s="1147"/>
      <c r="F35" s="36">
        <v>6.38</v>
      </c>
      <c r="G35" s="37">
        <v>6.01</v>
      </c>
      <c r="H35" s="37">
        <v>5.38</v>
      </c>
      <c r="I35" s="37">
        <v>4.93</v>
      </c>
      <c r="J35" s="38">
        <v>4.95</v>
      </c>
      <c r="K35" s="22"/>
      <c r="L35" s="22"/>
      <c r="M35" s="22"/>
      <c r="N35" s="22"/>
      <c r="O35" s="22"/>
      <c r="P35" s="22"/>
    </row>
    <row r="36" spans="1:16" ht="39" customHeight="1" x14ac:dyDescent="0.2">
      <c r="A36" s="22"/>
      <c r="B36" s="35"/>
      <c r="C36" s="1145" t="s">
        <v>567</v>
      </c>
      <c r="D36" s="1146"/>
      <c r="E36" s="1147"/>
      <c r="F36" s="36">
        <v>2.33</v>
      </c>
      <c r="G36" s="37">
        <v>1.32</v>
      </c>
      <c r="H36" s="37">
        <v>1.46</v>
      </c>
      <c r="I36" s="37">
        <v>2.15</v>
      </c>
      <c r="J36" s="38">
        <v>2.14</v>
      </c>
      <c r="K36" s="22"/>
      <c r="L36" s="22"/>
      <c r="M36" s="22"/>
      <c r="N36" s="22"/>
      <c r="O36" s="22"/>
      <c r="P36" s="22"/>
    </row>
    <row r="37" spans="1:16" ht="39" customHeight="1" x14ac:dyDescent="0.2">
      <c r="A37" s="22"/>
      <c r="B37" s="35"/>
      <c r="C37" s="1145" t="s">
        <v>568</v>
      </c>
      <c r="D37" s="1146"/>
      <c r="E37" s="1147"/>
      <c r="F37" s="36">
        <v>1.41</v>
      </c>
      <c r="G37" s="37">
        <v>1.1399999999999999</v>
      </c>
      <c r="H37" s="37">
        <v>0.47</v>
      </c>
      <c r="I37" s="37">
        <v>1.02</v>
      </c>
      <c r="J37" s="38">
        <v>1.46</v>
      </c>
      <c r="K37" s="22"/>
      <c r="L37" s="22"/>
      <c r="M37" s="22"/>
      <c r="N37" s="22"/>
      <c r="O37" s="22"/>
      <c r="P37" s="22"/>
    </row>
    <row r="38" spans="1:16" ht="39" customHeight="1" x14ac:dyDescent="0.2">
      <c r="A38" s="22"/>
      <c r="B38" s="35"/>
      <c r="C38" s="1145" t="s">
        <v>569</v>
      </c>
      <c r="D38" s="1146"/>
      <c r="E38" s="1147"/>
      <c r="F38" s="36">
        <v>1.76</v>
      </c>
      <c r="G38" s="37">
        <v>1.59</v>
      </c>
      <c r="H38" s="37">
        <v>1.1299999999999999</v>
      </c>
      <c r="I38" s="37">
        <v>1.18</v>
      </c>
      <c r="J38" s="38">
        <v>1.19</v>
      </c>
      <c r="K38" s="22"/>
      <c r="L38" s="22"/>
      <c r="M38" s="22"/>
      <c r="N38" s="22"/>
      <c r="O38" s="22"/>
      <c r="P38" s="22"/>
    </row>
    <row r="39" spans="1:16" ht="39" customHeight="1" x14ac:dyDescent="0.2">
      <c r="A39" s="22"/>
      <c r="B39" s="35"/>
      <c r="C39" s="1145" t="s">
        <v>570</v>
      </c>
      <c r="D39" s="1146"/>
      <c r="E39" s="1147"/>
      <c r="F39" s="36">
        <v>0.11</v>
      </c>
      <c r="G39" s="37">
        <v>0.18</v>
      </c>
      <c r="H39" s="37">
        <v>0.16</v>
      </c>
      <c r="I39" s="37">
        <v>0.23</v>
      </c>
      <c r="J39" s="38">
        <v>0.4</v>
      </c>
      <c r="K39" s="22"/>
      <c r="L39" s="22"/>
      <c r="M39" s="22"/>
      <c r="N39" s="22"/>
      <c r="O39" s="22"/>
      <c r="P39" s="22"/>
    </row>
    <row r="40" spans="1:16" ht="39" customHeight="1" x14ac:dyDescent="0.2">
      <c r="A40" s="22"/>
      <c r="B40" s="35"/>
      <c r="C40" s="1145" t="s">
        <v>571</v>
      </c>
      <c r="D40" s="1146"/>
      <c r="E40" s="1147"/>
      <c r="F40" s="36">
        <v>0.14000000000000001</v>
      </c>
      <c r="G40" s="37">
        <v>0.2</v>
      </c>
      <c r="H40" s="37">
        <v>0.23</v>
      </c>
      <c r="I40" s="37">
        <v>0.27</v>
      </c>
      <c r="J40" s="38">
        <v>0.36</v>
      </c>
      <c r="K40" s="22"/>
      <c r="L40" s="22"/>
      <c r="M40" s="22"/>
      <c r="N40" s="22"/>
      <c r="O40" s="22"/>
      <c r="P40" s="22"/>
    </row>
    <row r="41" spans="1:16" ht="39" customHeight="1" x14ac:dyDescent="0.2">
      <c r="A41" s="22"/>
      <c r="B41" s="35"/>
      <c r="C41" s="1145" t="s">
        <v>572</v>
      </c>
      <c r="D41" s="1146"/>
      <c r="E41" s="1147"/>
      <c r="F41" s="36">
        <v>0.03</v>
      </c>
      <c r="G41" s="37">
        <v>0.03</v>
      </c>
      <c r="H41" s="37">
        <v>0.02</v>
      </c>
      <c r="I41" s="37">
        <v>0.01</v>
      </c>
      <c r="J41" s="38">
        <v>0.06</v>
      </c>
      <c r="K41" s="22"/>
      <c r="L41" s="22"/>
      <c r="M41" s="22"/>
      <c r="N41" s="22"/>
      <c r="O41" s="22"/>
      <c r="P41" s="22"/>
    </row>
    <row r="42" spans="1:16" ht="39" customHeight="1" x14ac:dyDescent="0.2">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574</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ecq4Jnaa/vk4YYGXMLfsAYfqs7y1oPIInooSxgXd9dt3lqmhXRQSML1tFSKy6yy3+XdSopJbWttoBUfl3fmUA==" saltValue="GtMGKORF96RoxRMwnnln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A11" zoomScale="60" zoomScaleNormal="60" zoomScaleSheetLayoutView="55" workbookViewId="0">
      <selection activeCell="DV7" sqref="DV7:DZ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771</v>
      </c>
      <c r="L45" s="60">
        <v>801</v>
      </c>
      <c r="M45" s="60">
        <v>765</v>
      </c>
      <c r="N45" s="60">
        <v>751</v>
      </c>
      <c r="O45" s="61">
        <v>784</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14</v>
      </c>
      <c r="F48" s="1161"/>
      <c r="G48" s="1161"/>
      <c r="H48" s="1161"/>
      <c r="I48" s="1161"/>
      <c r="J48" s="1162"/>
      <c r="K48" s="63">
        <v>184</v>
      </c>
      <c r="L48" s="64">
        <v>182</v>
      </c>
      <c r="M48" s="64">
        <v>182</v>
      </c>
      <c r="N48" s="64">
        <v>183</v>
      </c>
      <c r="O48" s="65">
        <v>193</v>
      </c>
      <c r="P48" s="48"/>
      <c r="Q48" s="48"/>
      <c r="R48" s="48"/>
      <c r="S48" s="48"/>
      <c r="T48" s="48"/>
      <c r="U48" s="48"/>
    </row>
    <row r="49" spans="1:21" ht="30.75" customHeight="1" x14ac:dyDescent="0.2">
      <c r="A49" s="48"/>
      <c r="B49" s="1155"/>
      <c r="C49" s="1156"/>
      <c r="D49" s="62"/>
      <c r="E49" s="1161" t="s">
        <v>15</v>
      </c>
      <c r="F49" s="1161"/>
      <c r="G49" s="1161"/>
      <c r="H49" s="1161"/>
      <c r="I49" s="1161"/>
      <c r="J49" s="1162"/>
      <c r="K49" s="63">
        <v>21</v>
      </c>
      <c r="L49" s="64">
        <v>27</v>
      </c>
      <c r="M49" s="64">
        <v>31</v>
      </c>
      <c r="N49" s="64">
        <v>52</v>
      </c>
      <c r="O49" s="65">
        <v>55</v>
      </c>
      <c r="P49" s="48"/>
      <c r="Q49" s="48"/>
      <c r="R49" s="48"/>
      <c r="S49" s="48"/>
      <c r="T49" s="48"/>
      <c r="U49" s="48"/>
    </row>
    <row r="50" spans="1:21" ht="30.75" customHeight="1" x14ac:dyDescent="0.2">
      <c r="A50" s="48"/>
      <c r="B50" s="1155"/>
      <c r="C50" s="1156"/>
      <c r="D50" s="62"/>
      <c r="E50" s="1161" t="s">
        <v>16</v>
      </c>
      <c r="F50" s="1161"/>
      <c r="G50" s="1161"/>
      <c r="H50" s="1161"/>
      <c r="I50" s="1161"/>
      <c r="J50" s="1162"/>
      <c r="K50" s="63">
        <v>6</v>
      </c>
      <c r="L50" s="64">
        <v>4</v>
      </c>
      <c r="M50" s="64">
        <v>4</v>
      </c>
      <c r="N50" s="64">
        <v>4</v>
      </c>
      <c r="O50" s="65">
        <v>3</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632</v>
      </c>
      <c r="L52" s="64">
        <v>700</v>
      </c>
      <c r="M52" s="64">
        <v>660</v>
      </c>
      <c r="N52" s="64">
        <v>662</v>
      </c>
      <c r="O52" s="65">
        <v>682</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350</v>
      </c>
      <c r="L53" s="69">
        <v>314</v>
      </c>
      <c r="M53" s="69">
        <v>322</v>
      </c>
      <c r="N53" s="69">
        <v>328</v>
      </c>
      <c r="O53" s="70">
        <v>353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3">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s="49" customFormat="1" ht="12.65" hidden="1" customHeight="1" x14ac:dyDescent="0.2"/>
    <row r="66" s="49" customFormat="1" ht="12.65" hidden="1" customHeight="1" x14ac:dyDescent="0.2"/>
    <row r="67" s="49" customFormat="1" ht="12.65" hidden="1" customHeight="1" x14ac:dyDescent="0.2"/>
    <row r="68" s="49" customFormat="1" ht="12.65" hidden="1" customHeight="1" x14ac:dyDescent="0.2"/>
  </sheetData>
  <sheetProtection algorithmName="SHA-512" hashValue="kMXHpQqKyYIvMGxX7sxYLPOWiE9eSlHCqHpe/ECcBeQpWPWTDtPF7dpV6CsuOX2XLB8yaucQs9fzkA+3LBYvvQ==" saltValue="8ACbMUOuOLSEoG8mS48aV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7" zoomScale="66" zoomScaleNormal="66" zoomScaleSheetLayoutView="100" workbookViewId="0">
      <selection activeCell="DV7" sqref="DV7:DZ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560</v>
      </c>
      <c r="J40" s="103" t="s">
        <v>561</v>
      </c>
      <c r="K40" s="103" t="s">
        <v>562</v>
      </c>
      <c r="L40" s="103" t="s">
        <v>563</v>
      </c>
      <c r="M40" s="104" t="s">
        <v>564</v>
      </c>
    </row>
    <row r="41" spans="2:13" ht="27.75" customHeight="1" x14ac:dyDescent="0.2">
      <c r="B41" s="1184" t="s">
        <v>31</v>
      </c>
      <c r="C41" s="1185"/>
      <c r="D41" s="105"/>
      <c r="E41" s="1190" t="s">
        <v>32</v>
      </c>
      <c r="F41" s="1190"/>
      <c r="G41" s="1190"/>
      <c r="H41" s="1191"/>
      <c r="I41" s="355">
        <v>7656</v>
      </c>
      <c r="J41" s="356">
        <v>7411</v>
      </c>
      <c r="K41" s="356">
        <v>7279</v>
      </c>
      <c r="L41" s="356">
        <v>7137</v>
      </c>
      <c r="M41" s="357">
        <v>6901</v>
      </c>
    </row>
    <row r="42" spans="2:13" ht="27.75" customHeight="1" x14ac:dyDescent="0.2">
      <c r="B42" s="1186"/>
      <c r="C42" s="1187"/>
      <c r="D42" s="106"/>
      <c r="E42" s="1192" t="s">
        <v>33</v>
      </c>
      <c r="F42" s="1192"/>
      <c r="G42" s="1192"/>
      <c r="H42" s="1193"/>
      <c r="I42" s="358" t="s">
        <v>518</v>
      </c>
      <c r="J42" s="359" t="s">
        <v>518</v>
      </c>
      <c r="K42" s="359" t="s">
        <v>518</v>
      </c>
      <c r="L42" s="359" t="s">
        <v>518</v>
      </c>
      <c r="M42" s="360" t="s">
        <v>518</v>
      </c>
    </row>
    <row r="43" spans="2:13" ht="27.75" customHeight="1" x14ac:dyDescent="0.2">
      <c r="B43" s="1186"/>
      <c r="C43" s="1187"/>
      <c r="D43" s="106"/>
      <c r="E43" s="1192" t="s">
        <v>34</v>
      </c>
      <c r="F43" s="1192"/>
      <c r="G43" s="1192"/>
      <c r="H43" s="1193"/>
      <c r="I43" s="358">
        <v>2060</v>
      </c>
      <c r="J43" s="359">
        <v>1939</v>
      </c>
      <c r="K43" s="359">
        <v>1852</v>
      </c>
      <c r="L43" s="359">
        <v>1723</v>
      </c>
      <c r="M43" s="360">
        <v>1612</v>
      </c>
    </row>
    <row r="44" spans="2:13" ht="27.75" customHeight="1" x14ac:dyDescent="0.2">
      <c r="B44" s="1186"/>
      <c r="C44" s="1187"/>
      <c r="D44" s="106"/>
      <c r="E44" s="1192" t="s">
        <v>35</v>
      </c>
      <c r="F44" s="1192"/>
      <c r="G44" s="1192"/>
      <c r="H44" s="1193"/>
      <c r="I44" s="358">
        <v>364</v>
      </c>
      <c r="J44" s="359">
        <v>374</v>
      </c>
      <c r="K44" s="359">
        <v>354</v>
      </c>
      <c r="L44" s="359">
        <v>314</v>
      </c>
      <c r="M44" s="360">
        <v>266</v>
      </c>
    </row>
    <row r="45" spans="2:13" ht="27.75" customHeight="1" x14ac:dyDescent="0.2">
      <c r="B45" s="1186"/>
      <c r="C45" s="1187"/>
      <c r="D45" s="106"/>
      <c r="E45" s="1192" t="s">
        <v>36</v>
      </c>
      <c r="F45" s="1192"/>
      <c r="G45" s="1192"/>
      <c r="H45" s="1193"/>
      <c r="I45" s="358">
        <v>1749</v>
      </c>
      <c r="J45" s="359">
        <v>1700</v>
      </c>
      <c r="K45" s="359">
        <v>1656</v>
      </c>
      <c r="L45" s="359">
        <v>1655</v>
      </c>
      <c r="M45" s="360">
        <v>1670</v>
      </c>
    </row>
    <row r="46" spans="2:13" ht="27.75" customHeight="1" x14ac:dyDescent="0.2">
      <c r="B46" s="1186"/>
      <c r="C46" s="1187"/>
      <c r="D46" s="107"/>
      <c r="E46" s="1192" t="s">
        <v>37</v>
      </c>
      <c r="F46" s="1192"/>
      <c r="G46" s="1192"/>
      <c r="H46" s="1193"/>
      <c r="I46" s="358" t="s">
        <v>518</v>
      </c>
      <c r="J46" s="359" t="s">
        <v>518</v>
      </c>
      <c r="K46" s="359" t="s">
        <v>518</v>
      </c>
      <c r="L46" s="359" t="s">
        <v>518</v>
      </c>
      <c r="M46" s="360" t="s">
        <v>518</v>
      </c>
    </row>
    <row r="47" spans="2:13" ht="27.75" customHeight="1" x14ac:dyDescent="0.2">
      <c r="B47" s="1186"/>
      <c r="C47" s="1187"/>
      <c r="D47" s="108"/>
      <c r="E47" s="1194" t="s">
        <v>38</v>
      </c>
      <c r="F47" s="1195"/>
      <c r="G47" s="1195"/>
      <c r="H47" s="1196"/>
      <c r="I47" s="358" t="s">
        <v>518</v>
      </c>
      <c r="J47" s="359" t="s">
        <v>518</v>
      </c>
      <c r="K47" s="359" t="s">
        <v>518</v>
      </c>
      <c r="L47" s="359" t="s">
        <v>518</v>
      </c>
      <c r="M47" s="360" t="s">
        <v>518</v>
      </c>
    </row>
    <row r="48" spans="2:13" ht="27.75" customHeight="1" x14ac:dyDescent="0.2">
      <c r="B48" s="1186"/>
      <c r="C48" s="1187"/>
      <c r="D48" s="106"/>
      <c r="E48" s="1192" t="s">
        <v>39</v>
      </c>
      <c r="F48" s="1192"/>
      <c r="G48" s="1192"/>
      <c r="H48" s="1193"/>
      <c r="I48" s="358" t="s">
        <v>518</v>
      </c>
      <c r="J48" s="359" t="s">
        <v>518</v>
      </c>
      <c r="K48" s="359" t="s">
        <v>518</v>
      </c>
      <c r="L48" s="359" t="s">
        <v>518</v>
      </c>
      <c r="M48" s="360" t="s">
        <v>518</v>
      </c>
    </row>
    <row r="49" spans="2:13" ht="27.75" customHeight="1" x14ac:dyDescent="0.2">
      <c r="B49" s="1188"/>
      <c r="C49" s="1189"/>
      <c r="D49" s="106"/>
      <c r="E49" s="1192" t="s">
        <v>40</v>
      </c>
      <c r="F49" s="1192"/>
      <c r="G49" s="1192"/>
      <c r="H49" s="1193"/>
      <c r="I49" s="358" t="s">
        <v>518</v>
      </c>
      <c r="J49" s="359" t="s">
        <v>518</v>
      </c>
      <c r="K49" s="359" t="s">
        <v>518</v>
      </c>
      <c r="L49" s="359" t="s">
        <v>518</v>
      </c>
      <c r="M49" s="360" t="s">
        <v>518</v>
      </c>
    </row>
    <row r="50" spans="2:13" ht="27.75" customHeight="1" x14ac:dyDescent="0.2">
      <c r="B50" s="1197" t="s">
        <v>41</v>
      </c>
      <c r="C50" s="1198"/>
      <c r="D50" s="109"/>
      <c r="E50" s="1192" t="s">
        <v>42</v>
      </c>
      <c r="F50" s="1192"/>
      <c r="G50" s="1192"/>
      <c r="H50" s="1193"/>
      <c r="I50" s="358">
        <v>2691</v>
      </c>
      <c r="J50" s="359">
        <v>2724</v>
      </c>
      <c r="K50" s="359">
        <v>3245</v>
      </c>
      <c r="L50" s="359">
        <v>3531</v>
      </c>
      <c r="M50" s="360">
        <v>3838</v>
      </c>
    </row>
    <row r="51" spans="2:13" ht="27.75" customHeight="1" x14ac:dyDescent="0.2">
      <c r="B51" s="1186"/>
      <c r="C51" s="1187"/>
      <c r="D51" s="106"/>
      <c r="E51" s="1192" t="s">
        <v>43</v>
      </c>
      <c r="F51" s="1192"/>
      <c r="G51" s="1192"/>
      <c r="H51" s="1193"/>
      <c r="I51" s="358">
        <v>20</v>
      </c>
      <c r="J51" s="359">
        <v>1</v>
      </c>
      <c r="K51" s="359">
        <v>17</v>
      </c>
      <c r="L51" s="359">
        <v>30</v>
      </c>
      <c r="M51" s="360">
        <v>38</v>
      </c>
    </row>
    <row r="52" spans="2:13" ht="27.75" customHeight="1" x14ac:dyDescent="0.2">
      <c r="B52" s="1188"/>
      <c r="C52" s="1189"/>
      <c r="D52" s="106"/>
      <c r="E52" s="1192" t="s">
        <v>44</v>
      </c>
      <c r="F52" s="1192"/>
      <c r="G52" s="1192"/>
      <c r="H52" s="1193"/>
      <c r="I52" s="358">
        <v>7347</v>
      </c>
      <c r="J52" s="359">
        <v>7143</v>
      </c>
      <c r="K52" s="359">
        <v>7092</v>
      </c>
      <c r="L52" s="359">
        <v>6780</v>
      </c>
      <c r="M52" s="360">
        <v>6537</v>
      </c>
    </row>
    <row r="53" spans="2:13" ht="27.75" customHeight="1" thickBot="1" x14ac:dyDescent="0.25">
      <c r="B53" s="1199" t="s">
        <v>45</v>
      </c>
      <c r="C53" s="1200"/>
      <c r="D53" s="110"/>
      <c r="E53" s="1201" t="s">
        <v>46</v>
      </c>
      <c r="F53" s="1201"/>
      <c r="G53" s="1201"/>
      <c r="H53" s="1202"/>
      <c r="I53" s="361">
        <v>1771</v>
      </c>
      <c r="J53" s="362">
        <v>1556</v>
      </c>
      <c r="K53" s="362">
        <v>787</v>
      </c>
      <c r="L53" s="362">
        <v>489</v>
      </c>
      <c r="M53" s="363">
        <v>35</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2JEIx9V59fun5b6cXd7tZ3PSz/VhjpMsUQps12qvq2DnWXg0RRF8i/V1tbXjFwv3yLrlOCCq51e2seAGNsspQA==" saltValue="amUpLTPOeXVrGUibOSOT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55" zoomScaleNormal="55" zoomScaleSheetLayoutView="100" workbookViewId="0">
      <selection activeCell="DV7" sqref="DV7:DZ7"/>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562</v>
      </c>
      <c r="G54" s="119" t="s">
        <v>563</v>
      </c>
      <c r="H54" s="120" t="s">
        <v>564</v>
      </c>
    </row>
    <row r="55" spans="2:8" ht="52.5" customHeight="1" x14ac:dyDescent="0.2">
      <c r="B55" s="121"/>
      <c r="C55" s="1211" t="s">
        <v>49</v>
      </c>
      <c r="D55" s="1211"/>
      <c r="E55" s="1212"/>
      <c r="F55" s="122">
        <v>1684</v>
      </c>
      <c r="G55" s="122">
        <v>1899</v>
      </c>
      <c r="H55" s="123">
        <v>2170</v>
      </c>
    </row>
    <row r="56" spans="2:8" ht="52.5" customHeight="1" x14ac:dyDescent="0.2">
      <c r="B56" s="124"/>
      <c r="C56" s="1213" t="s">
        <v>50</v>
      </c>
      <c r="D56" s="1213"/>
      <c r="E56" s="1214"/>
      <c r="F56" s="125">
        <v>367</v>
      </c>
      <c r="G56" s="125">
        <v>467</v>
      </c>
      <c r="H56" s="126">
        <v>687</v>
      </c>
    </row>
    <row r="57" spans="2:8" ht="53.25" customHeight="1" x14ac:dyDescent="0.2">
      <c r="B57" s="124"/>
      <c r="C57" s="1215" t="s">
        <v>51</v>
      </c>
      <c r="D57" s="1215"/>
      <c r="E57" s="1216"/>
      <c r="F57" s="127">
        <v>493</v>
      </c>
      <c r="G57" s="127">
        <v>468</v>
      </c>
      <c r="H57" s="128">
        <v>437</v>
      </c>
    </row>
    <row r="58" spans="2:8" ht="45.75" customHeight="1" x14ac:dyDescent="0.2">
      <c r="B58" s="129"/>
      <c r="C58" s="1203" t="s">
        <v>593</v>
      </c>
      <c r="D58" s="1204"/>
      <c r="E58" s="1205"/>
      <c r="F58" s="130">
        <v>116</v>
      </c>
      <c r="G58" s="130">
        <v>128</v>
      </c>
      <c r="H58" s="131">
        <v>142</v>
      </c>
    </row>
    <row r="59" spans="2:8" ht="45.75" customHeight="1" x14ac:dyDescent="0.2">
      <c r="B59" s="129"/>
      <c r="C59" s="1203" t="s">
        <v>594</v>
      </c>
      <c r="D59" s="1204"/>
      <c r="E59" s="1205"/>
      <c r="F59" s="130">
        <v>102</v>
      </c>
      <c r="G59" s="130">
        <v>100</v>
      </c>
      <c r="H59" s="131">
        <v>100</v>
      </c>
    </row>
    <row r="60" spans="2:8" ht="45.75" customHeight="1" x14ac:dyDescent="0.2">
      <c r="B60" s="129"/>
      <c r="C60" s="1203" t="s">
        <v>595</v>
      </c>
      <c r="D60" s="1204"/>
      <c r="E60" s="1205"/>
      <c r="F60" s="130">
        <v>161</v>
      </c>
      <c r="G60" s="130">
        <v>129</v>
      </c>
      <c r="H60" s="131">
        <v>94</v>
      </c>
    </row>
    <row r="61" spans="2:8" ht="45.75" customHeight="1" x14ac:dyDescent="0.2">
      <c r="B61" s="129"/>
      <c r="C61" s="1203" t="s">
        <v>596</v>
      </c>
      <c r="D61" s="1204"/>
      <c r="E61" s="1205"/>
      <c r="F61" s="130">
        <v>63</v>
      </c>
      <c r="G61" s="130">
        <v>60</v>
      </c>
      <c r="H61" s="131">
        <v>57</v>
      </c>
    </row>
    <row r="62" spans="2:8" ht="45.75" customHeight="1" thickBot="1" x14ac:dyDescent="0.25">
      <c r="B62" s="132"/>
      <c r="C62" s="1206" t="s">
        <v>597</v>
      </c>
      <c r="D62" s="1207"/>
      <c r="E62" s="1208"/>
      <c r="F62" s="133">
        <v>33</v>
      </c>
      <c r="G62" s="133">
        <v>33</v>
      </c>
      <c r="H62" s="134">
        <v>32</v>
      </c>
    </row>
    <row r="63" spans="2:8" ht="52.5" customHeight="1" thickBot="1" x14ac:dyDescent="0.25">
      <c r="B63" s="135"/>
      <c r="C63" s="1209" t="s">
        <v>52</v>
      </c>
      <c r="D63" s="1209"/>
      <c r="E63" s="1210"/>
      <c r="F63" s="136">
        <v>2545</v>
      </c>
      <c r="G63" s="136">
        <v>2834</v>
      </c>
      <c r="H63" s="137">
        <v>3294</v>
      </c>
    </row>
    <row r="64" spans="2:8" ht="13" x14ac:dyDescent="0.2"/>
  </sheetData>
  <sheetProtection algorithmName="SHA-512" hashValue="FIcaqj9O388dVlbRnIgyMnAT431eJP8Os5GTgGMWapIUrawcnTlgJTWS5MvC7VzZ4GDcQaGuQIMb1nArzukcfg==" saltValue="HZ/Axq0yOqBKEYlfXkxF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557</v>
      </c>
      <c r="G2" s="151"/>
      <c r="H2" s="152"/>
    </row>
    <row r="3" spans="1:8" x14ac:dyDescent="0.2">
      <c r="A3" s="148" t="s">
        <v>550</v>
      </c>
      <c r="B3" s="153"/>
      <c r="C3" s="154"/>
      <c r="D3" s="155">
        <v>66344</v>
      </c>
      <c r="E3" s="156"/>
      <c r="F3" s="157">
        <v>108252</v>
      </c>
      <c r="G3" s="158"/>
      <c r="H3" s="159"/>
    </row>
    <row r="4" spans="1:8" x14ac:dyDescent="0.2">
      <c r="A4" s="160"/>
      <c r="B4" s="161"/>
      <c r="C4" s="162"/>
      <c r="D4" s="163">
        <v>34512</v>
      </c>
      <c r="E4" s="164"/>
      <c r="F4" s="165">
        <v>50321</v>
      </c>
      <c r="G4" s="166"/>
      <c r="H4" s="167"/>
    </row>
    <row r="5" spans="1:8" x14ac:dyDescent="0.2">
      <c r="A5" s="148" t="s">
        <v>552</v>
      </c>
      <c r="B5" s="153"/>
      <c r="C5" s="154"/>
      <c r="D5" s="155">
        <v>48887</v>
      </c>
      <c r="E5" s="156"/>
      <c r="F5" s="157">
        <v>93492</v>
      </c>
      <c r="G5" s="158"/>
      <c r="H5" s="159"/>
    </row>
    <row r="6" spans="1:8" x14ac:dyDescent="0.2">
      <c r="A6" s="160"/>
      <c r="B6" s="161"/>
      <c r="C6" s="162"/>
      <c r="D6" s="163">
        <v>17642</v>
      </c>
      <c r="E6" s="164"/>
      <c r="F6" s="165">
        <v>53316</v>
      </c>
      <c r="G6" s="166"/>
      <c r="H6" s="167"/>
    </row>
    <row r="7" spans="1:8" x14ac:dyDescent="0.2">
      <c r="A7" s="148" t="s">
        <v>553</v>
      </c>
      <c r="B7" s="153"/>
      <c r="C7" s="154"/>
      <c r="D7" s="155">
        <v>63088</v>
      </c>
      <c r="E7" s="156"/>
      <c r="F7" s="157">
        <v>94796</v>
      </c>
      <c r="G7" s="158"/>
      <c r="H7" s="159"/>
    </row>
    <row r="8" spans="1:8" x14ac:dyDescent="0.2">
      <c r="A8" s="160"/>
      <c r="B8" s="161"/>
      <c r="C8" s="162"/>
      <c r="D8" s="163">
        <v>17839</v>
      </c>
      <c r="E8" s="164"/>
      <c r="F8" s="165">
        <v>55781</v>
      </c>
      <c r="G8" s="166"/>
      <c r="H8" s="167"/>
    </row>
    <row r="9" spans="1:8" x14ac:dyDescent="0.2">
      <c r="A9" s="148" t="s">
        <v>554</v>
      </c>
      <c r="B9" s="153"/>
      <c r="C9" s="154"/>
      <c r="D9" s="155">
        <v>56609</v>
      </c>
      <c r="E9" s="156"/>
      <c r="F9" s="157">
        <v>85942</v>
      </c>
      <c r="G9" s="158"/>
      <c r="H9" s="159"/>
    </row>
    <row r="10" spans="1:8" x14ac:dyDescent="0.2">
      <c r="A10" s="160"/>
      <c r="B10" s="161"/>
      <c r="C10" s="162"/>
      <c r="D10" s="163">
        <v>37943</v>
      </c>
      <c r="E10" s="164"/>
      <c r="F10" s="165">
        <v>48630</v>
      </c>
      <c r="G10" s="166"/>
      <c r="H10" s="167"/>
    </row>
    <row r="11" spans="1:8" x14ac:dyDescent="0.2">
      <c r="A11" s="148" t="s">
        <v>555</v>
      </c>
      <c r="B11" s="153"/>
      <c r="C11" s="154"/>
      <c r="D11" s="155">
        <v>75665</v>
      </c>
      <c r="E11" s="156"/>
      <c r="F11" s="157">
        <v>95007</v>
      </c>
      <c r="G11" s="158"/>
      <c r="H11" s="159"/>
    </row>
    <row r="12" spans="1:8" x14ac:dyDescent="0.2">
      <c r="A12" s="160"/>
      <c r="B12" s="161"/>
      <c r="C12" s="168"/>
      <c r="D12" s="163">
        <v>27095</v>
      </c>
      <c r="E12" s="164"/>
      <c r="F12" s="165">
        <v>48509</v>
      </c>
      <c r="G12" s="166"/>
      <c r="H12" s="167"/>
    </row>
    <row r="13" spans="1:8" x14ac:dyDescent="0.2">
      <c r="A13" s="148"/>
      <c r="B13" s="153"/>
      <c r="C13" s="169"/>
      <c r="D13" s="170">
        <v>62119</v>
      </c>
      <c r="E13" s="171"/>
      <c r="F13" s="172">
        <v>95498</v>
      </c>
      <c r="G13" s="173"/>
      <c r="H13" s="159"/>
    </row>
    <row r="14" spans="1:8" x14ac:dyDescent="0.2">
      <c r="A14" s="160"/>
      <c r="B14" s="161"/>
      <c r="C14" s="162"/>
      <c r="D14" s="163">
        <v>27006</v>
      </c>
      <c r="E14" s="164"/>
      <c r="F14" s="165">
        <v>51311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12.05</v>
      </c>
      <c r="C19" s="174">
        <f>ROUND(VALUE(SUBSTITUTE(実質収支比率等に係る経年分析!G$48,"▲","-")),2)</f>
        <v>12.89</v>
      </c>
      <c r="D19" s="174">
        <f>ROUND(VALUE(SUBSTITUTE(実質収支比率等に係る経年分析!H$48,"▲","-")),2)</f>
        <v>16.420000000000002</v>
      </c>
      <c r="E19" s="174">
        <f>ROUND(VALUE(SUBSTITUTE(実質収支比率等に係る経年分析!I$48,"▲","-")),2)</f>
        <v>25.16</v>
      </c>
      <c r="F19" s="174">
        <f>ROUND(VALUE(SUBSTITUTE(実質収支比率等に係る経年分析!J$48,"▲","-")),2)</f>
        <v>20.23</v>
      </c>
    </row>
    <row r="20" spans="1:11" x14ac:dyDescent="0.2">
      <c r="A20" s="174" t="s">
        <v>56</v>
      </c>
      <c r="B20" s="174">
        <f>ROUND(VALUE(SUBSTITUTE(実質収支比率等に係る経年分析!F$47,"▲","-")),2)</f>
        <v>28.63</v>
      </c>
      <c r="C20" s="174">
        <f>ROUND(VALUE(SUBSTITUTE(実質収支比率等に係る経年分析!G$47,"▲","-")),2)</f>
        <v>28.31</v>
      </c>
      <c r="D20" s="174">
        <f>ROUND(VALUE(SUBSTITUTE(実質収支比率等に係る経年分析!H$47,"▲","-")),2)</f>
        <v>37.01</v>
      </c>
      <c r="E20" s="174">
        <f>ROUND(VALUE(SUBSTITUTE(実質収支比率等に係る経年分析!I$47,"▲","-")),2)</f>
        <v>39.14</v>
      </c>
      <c r="F20" s="174">
        <f>ROUND(VALUE(SUBSTITUTE(実質収支比率等に係る経年分析!J$47,"▲","-")),2)</f>
        <v>46.15</v>
      </c>
    </row>
    <row r="21" spans="1:11" x14ac:dyDescent="0.2">
      <c r="A21" s="174" t="s">
        <v>57</v>
      </c>
      <c r="B21" s="174">
        <f>IF(ISNUMBER(VALUE(SUBSTITUTE(実質収支比率等に係る経年分析!F$49,"▲","-"))),ROUND(VALUE(SUBSTITUTE(実質収支比率等に係る経年分析!F$49,"▲","-")),2),NA())</f>
        <v>1.69</v>
      </c>
      <c r="C21" s="174">
        <f>IF(ISNUMBER(VALUE(SUBSTITUTE(実質収支比率等に係る経年分析!G$49,"▲","-"))),ROUND(VALUE(SUBSTITUTE(実質収支比率等に係る経年分析!G$49,"▲","-")),2),NA())</f>
        <v>1.57</v>
      </c>
      <c r="D21" s="174">
        <f>IF(ISNUMBER(VALUE(SUBSTITUTE(実質収支比率等に係る経年分析!H$49,"▲","-"))),ROUND(VALUE(SUBSTITUTE(実質収支比率等に係る経年分析!H$49,"▲","-")),2),NA())</f>
        <v>13.36</v>
      </c>
      <c r="E21" s="174">
        <f>IF(ISNUMBER(VALUE(SUBSTITUTE(実質収支比率等に係る経年分析!I$49,"▲","-"))),ROUND(VALUE(SUBSTITUTE(実質収支比率等に係る経年分析!I$49,"▲","-")),2),NA())</f>
        <v>14.17</v>
      </c>
      <c r="F21" s="174">
        <f>IF(ISNUMBER(VALUE(SUBSTITUTE(実質収支比率等に係る経年分析!J$49,"▲","-"))),ROUND(VALUE(SUBSTITUTE(実質収支比率等に係る経年分析!J$49,"▲","-")),2),NA())</f>
        <v>0.04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ケーブルテレビ事業特別会計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0.36</v>
      </c>
    </row>
    <row r="31" spans="1:11" x14ac:dyDescent="0.2">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1.1299999999999999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1.19</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1.1399999999999999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1.46</v>
      </c>
    </row>
    <row r="34" spans="1:16" x14ac:dyDescent="0.2">
      <c r="A34" s="175" t="str">
        <f>IF(連結実質赤字比率に係る赤字・黒字の構成分析!C$36="",NA(),連結実質赤字比率に係る赤字・黒字の構成分析!C$36)</f>
        <v>宅地造成事業特別会計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19.86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632</v>
      </c>
      <c r="E42" s="176"/>
      <c r="F42" s="176"/>
      <c r="G42" s="176">
        <f>'実質公債費比率（分子）の構造'!L$52</f>
        <v>700</v>
      </c>
      <c r="H42" s="176"/>
      <c r="I42" s="176"/>
      <c r="J42" s="176">
        <f>'実質公債費比率（分子）の構造'!M$52</f>
        <v>660</v>
      </c>
      <c r="K42" s="176"/>
      <c r="L42" s="176"/>
      <c r="M42" s="176">
        <f>'実質公債費比率（分子）の構造'!N$52</f>
        <v>662</v>
      </c>
      <c r="N42" s="176"/>
      <c r="O42" s="176"/>
      <c r="P42" s="176">
        <f>'実質公債費比率（分子）の構造'!O$52</f>
        <v>682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6</v>
      </c>
      <c r="C44" s="176"/>
      <c r="D44" s="176"/>
      <c r="E44" s="176">
        <f>'実質公債費比率（分子）の構造'!L$50</f>
        <v>4</v>
      </c>
      <c r="F44" s="176"/>
      <c r="G44" s="176"/>
      <c r="H44" s="176">
        <f>'実質公債費比率（分子）の構造'!M$50</f>
        <v>4</v>
      </c>
      <c r="I44" s="176"/>
      <c r="J44" s="176"/>
      <c r="K44" s="176">
        <f>'実質公債費比率（分子）の構造'!N$50</f>
        <v>4</v>
      </c>
      <c r="L44" s="176"/>
      <c r="M44" s="176"/>
      <c r="N44" s="176">
        <f>'実質公債費比率（分子）の構造'!O$50</f>
        <v>3</v>
      </c>
      <c r="O44" s="176"/>
      <c r="P44" s="176"/>
    </row>
    <row r="45" spans="1:16" x14ac:dyDescent="0.2">
      <c r="A45" s="176" t="s">
        <v>67</v>
      </c>
      <c r="B45" s="176">
        <f>'実質公債費比率（分子）の構造'!K$49</f>
        <v>21</v>
      </c>
      <c r="C45" s="176"/>
      <c r="D45" s="176"/>
      <c r="E45" s="176">
        <f>'実質公債費比率（分子）の構造'!L$49</f>
        <v>27</v>
      </c>
      <c r="F45" s="176"/>
      <c r="G45" s="176"/>
      <c r="H45" s="176">
        <f>'実質公債費比率（分子）の構造'!M$49</f>
        <v>31</v>
      </c>
      <c r="I45" s="176"/>
      <c r="J45" s="176"/>
      <c r="K45" s="176">
        <f>'実質公債費比率（分子）の構造'!N$49</f>
        <v>52</v>
      </c>
      <c r="L45" s="176"/>
      <c r="M45" s="176"/>
      <c r="N45" s="176">
        <f>'実質公債費比率（分子）の構造'!O$49</f>
        <v>55</v>
      </c>
      <c r="O45" s="176"/>
      <c r="P45" s="176"/>
    </row>
    <row r="46" spans="1:16" x14ac:dyDescent="0.2">
      <c r="A46" s="176" t="s">
        <v>68</v>
      </c>
      <c r="B46" s="176">
        <f>'実質公債費比率（分子）の構造'!K$48</f>
        <v>184</v>
      </c>
      <c r="C46" s="176"/>
      <c r="D46" s="176"/>
      <c r="E46" s="176">
        <f>'実質公債費比率（分子）の構造'!L$48</f>
        <v>182</v>
      </c>
      <c r="F46" s="176"/>
      <c r="G46" s="176"/>
      <c r="H46" s="176">
        <f>'実質公債費比率（分子）の構造'!M$48</f>
        <v>182</v>
      </c>
      <c r="I46" s="176"/>
      <c r="J46" s="176"/>
      <c r="K46" s="176">
        <f>'実質公債費比率（分子）の構造'!N$48</f>
        <v>183</v>
      </c>
      <c r="L46" s="176"/>
      <c r="M46" s="176"/>
      <c r="N46" s="176">
        <f>'実質公債費比率（分子）の構造'!O$48</f>
        <v>193</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771</v>
      </c>
      <c r="C49" s="176"/>
      <c r="D49" s="176"/>
      <c r="E49" s="176">
        <f>'実質公債費比率（分子）の構造'!L$45</f>
        <v>801</v>
      </c>
      <c r="F49" s="176"/>
      <c r="G49" s="176"/>
      <c r="H49" s="176">
        <f>'実質公債費比率（分子）の構造'!M$45</f>
        <v>765</v>
      </c>
      <c r="I49" s="176"/>
      <c r="J49" s="176"/>
      <c r="K49" s="176">
        <f>'実質公債費比率（分子）の構造'!N$45</f>
        <v>751</v>
      </c>
      <c r="L49" s="176"/>
      <c r="M49" s="176"/>
      <c r="N49" s="176">
        <f>'実質公債費比率（分子）の構造'!O$45</f>
        <v>784</v>
      </c>
      <c r="O49" s="176"/>
      <c r="P49" s="176"/>
    </row>
    <row r="50" spans="1:16" x14ac:dyDescent="0.2">
      <c r="A50" s="176" t="s">
        <v>72</v>
      </c>
      <c r="B50" s="176" t="e">
        <f>NA()</f>
        <v>#N/A</v>
      </c>
      <c r="C50" s="176">
        <f>IF(ISNUMBER('実質公債費比率（分子）の構造'!K$53),'実質公債費比率（分子）の構造'!K$53,NA())</f>
        <v>350</v>
      </c>
      <c r="D50" s="176" t="e">
        <f>NA()</f>
        <v>#N/A</v>
      </c>
      <c r="E50" s="176" t="e">
        <f>NA()</f>
        <v>#N/A</v>
      </c>
      <c r="F50" s="176">
        <f>IF(ISNUMBER('実質公債費比率（分子）の構造'!L$53),'実質公債費比率（分子）の構造'!L$53,NA())</f>
        <v>314</v>
      </c>
      <c r="G50" s="176" t="e">
        <f>NA()</f>
        <v>#N/A</v>
      </c>
      <c r="H50" s="176" t="e">
        <f>NA()</f>
        <v>#N/A</v>
      </c>
      <c r="I50" s="176">
        <f>IF(ISNUMBER('実質公債費比率（分子）の構造'!M$53),'実質公債費比率（分子）の構造'!M$53,NA())</f>
        <v>322</v>
      </c>
      <c r="J50" s="176" t="e">
        <f>NA()</f>
        <v>#N/A</v>
      </c>
      <c r="K50" s="176" t="e">
        <f>NA()</f>
        <v>#N/A</v>
      </c>
      <c r="L50" s="176">
        <f>IF(ISNUMBER('実質公債費比率（分子）の構造'!N$53),'実質公債費比率（分子）の構造'!N$53,NA())</f>
        <v>328</v>
      </c>
      <c r="M50" s="176" t="e">
        <f>NA()</f>
        <v>#N/A</v>
      </c>
      <c r="N50" s="176" t="e">
        <f>NA()</f>
        <v>#N/A</v>
      </c>
      <c r="O50" s="176">
        <f>IF(ISNUMBER('実質公債費比率（分子）の構造'!O$53),'実質公債費比率（分子）の構造'!O$53,NA())</f>
        <v>353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7347</v>
      </c>
      <c r="E56" s="175"/>
      <c r="F56" s="175"/>
      <c r="G56" s="175">
        <f>'将来負担比率（分子）の構造'!J$52</f>
        <v>7143</v>
      </c>
      <c r="H56" s="175"/>
      <c r="I56" s="175"/>
      <c r="J56" s="175">
        <f>'将来負担比率（分子）の構造'!K$52</f>
        <v>7092</v>
      </c>
      <c r="K56" s="175"/>
      <c r="L56" s="175"/>
      <c r="M56" s="175">
        <f>'将来負担比率（分子）の構造'!L$52</f>
        <v>6780</v>
      </c>
      <c r="N56" s="175"/>
      <c r="O56" s="175"/>
      <c r="P56" s="175">
        <f>'将来負担比率（分子）の構造'!M$52</f>
        <v>6537</v>
      </c>
    </row>
    <row r="57" spans="1:16" x14ac:dyDescent="0.2">
      <c r="A57" s="175" t="s">
        <v>43</v>
      </c>
      <c r="B57" s="175"/>
      <c r="C57" s="175"/>
      <c r="D57" s="175">
        <f>'将来負担比率（分子）の構造'!I$51</f>
        <v>20</v>
      </c>
      <c r="E57" s="175"/>
      <c r="F57" s="175"/>
      <c r="G57" s="175">
        <f>'将来負担比率（分子）の構造'!J$51</f>
        <v>1</v>
      </c>
      <c r="H57" s="175"/>
      <c r="I57" s="175"/>
      <c r="J57" s="175">
        <f>'将来負担比率（分子）の構造'!K$51</f>
        <v>17</v>
      </c>
      <c r="K57" s="175"/>
      <c r="L57" s="175"/>
      <c r="M57" s="175">
        <f>'将来負担比率（分子）の構造'!L$51</f>
        <v>30</v>
      </c>
      <c r="N57" s="175"/>
      <c r="O57" s="175"/>
      <c r="P57" s="175">
        <f>'将来負担比率（分子）の構造'!M$51</f>
        <v>38</v>
      </c>
    </row>
    <row r="58" spans="1:16" x14ac:dyDescent="0.2">
      <c r="A58" s="175" t="s">
        <v>42</v>
      </c>
      <c r="B58" s="175"/>
      <c r="C58" s="175"/>
      <c r="D58" s="175">
        <f>'将来負担比率（分子）の構造'!I$50</f>
        <v>2691</v>
      </c>
      <c r="E58" s="175"/>
      <c r="F58" s="175"/>
      <c r="G58" s="175">
        <f>'将来負担比率（分子）の構造'!J$50</f>
        <v>2724</v>
      </c>
      <c r="H58" s="175"/>
      <c r="I58" s="175"/>
      <c r="J58" s="175">
        <f>'将来負担比率（分子）の構造'!K$50</f>
        <v>3245</v>
      </c>
      <c r="K58" s="175"/>
      <c r="L58" s="175"/>
      <c r="M58" s="175">
        <f>'将来負担比率（分子）の構造'!L$50</f>
        <v>3531</v>
      </c>
      <c r="N58" s="175"/>
      <c r="O58" s="175"/>
      <c r="P58" s="175">
        <f>'将来負担比率（分子）の構造'!M$50</f>
        <v>3838</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1749</v>
      </c>
      <c r="C62" s="175"/>
      <c r="D62" s="175"/>
      <c r="E62" s="175">
        <f>'将来負担比率（分子）の構造'!J$45</f>
        <v>1700</v>
      </c>
      <c r="F62" s="175"/>
      <c r="G62" s="175"/>
      <c r="H62" s="175">
        <f>'将来負担比率（分子）の構造'!K$45</f>
        <v>1656</v>
      </c>
      <c r="I62" s="175"/>
      <c r="J62" s="175"/>
      <c r="K62" s="175">
        <f>'将来負担比率（分子）の構造'!L$45</f>
        <v>1655</v>
      </c>
      <c r="L62" s="175"/>
      <c r="M62" s="175"/>
      <c r="N62" s="175">
        <f>'将来負担比率（分子）の構造'!M$45</f>
        <v>1670</v>
      </c>
      <c r="O62" s="175"/>
      <c r="P62" s="175"/>
    </row>
    <row r="63" spans="1:16" x14ac:dyDescent="0.2">
      <c r="A63" s="175" t="s">
        <v>35</v>
      </c>
      <c r="B63" s="175">
        <f>'将来負担比率（分子）の構造'!I$44</f>
        <v>364</v>
      </c>
      <c r="C63" s="175"/>
      <c r="D63" s="175"/>
      <c r="E63" s="175">
        <f>'将来負担比率（分子）の構造'!J$44</f>
        <v>374</v>
      </c>
      <c r="F63" s="175"/>
      <c r="G63" s="175"/>
      <c r="H63" s="175">
        <f>'将来負担比率（分子）の構造'!K$44</f>
        <v>354</v>
      </c>
      <c r="I63" s="175"/>
      <c r="J63" s="175"/>
      <c r="K63" s="175">
        <f>'将来負担比率（分子）の構造'!L$44</f>
        <v>314</v>
      </c>
      <c r="L63" s="175"/>
      <c r="M63" s="175"/>
      <c r="N63" s="175">
        <f>'将来負担比率（分子）の構造'!M$44</f>
        <v>266</v>
      </c>
      <c r="O63" s="175"/>
      <c r="P63" s="175"/>
    </row>
    <row r="64" spans="1:16" x14ac:dyDescent="0.2">
      <c r="A64" s="175" t="s">
        <v>34</v>
      </c>
      <c r="B64" s="175">
        <f>'将来負担比率（分子）の構造'!I$43</f>
        <v>2060</v>
      </c>
      <c r="C64" s="175"/>
      <c r="D64" s="175"/>
      <c r="E64" s="175">
        <f>'将来負担比率（分子）の構造'!J$43</f>
        <v>1939</v>
      </c>
      <c r="F64" s="175"/>
      <c r="G64" s="175"/>
      <c r="H64" s="175">
        <f>'将来負担比率（分子）の構造'!K$43</f>
        <v>1852</v>
      </c>
      <c r="I64" s="175"/>
      <c r="J64" s="175"/>
      <c r="K64" s="175">
        <f>'将来負担比率（分子）の構造'!L$43</f>
        <v>1723</v>
      </c>
      <c r="L64" s="175"/>
      <c r="M64" s="175"/>
      <c r="N64" s="175">
        <f>'将来負担比率（分子）の構造'!M$43</f>
        <v>1612</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7656</v>
      </c>
      <c r="C66" s="175"/>
      <c r="D66" s="175"/>
      <c r="E66" s="175">
        <f>'将来負担比率（分子）の構造'!J$41</f>
        <v>7411</v>
      </c>
      <c r="F66" s="175"/>
      <c r="G66" s="175"/>
      <c r="H66" s="175">
        <f>'将来負担比率（分子）の構造'!K$41</f>
        <v>7279</v>
      </c>
      <c r="I66" s="175"/>
      <c r="J66" s="175"/>
      <c r="K66" s="175">
        <f>'将来負担比率（分子）の構造'!L$41</f>
        <v>7137</v>
      </c>
      <c r="L66" s="175"/>
      <c r="M66" s="175"/>
      <c r="N66" s="175">
        <f>'将来負担比率（分子）の構造'!M$41</f>
        <v>6901</v>
      </c>
      <c r="O66" s="175"/>
      <c r="P66" s="175"/>
    </row>
    <row r="67" spans="1:16" x14ac:dyDescent="0.2">
      <c r="A67" s="175" t="s">
        <v>76</v>
      </c>
      <c r="B67" s="175" t="e">
        <f>NA()</f>
        <v>#N/A</v>
      </c>
      <c r="C67" s="175">
        <f>IF(ISNUMBER('将来負担比率（分子）の構造'!I$53), IF('将来負担比率（分子）の構造'!I$53 &lt; 0, 0, '将来負担比率（分子）の構造'!I$53), NA())</f>
        <v>1771</v>
      </c>
      <c r="D67" s="175" t="e">
        <f>NA()</f>
        <v>#N/A</v>
      </c>
      <c r="E67" s="175" t="e">
        <f>NA()</f>
        <v>#N/A</v>
      </c>
      <c r="F67" s="175">
        <f>IF(ISNUMBER('将来負担比率（分子）の構造'!J$53), IF('将来負担比率（分子）の構造'!J$53 &lt; 0, 0, '将来負担比率（分子）の構造'!J$53), NA())</f>
        <v>1556</v>
      </c>
      <c r="G67" s="175" t="e">
        <f>NA()</f>
        <v>#N/A</v>
      </c>
      <c r="H67" s="175" t="e">
        <f>NA()</f>
        <v>#N/A</v>
      </c>
      <c r="I67" s="175">
        <f>IF(ISNUMBER('将来負担比率（分子）の構造'!K$53), IF('将来負担比率（分子）の構造'!K$53 &lt; 0, 0, '将来負担比率（分子）の構造'!K$53), NA())</f>
        <v>787</v>
      </c>
      <c r="J67" s="175" t="e">
        <f>NA()</f>
        <v>#N/A</v>
      </c>
      <c r="K67" s="175" t="e">
        <f>NA()</f>
        <v>#N/A</v>
      </c>
      <c r="L67" s="175">
        <f>IF(ISNUMBER('将来負担比率（分子）の構造'!L$53), IF('将来負担比率（分子）の構造'!L$53 &lt; 0, 0, '将来負担比率（分子）の構造'!L$53), NA())</f>
        <v>489</v>
      </c>
      <c r="M67" s="175" t="e">
        <f>NA()</f>
        <v>#N/A</v>
      </c>
      <c r="N67" s="175" t="e">
        <f>NA()</f>
        <v>#N/A</v>
      </c>
      <c r="O67" s="175">
        <f>IF(ISNUMBER('将来負担比率（分子）の構造'!M$53), IF('将来負担比率（分子）の構造'!M$53 &lt; 0, 0, '将来負担比率（分子）の構造'!M$53), NA())</f>
        <v>35</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1684</v>
      </c>
      <c r="C72" s="179">
        <f>基金残高に係る経年分析!G55</f>
        <v>1899</v>
      </c>
      <c r="D72" s="179">
        <f>基金残高に係る経年分析!H55</f>
        <v>2170</v>
      </c>
    </row>
    <row r="73" spans="1:16" x14ac:dyDescent="0.2">
      <c r="A73" s="178" t="s">
        <v>79</v>
      </c>
      <c r="B73" s="179">
        <f>基金残高に係る経年分析!F56</f>
        <v>367</v>
      </c>
      <c r="C73" s="179">
        <f>基金残高に係る経年分析!G56</f>
        <v>467</v>
      </c>
      <c r="D73" s="179">
        <f>基金残高に係る経年分析!H56</f>
        <v>687</v>
      </c>
    </row>
    <row r="74" spans="1:16" x14ac:dyDescent="0.2">
      <c r="A74" s="178" t="s">
        <v>80</v>
      </c>
      <c r="B74" s="179">
        <f>基金残高に係る経年分析!F57</f>
        <v>493</v>
      </c>
      <c r="C74" s="179">
        <f>基金残高に係る経年分析!G57</f>
        <v>468</v>
      </c>
      <c r="D74" s="179">
        <f>基金残高に係る経年分析!H57</f>
        <v>437</v>
      </c>
    </row>
  </sheetData>
  <sheetProtection algorithmName="SHA-512" hashValue="sGKYO8vepNIPp1KvdDWaUv18PSPRFOsyTG8X01n8sdXlJYWJt2Cd0pRO2dSCvrqZiWlVAjdGm0vHzMjguMYe3A==" saltValue="+xNIQxHbiJCIjGXHOuD/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CG1"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1542826</v>
      </c>
      <c r="S5" s="613"/>
      <c r="T5" s="613"/>
      <c r="U5" s="613"/>
      <c r="V5" s="613"/>
      <c r="W5" s="613"/>
      <c r="X5" s="613"/>
      <c r="Y5" s="614"/>
      <c r="Z5" s="615">
        <v>16.5</v>
      </c>
      <c r="AA5" s="615"/>
      <c r="AB5" s="615"/>
      <c r="AC5" s="615"/>
      <c r="AD5" s="616">
        <v>1542826</v>
      </c>
      <c r="AE5" s="616"/>
      <c r="AF5" s="616"/>
      <c r="AG5" s="616"/>
      <c r="AH5" s="616"/>
      <c r="AI5" s="616"/>
      <c r="AJ5" s="616"/>
      <c r="AK5" s="616"/>
      <c r="AL5" s="617">
        <v>33.200000000000003</v>
      </c>
      <c r="AM5" s="618"/>
      <c r="AN5" s="618"/>
      <c r="AO5" s="619"/>
      <c r="AP5" s="609" t="s">
        <v>234</v>
      </c>
      <c r="AQ5" s="610"/>
      <c r="AR5" s="610"/>
      <c r="AS5" s="610"/>
      <c r="AT5" s="610"/>
      <c r="AU5" s="610"/>
      <c r="AV5" s="610"/>
      <c r="AW5" s="610"/>
      <c r="AX5" s="610"/>
      <c r="AY5" s="610"/>
      <c r="AZ5" s="610"/>
      <c r="BA5" s="610"/>
      <c r="BB5" s="610"/>
      <c r="BC5" s="610"/>
      <c r="BD5" s="610"/>
      <c r="BE5" s="610"/>
      <c r="BF5" s="611"/>
      <c r="BG5" s="623">
        <v>1542826</v>
      </c>
      <c r="BH5" s="624"/>
      <c r="BI5" s="624"/>
      <c r="BJ5" s="624"/>
      <c r="BK5" s="624"/>
      <c r="BL5" s="624"/>
      <c r="BM5" s="624"/>
      <c r="BN5" s="625"/>
      <c r="BO5" s="626">
        <v>100</v>
      </c>
      <c r="BP5" s="626"/>
      <c r="BQ5" s="626"/>
      <c r="BR5" s="626"/>
      <c r="BS5" s="627">
        <v>7362</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94953</v>
      </c>
      <c r="S6" s="624"/>
      <c r="T6" s="624"/>
      <c r="U6" s="624"/>
      <c r="V6" s="624"/>
      <c r="W6" s="624"/>
      <c r="X6" s="624"/>
      <c r="Y6" s="625"/>
      <c r="Z6" s="626">
        <v>1</v>
      </c>
      <c r="AA6" s="626"/>
      <c r="AB6" s="626"/>
      <c r="AC6" s="626"/>
      <c r="AD6" s="627">
        <v>94953</v>
      </c>
      <c r="AE6" s="627"/>
      <c r="AF6" s="627"/>
      <c r="AG6" s="627"/>
      <c r="AH6" s="627"/>
      <c r="AI6" s="627"/>
      <c r="AJ6" s="627"/>
      <c r="AK6" s="627"/>
      <c r="AL6" s="628">
        <v>2</v>
      </c>
      <c r="AM6" s="629"/>
      <c r="AN6" s="629"/>
      <c r="AO6" s="630"/>
      <c r="AP6" s="620" t="s">
        <v>239</v>
      </c>
      <c r="AQ6" s="621"/>
      <c r="AR6" s="621"/>
      <c r="AS6" s="621"/>
      <c r="AT6" s="621"/>
      <c r="AU6" s="621"/>
      <c r="AV6" s="621"/>
      <c r="AW6" s="621"/>
      <c r="AX6" s="621"/>
      <c r="AY6" s="621"/>
      <c r="AZ6" s="621"/>
      <c r="BA6" s="621"/>
      <c r="BB6" s="621"/>
      <c r="BC6" s="621"/>
      <c r="BD6" s="621"/>
      <c r="BE6" s="621"/>
      <c r="BF6" s="622"/>
      <c r="BG6" s="623">
        <v>1542826</v>
      </c>
      <c r="BH6" s="624"/>
      <c r="BI6" s="624"/>
      <c r="BJ6" s="624"/>
      <c r="BK6" s="624"/>
      <c r="BL6" s="624"/>
      <c r="BM6" s="624"/>
      <c r="BN6" s="625"/>
      <c r="BO6" s="626">
        <v>100</v>
      </c>
      <c r="BP6" s="626"/>
      <c r="BQ6" s="626"/>
      <c r="BR6" s="626"/>
      <c r="BS6" s="627">
        <v>7362</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91084</v>
      </c>
      <c r="CS6" s="624"/>
      <c r="CT6" s="624"/>
      <c r="CU6" s="624"/>
      <c r="CV6" s="624"/>
      <c r="CW6" s="624"/>
      <c r="CX6" s="624"/>
      <c r="CY6" s="625"/>
      <c r="CZ6" s="617">
        <v>1.1000000000000001</v>
      </c>
      <c r="DA6" s="618"/>
      <c r="DB6" s="618"/>
      <c r="DC6" s="634"/>
      <c r="DD6" s="632" t="s">
        <v>241</v>
      </c>
      <c r="DE6" s="624"/>
      <c r="DF6" s="624"/>
      <c r="DG6" s="624"/>
      <c r="DH6" s="624"/>
      <c r="DI6" s="624"/>
      <c r="DJ6" s="624"/>
      <c r="DK6" s="624"/>
      <c r="DL6" s="624"/>
      <c r="DM6" s="624"/>
      <c r="DN6" s="624"/>
      <c r="DO6" s="624"/>
      <c r="DP6" s="625"/>
      <c r="DQ6" s="632">
        <v>91084</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347</v>
      </c>
      <c r="S7" s="624"/>
      <c r="T7" s="624"/>
      <c r="U7" s="624"/>
      <c r="V7" s="624"/>
      <c r="W7" s="624"/>
      <c r="X7" s="624"/>
      <c r="Y7" s="625"/>
      <c r="Z7" s="626">
        <v>0</v>
      </c>
      <c r="AA7" s="626"/>
      <c r="AB7" s="626"/>
      <c r="AC7" s="626"/>
      <c r="AD7" s="627">
        <v>347</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519429</v>
      </c>
      <c r="BH7" s="624"/>
      <c r="BI7" s="624"/>
      <c r="BJ7" s="624"/>
      <c r="BK7" s="624"/>
      <c r="BL7" s="624"/>
      <c r="BM7" s="624"/>
      <c r="BN7" s="625"/>
      <c r="BO7" s="626">
        <v>33.700000000000003</v>
      </c>
      <c r="BP7" s="626"/>
      <c r="BQ7" s="626"/>
      <c r="BR7" s="626"/>
      <c r="BS7" s="627">
        <v>7362</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2417396</v>
      </c>
      <c r="CS7" s="624"/>
      <c r="CT7" s="624"/>
      <c r="CU7" s="624"/>
      <c r="CV7" s="624"/>
      <c r="CW7" s="624"/>
      <c r="CX7" s="624"/>
      <c r="CY7" s="625"/>
      <c r="CZ7" s="626">
        <v>29.2</v>
      </c>
      <c r="DA7" s="626"/>
      <c r="DB7" s="626"/>
      <c r="DC7" s="626"/>
      <c r="DD7" s="632">
        <v>286778</v>
      </c>
      <c r="DE7" s="624"/>
      <c r="DF7" s="624"/>
      <c r="DG7" s="624"/>
      <c r="DH7" s="624"/>
      <c r="DI7" s="624"/>
      <c r="DJ7" s="624"/>
      <c r="DK7" s="624"/>
      <c r="DL7" s="624"/>
      <c r="DM7" s="624"/>
      <c r="DN7" s="624"/>
      <c r="DO7" s="624"/>
      <c r="DP7" s="625"/>
      <c r="DQ7" s="632">
        <v>1903667</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6698</v>
      </c>
      <c r="S8" s="624"/>
      <c r="T8" s="624"/>
      <c r="U8" s="624"/>
      <c r="V8" s="624"/>
      <c r="W8" s="624"/>
      <c r="X8" s="624"/>
      <c r="Y8" s="625"/>
      <c r="Z8" s="626">
        <v>0.1</v>
      </c>
      <c r="AA8" s="626"/>
      <c r="AB8" s="626"/>
      <c r="AC8" s="626"/>
      <c r="AD8" s="627">
        <v>6698</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23520</v>
      </c>
      <c r="BH8" s="624"/>
      <c r="BI8" s="624"/>
      <c r="BJ8" s="624"/>
      <c r="BK8" s="624"/>
      <c r="BL8" s="624"/>
      <c r="BM8" s="624"/>
      <c r="BN8" s="625"/>
      <c r="BO8" s="626">
        <v>1.5</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1764288</v>
      </c>
      <c r="CS8" s="624"/>
      <c r="CT8" s="624"/>
      <c r="CU8" s="624"/>
      <c r="CV8" s="624"/>
      <c r="CW8" s="624"/>
      <c r="CX8" s="624"/>
      <c r="CY8" s="625"/>
      <c r="CZ8" s="626">
        <v>21.3</v>
      </c>
      <c r="DA8" s="626"/>
      <c r="DB8" s="626"/>
      <c r="DC8" s="626"/>
      <c r="DD8" s="632">
        <v>1006</v>
      </c>
      <c r="DE8" s="624"/>
      <c r="DF8" s="624"/>
      <c r="DG8" s="624"/>
      <c r="DH8" s="624"/>
      <c r="DI8" s="624"/>
      <c r="DJ8" s="624"/>
      <c r="DK8" s="624"/>
      <c r="DL8" s="624"/>
      <c r="DM8" s="624"/>
      <c r="DN8" s="624"/>
      <c r="DO8" s="624"/>
      <c r="DP8" s="625"/>
      <c r="DQ8" s="632">
        <v>899480</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4956</v>
      </c>
      <c r="S9" s="624"/>
      <c r="T9" s="624"/>
      <c r="U9" s="624"/>
      <c r="V9" s="624"/>
      <c r="W9" s="624"/>
      <c r="X9" s="624"/>
      <c r="Y9" s="625"/>
      <c r="Z9" s="626">
        <v>0.1</v>
      </c>
      <c r="AA9" s="626"/>
      <c r="AB9" s="626"/>
      <c r="AC9" s="626"/>
      <c r="AD9" s="627">
        <v>4956</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445003</v>
      </c>
      <c r="BH9" s="624"/>
      <c r="BI9" s="624"/>
      <c r="BJ9" s="624"/>
      <c r="BK9" s="624"/>
      <c r="BL9" s="624"/>
      <c r="BM9" s="624"/>
      <c r="BN9" s="625"/>
      <c r="BO9" s="626">
        <v>28.8</v>
      </c>
      <c r="BP9" s="626"/>
      <c r="BQ9" s="626"/>
      <c r="BR9" s="626"/>
      <c r="BS9" s="627" t="s">
        <v>241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524675</v>
      </c>
      <c r="CS9" s="624"/>
      <c r="CT9" s="624"/>
      <c r="CU9" s="624"/>
      <c r="CV9" s="624"/>
      <c r="CW9" s="624"/>
      <c r="CX9" s="624"/>
      <c r="CY9" s="625"/>
      <c r="CZ9" s="626">
        <v>6.3</v>
      </c>
      <c r="DA9" s="626"/>
      <c r="DB9" s="626"/>
      <c r="DC9" s="626"/>
      <c r="DD9" s="632">
        <v>23879</v>
      </c>
      <c r="DE9" s="624"/>
      <c r="DF9" s="624"/>
      <c r="DG9" s="624"/>
      <c r="DH9" s="624"/>
      <c r="DI9" s="624"/>
      <c r="DJ9" s="624"/>
      <c r="DK9" s="624"/>
      <c r="DL9" s="624"/>
      <c r="DM9" s="624"/>
      <c r="DN9" s="624"/>
      <c r="DO9" s="624"/>
      <c r="DP9" s="625"/>
      <c r="DQ9" s="632">
        <v>416686</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252</v>
      </c>
      <c r="S10" s="624"/>
      <c r="T10" s="624"/>
      <c r="U10" s="624"/>
      <c r="V10" s="624"/>
      <c r="W10" s="624"/>
      <c r="X10" s="624"/>
      <c r="Y10" s="625"/>
      <c r="Z10" s="626" t="s">
        <v>252</v>
      </c>
      <c r="AA10" s="626"/>
      <c r="AB10" s="626"/>
      <c r="AC10" s="626"/>
      <c r="AD10" s="627" t="s">
        <v>252</v>
      </c>
      <c r="AE10" s="627"/>
      <c r="AF10" s="627"/>
      <c r="AG10" s="627"/>
      <c r="AH10" s="627"/>
      <c r="AI10" s="627"/>
      <c r="AJ10" s="627"/>
      <c r="AK10" s="627"/>
      <c r="AL10" s="628" t="s">
        <v>252</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25266</v>
      </c>
      <c r="BH10" s="624"/>
      <c r="BI10" s="624"/>
      <c r="BJ10" s="624"/>
      <c r="BK10" s="624"/>
      <c r="BL10" s="624"/>
      <c r="BM10" s="624"/>
      <c r="BN10" s="625"/>
      <c r="BO10" s="626">
        <v>1.6</v>
      </c>
      <c r="BP10" s="626"/>
      <c r="BQ10" s="626"/>
      <c r="BR10" s="626"/>
      <c r="BS10" s="627" t="s">
        <v>252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3041</v>
      </c>
      <c r="CS10" s="624"/>
      <c r="CT10" s="624"/>
      <c r="CU10" s="624"/>
      <c r="CV10" s="624"/>
      <c r="CW10" s="624"/>
      <c r="CX10" s="624"/>
      <c r="CY10" s="625"/>
      <c r="CZ10" s="626">
        <v>0</v>
      </c>
      <c r="DA10" s="626"/>
      <c r="DB10" s="626"/>
      <c r="DC10" s="626"/>
      <c r="DD10" s="632" t="s">
        <v>241</v>
      </c>
      <c r="DE10" s="624"/>
      <c r="DF10" s="624"/>
      <c r="DG10" s="624"/>
      <c r="DH10" s="624"/>
      <c r="DI10" s="624"/>
      <c r="DJ10" s="624"/>
      <c r="DK10" s="624"/>
      <c r="DL10" s="624"/>
      <c r="DM10" s="624"/>
      <c r="DN10" s="624"/>
      <c r="DO10" s="624"/>
      <c r="DP10" s="625"/>
      <c r="DQ10" s="632">
        <v>3041</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290693</v>
      </c>
      <c r="S11" s="624"/>
      <c r="T11" s="624"/>
      <c r="U11" s="624"/>
      <c r="V11" s="624"/>
      <c r="W11" s="624"/>
      <c r="X11" s="624"/>
      <c r="Y11" s="625"/>
      <c r="Z11" s="628">
        <v>3.1</v>
      </c>
      <c r="AA11" s="629"/>
      <c r="AB11" s="629"/>
      <c r="AC11" s="635"/>
      <c r="AD11" s="632">
        <v>290693</v>
      </c>
      <c r="AE11" s="624"/>
      <c r="AF11" s="624"/>
      <c r="AG11" s="624"/>
      <c r="AH11" s="624"/>
      <c r="AI11" s="624"/>
      <c r="AJ11" s="624"/>
      <c r="AK11" s="625"/>
      <c r="AL11" s="628">
        <v>6.3</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25640</v>
      </c>
      <c r="BH11" s="624"/>
      <c r="BI11" s="624"/>
      <c r="BJ11" s="624"/>
      <c r="BK11" s="624"/>
      <c r="BL11" s="624"/>
      <c r="BM11" s="624"/>
      <c r="BN11" s="625"/>
      <c r="BO11" s="626">
        <v>1.7</v>
      </c>
      <c r="BP11" s="626"/>
      <c r="BQ11" s="626"/>
      <c r="BR11" s="626"/>
      <c r="BS11" s="627">
        <v>7362</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482898</v>
      </c>
      <c r="CS11" s="624"/>
      <c r="CT11" s="624"/>
      <c r="CU11" s="624"/>
      <c r="CV11" s="624"/>
      <c r="CW11" s="624"/>
      <c r="CX11" s="624"/>
      <c r="CY11" s="625"/>
      <c r="CZ11" s="626">
        <v>5.8</v>
      </c>
      <c r="DA11" s="626"/>
      <c r="DB11" s="626"/>
      <c r="DC11" s="626"/>
      <c r="DD11" s="632">
        <v>34803</v>
      </c>
      <c r="DE11" s="624"/>
      <c r="DF11" s="624"/>
      <c r="DG11" s="624"/>
      <c r="DH11" s="624"/>
      <c r="DI11" s="624"/>
      <c r="DJ11" s="624"/>
      <c r="DK11" s="624"/>
      <c r="DL11" s="624"/>
      <c r="DM11" s="624"/>
      <c r="DN11" s="624"/>
      <c r="DO11" s="624"/>
      <c r="DP11" s="625"/>
      <c r="DQ11" s="632">
        <v>247079</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v>45747</v>
      </c>
      <c r="S12" s="624"/>
      <c r="T12" s="624"/>
      <c r="U12" s="624"/>
      <c r="V12" s="624"/>
      <c r="W12" s="624"/>
      <c r="X12" s="624"/>
      <c r="Y12" s="625"/>
      <c r="Z12" s="626">
        <v>0.5</v>
      </c>
      <c r="AA12" s="626"/>
      <c r="AB12" s="626"/>
      <c r="AC12" s="626"/>
      <c r="AD12" s="627">
        <v>45747</v>
      </c>
      <c r="AE12" s="627"/>
      <c r="AF12" s="627"/>
      <c r="AG12" s="627"/>
      <c r="AH12" s="627"/>
      <c r="AI12" s="627"/>
      <c r="AJ12" s="627"/>
      <c r="AK12" s="627"/>
      <c r="AL12" s="628">
        <v>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918963</v>
      </c>
      <c r="BH12" s="624"/>
      <c r="BI12" s="624"/>
      <c r="BJ12" s="624"/>
      <c r="BK12" s="624"/>
      <c r="BL12" s="624"/>
      <c r="BM12" s="624"/>
      <c r="BN12" s="625"/>
      <c r="BO12" s="626">
        <v>59.6</v>
      </c>
      <c r="BP12" s="626"/>
      <c r="BQ12" s="626"/>
      <c r="BR12" s="626"/>
      <c r="BS12" s="627" t="s">
        <v>252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375911</v>
      </c>
      <c r="CS12" s="624"/>
      <c r="CT12" s="624"/>
      <c r="CU12" s="624"/>
      <c r="CV12" s="624"/>
      <c r="CW12" s="624"/>
      <c r="CX12" s="624"/>
      <c r="CY12" s="625"/>
      <c r="CZ12" s="626">
        <v>4.5</v>
      </c>
      <c r="DA12" s="626"/>
      <c r="DB12" s="626"/>
      <c r="DC12" s="626"/>
      <c r="DD12" s="632">
        <v>20659</v>
      </c>
      <c r="DE12" s="624"/>
      <c r="DF12" s="624"/>
      <c r="DG12" s="624"/>
      <c r="DH12" s="624"/>
      <c r="DI12" s="624"/>
      <c r="DJ12" s="624"/>
      <c r="DK12" s="624"/>
      <c r="DL12" s="624"/>
      <c r="DM12" s="624"/>
      <c r="DN12" s="624"/>
      <c r="DO12" s="624"/>
      <c r="DP12" s="625"/>
      <c r="DQ12" s="632">
        <v>288779</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252</v>
      </c>
      <c r="S13" s="624"/>
      <c r="T13" s="624"/>
      <c r="U13" s="624"/>
      <c r="V13" s="624"/>
      <c r="W13" s="624"/>
      <c r="X13" s="624"/>
      <c r="Y13" s="625"/>
      <c r="Z13" s="626" t="s">
        <v>241</v>
      </c>
      <c r="AA13" s="626"/>
      <c r="AB13" s="626"/>
      <c r="AC13" s="626"/>
      <c r="AD13" s="627" t="s">
        <v>252</v>
      </c>
      <c r="AE13" s="627"/>
      <c r="AF13" s="627"/>
      <c r="AG13" s="627"/>
      <c r="AH13" s="627"/>
      <c r="AI13" s="627"/>
      <c r="AJ13" s="627"/>
      <c r="AK13" s="627"/>
      <c r="AL13" s="628" t="s">
        <v>252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918691</v>
      </c>
      <c r="BH13" s="624"/>
      <c r="BI13" s="624"/>
      <c r="BJ13" s="624"/>
      <c r="BK13" s="624"/>
      <c r="BL13" s="624"/>
      <c r="BM13" s="624"/>
      <c r="BN13" s="625"/>
      <c r="BO13" s="626">
        <v>59.5</v>
      </c>
      <c r="BP13" s="626"/>
      <c r="BQ13" s="626"/>
      <c r="BR13" s="626"/>
      <c r="BS13" s="627" t="s">
        <v>241</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762961</v>
      </c>
      <c r="CS13" s="624"/>
      <c r="CT13" s="624"/>
      <c r="CU13" s="624"/>
      <c r="CV13" s="624"/>
      <c r="CW13" s="624"/>
      <c r="CX13" s="624"/>
      <c r="CY13" s="625"/>
      <c r="CZ13" s="626">
        <v>9.1999999999999993</v>
      </c>
      <c r="DA13" s="626"/>
      <c r="DB13" s="626"/>
      <c r="DC13" s="626"/>
      <c r="DD13" s="632">
        <v>472133</v>
      </c>
      <c r="DE13" s="624"/>
      <c r="DF13" s="624"/>
      <c r="DG13" s="624"/>
      <c r="DH13" s="624"/>
      <c r="DI13" s="624"/>
      <c r="DJ13" s="624"/>
      <c r="DK13" s="624"/>
      <c r="DL13" s="624"/>
      <c r="DM13" s="624"/>
      <c r="DN13" s="624"/>
      <c r="DO13" s="624"/>
      <c r="DP13" s="625"/>
      <c r="DQ13" s="632">
        <v>437217</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v>120</v>
      </c>
      <c r="S14" s="624"/>
      <c r="T14" s="624"/>
      <c r="U14" s="624"/>
      <c r="V14" s="624"/>
      <c r="W14" s="624"/>
      <c r="X14" s="624"/>
      <c r="Y14" s="625"/>
      <c r="Z14" s="626">
        <v>0</v>
      </c>
      <c r="AA14" s="626"/>
      <c r="AB14" s="626"/>
      <c r="AC14" s="626"/>
      <c r="AD14" s="627">
        <v>120</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51425</v>
      </c>
      <c r="BH14" s="624"/>
      <c r="BI14" s="624"/>
      <c r="BJ14" s="624"/>
      <c r="BK14" s="624"/>
      <c r="BL14" s="624"/>
      <c r="BM14" s="624"/>
      <c r="BN14" s="625"/>
      <c r="BO14" s="626">
        <v>3.3</v>
      </c>
      <c r="BP14" s="626"/>
      <c r="BQ14" s="626"/>
      <c r="BR14" s="626"/>
      <c r="BS14" s="627" t="s">
        <v>252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300094</v>
      </c>
      <c r="CS14" s="624"/>
      <c r="CT14" s="624"/>
      <c r="CU14" s="624"/>
      <c r="CV14" s="624"/>
      <c r="CW14" s="624"/>
      <c r="CX14" s="624"/>
      <c r="CY14" s="625"/>
      <c r="CZ14" s="626">
        <v>3.6</v>
      </c>
      <c r="DA14" s="626"/>
      <c r="DB14" s="626"/>
      <c r="DC14" s="626"/>
      <c r="DD14" s="632">
        <v>4723</v>
      </c>
      <c r="DE14" s="624"/>
      <c r="DF14" s="624"/>
      <c r="DG14" s="624"/>
      <c r="DH14" s="624"/>
      <c r="DI14" s="624"/>
      <c r="DJ14" s="624"/>
      <c r="DK14" s="624"/>
      <c r="DL14" s="624"/>
      <c r="DM14" s="624"/>
      <c r="DN14" s="624"/>
      <c r="DO14" s="624"/>
      <c r="DP14" s="625"/>
      <c r="DQ14" s="632">
        <v>297543</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241</v>
      </c>
      <c r="AA15" s="626"/>
      <c r="AB15" s="626"/>
      <c r="AC15" s="626"/>
      <c r="AD15" s="627" t="s">
        <v>252</v>
      </c>
      <c r="AE15" s="627"/>
      <c r="AF15" s="627"/>
      <c r="AG15" s="627"/>
      <c r="AH15" s="627"/>
      <c r="AI15" s="627"/>
      <c r="AJ15" s="627"/>
      <c r="AK15" s="627"/>
      <c r="AL15" s="628" t="s">
        <v>252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53009</v>
      </c>
      <c r="BH15" s="624"/>
      <c r="BI15" s="624"/>
      <c r="BJ15" s="624"/>
      <c r="BK15" s="624"/>
      <c r="BL15" s="624"/>
      <c r="BM15" s="624"/>
      <c r="BN15" s="625"/>
      <c r="BO15" s="626">
        <v>3.4</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751308</v>
      </c>
      <c r="CS15" s="624"/>
      <c r="CT15" s="624"/>
      <c r="CU15" s="624"/>
      <c r="CV15" s="624"/>
      <c r="CW15" s="624"/>
      <c r="CX15" s="624"/>
      <c r="CY15" s="625"/>
      <c r="CZ15" s="626">
        <v>9.1</v>
      </c>
      <c r="DA15" s="626"/>
      <c r="DB15" s="626"/>
      <c r="DC15" s="626"/>
      <c r="DD15" s="632">
        <v>62257</v>
      </c>
      <c r="DE15" s="624"/>
      <c r="DF15" s="624"/>
      <c r="DG15" s="624"/>
      <c r="DH15" s="624"/>
      <c r="DI15" s="624"/>
      <c r="DJ15" s="624"/>
      <c r="DK15" s="624"/>
      <c r="DL15" s="624"/>
      <c r="DM15" s="624"/>
      <c r="DN15" s="624"/>
      <c r="DO15" s="624"/>
      <c r="DP15" s="625"/>
      <c r="DQ15" s="632">
        <v>699716</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8290</v>
      </c>
      <c r="S16" s="624"/>
      <c r="T16" s="624"/>
      <c r="U16" s="624"/>
      <c r="V16" s="624"/>
      <c r="W16" s="624"/>
      <c r="X16" s="624"/>
      <c r="Y16" s="625"/>
      <c r="Z16" s="626">
        <v>0.1</v>
      </c>
      <c r="AA16" s="626"/>
      <c r="AB16" s="626"/>
      <c r="AC16" s="626"/>
      <c r="AD16" s="627">
        <v>8290</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252</v>
      </c>
      <c r="BP16" s="626"/>
      <c r="BQ16" s="626"/>
      <c r="BR16" s="626"/>
      <c r="BS16" s="627" t="s">
        <v>252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9526</v>
      </c>
      <c r="CS16" s="624"/>
      <c r="CT16" s="624"/>
      <c r="CU16" s="624"/>
      <c r="CV16" s="624"/>
      <c r="CW16" s="624"/>
      <c r="CX16" s="624"/>
      <c r="CY16" s="625"/>
      <c r="CZ16" s="626">
        <v>0.1</v>
      </c>
      <c r="DA16" s="626"/>
      <c r="DB16" s="626"/>
      <c r="DC16" s="626"/>
      <c r="DD16" s="632" t="s">
        <v>252</v>
      </c>
      <c r="DE16" s="624"/>
      <c r="DF16" s="624"/>
      <c r="DG16" s="624"/>
      <c r="DH16" s="624"/>
      <c r="DI16" s="624"/>
      <c r="DJ16" s="624"/>
      <c r="DK16" s="624"/>
      <c r="DL16" s="624"/>
      <c r="DM16" s="624"/>
      <c r="DN16" s="624"/>
      <c r="DO16" s="624"/>
      <c r="DP16" s="625"/>
      <c r="DQ16" s="632">
        <v>4702</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17896</v>
      </c>
      <c r="S17" s="624"/>
      <c r="T17" s="624"/>
      <c r="U17" s="624"/>
      <c r="V17" s="624"/>
      <c r="W17" s="624"/>
      <c r="X17" s="624"/>
      <c r="Y17" s="625"/>
      <c r="Z17" s="626">
        <v>0.2</v>
      </c>
      <c r="AA17" s="626"/>
      <c r="AB17" s="626"/>
      <c r="AC17" s="626"/>
      <c r="AD17" s="627">
        <v>17896</v>
      </c>
      <c r="AE17" s="627"/>
      <c r="AF17" s="627"/>
      <c r="AG17" s="627"/>
      <c r="AH17" s="627"/>
      <c r="AI17" s="627"/>
      <c r="AJ17" s="627"/>
      <c r="AK17" s="627"/>
      <c r="AL17" s="628">
        <v>0.4</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252</v>
      </c>
      <c r="BH17" s="624"/>
      <c r="BI17" s="624"/>
      <c r="BJ17" s="624"/>
      <c r="BK17" s="624"/>
      <c r="BL17" s="624"/>
      <c r="BM17" s="624"/>
      <c r="BN17" s="625"/>
      <c r="BO17" s="626" t="s">
        <v>252</v>
      </c>
      <c r="BP17" s="626"/>
      <c r="BQ17" s="626"/>
      <c r="BR17" s="626"/>
      <c r="BS17" s="627" t="s">
        <v>241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783838</v>
      </c>
      <c r="CS17" s="624"/>
      <c r="CT17" s="624"/>
      <c r="CU17" s="624"/>
      <c r="CV17" s="624"/>
      <c r="CW17" s="624"/>
      <c r="CX17" s="624"/>
      <c r="CY17" s="625"/>
      <c r="CZ17" s="626">
        <v>9.5</v>
      </c>
      <c r="DA17" s="626"/>
      <c r="DB17" s="626"/>
      <c r="DC17" s="626"/>
      <c r="DD17" s="632" t="s">
        <v>252</v>
      </c>
      <c r="DE17" s="624"/>
      <c r="DF17" s="624"/>
      <c r="DG17" s="624"/>
      <c r="DH17" s="624"/>
      <c r="DI17" s="624"/>
      <c r="DJ17" s="624"/>
      <c r="DK17" s="624"/>
      <c r="DL17" s="624"/>
      <c r="DM17" s="624"/>
      <c r="DN17" s="624"/>
      <c r="DO17" s="624"/>
      <c r="DP17" s="625"/>
      <c r="DQ17" s="632">
        <v>776660</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4004</v>
      </c>
      <c r="S18" s="624"/>
      <c r="T18" s="624"/>
      <c r="U18" s="624"/>
      <c r="V18" s="624"/>
      <c r="W18" s="624"/>
      <c r="X18" s="624"/>
      <c r="Y18" s="625"/>
      <c r="Z18" s="626">
        <v>0</v>
      </c>
      <c r="AA18" s="626"/>
      <c r="AB18" s="626"/>
      <c r="AC18" s="626"/>
      <c r="AD18" s="627">
        <v>4004</v>
      </c>
      <c r="AE18" s="627"/>
      <c r="AF18" s="627"/>
      <c r="AG18" s="627"/>
      <c r="AH18" s="627"/>
      <c r="AI18" s="627"/>
      <c r="AJ18" s="627"/>
      <c r="AK18" s="627"/>
      <c r="AL18" s="628">
        <v>0.1</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252</v>
      </c>
      <c r="BP18" s="626"/>
      <c r="BQ18" s="626"/>
      <c r="BR18" s="626"/>
      <c r="BS18" s="627" t="s">
        <v>241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252</v>
      </c>
      <c r="CS18" s="624"/>
      <c r="CT18" s="624"/>
      <c r="CU18" s="624"/>
      <c r="CV18" s="624"/>
      <c r="CW18" s="624"/>
      <c r="CX18" s="624"/>
      <c r="CY18" s="625"/>
      <c r="CZ18" s="626" t="s">
        <v>252</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4004</v>
      </c>
      <c r="S19" s="624"/>
      <c r="T19" s="624"/>
      <c r="U19" s="624"/>
      <c r="V19" s="624"/>
      <c r="W19" s="624"/>
      <c r="X19" s="624"/>
      <c r="Y19" s="625"/>
      <c r="Z19" s="626">
        <v>0</v>
      </c>
      <c r="AA19" s="626"/>
      <c r="AB19" s="626"/>
      <c r="AC19" s="626"/>
      <c r="AD19" s="627">
        <v>4004</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241</v>
      </c>
      <c r="BH19" s="624"/>
      <c r="BI19" s="624"/>
      <c r="BJ19" s="624"/>
      <c r="BK19" s="624"/>
      <c r="BL19" s="624"/>
      <c r="BM19" s="624"/>
      <c r="BN19" s="625"/>
      <c r="BO19" s="626" t="s">
        <v>252</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252</v>
      </c>
      <c r="DA19" s="626"/>
      <c r="DB19" s="626"/>
      <c r="DC19" s="626"/>
      <c r="DD19" s="632" t="s">
        <v>241</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t="s">
        <v>252</v>
      </c>
      <c r="S20" s="624"/>
      <c r="T20" s="624"/>
      <c r="U20" s="624"/>
      <c r="V20" s="624"/>
      <c r="W20" s="624"/>
      <c r="X20" s="624"/>
      <c r="Y20" s="625"/>
      <c r="Z20" s="626" t="s">
        <v>241</v>
      </c>
      <c r="AA20" s="626"/>
      <c r="AB20" s="626"/>
      <c r="AC20" s="626"/>
      <c r="AD20" s="627" t="s">
        <v>252</v>
      </c>
      <c r="AE20" s="627"/>
      <c r="AF20" s="627"/>
      <c r="AG20" s="627"/>
      <c r="AH20" s="627"/>
      <c r="AI20" s="627"/>
      <c r="AJ20" s="627"/>
      <c r="AK20" s="627"/>
      <c r="AL20" s="628" t="s">
        <v>241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252</v>
      </c>
      <c r="BH20" s="624"/>
      <c r="BI20" s="624"/>
      <c r="BJ20" s="624"/>
      <c r="BK20" s="624"/>
      <c r="BL20" s="624"/>
      <c r="BM20" s="624"/>
      <c r="BN20" s="625"/>
      <c r="BO20" s="626" t="s">
        <v>252</v>
      </c>
      <c r="BP20" s="626"/>
      <c r="BQ20" s="626"/>
      <c r="BR20" s="626"/>
      <c r="BS20" s="627" t="s">
        <v>241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8267020</v>
      </c>
      <c r="CS20" s="624"/>
      <c r="CT20" s="624"/>
      <c r="CU20" s="624"/>
      <c r="CV20" s="624"/>
      <c r="CW20" s="624"/>
      <c r="CX20" s="624"/>
      <c r="CY20" s="625"/>
      <c r="CZ20" s="626">
        <v>100</v>
      </c>
      <c r="DA20" s="626"/>
      <c r="DB20" s="626"/>
      <c r="DC20" s="626"/>
      <c r="DD20" s="632">
        <v>906238</v>
      </c>
      <c r="DE20" s="624"/>
      <c r="DF20" s="624"/>
      <c r="DG20" s="624"/>
      <c r="DH20" s="624"/>
      <c r="DI20" s="624"/>
      <c r="DJ20" s="624"/>
      <c r="DK20" s="624"/>
      <c r="DL20" s="624"/>
      <c r="DM20" s="624"/>
      <c r="DN20" s="624"/>
      <c r="DO20" s="624"/>
      <c r="DP20" s="625"/>
      <c r="DQ20" s="632">
        <v>6065654</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2949250</v>
      </c>
      <c r="S21" s="624"/>
      <c r="T21" s="624"/>
      <c r="U21" s="624"/>
      <c r="V21" s="624"/>
      <c r="W21" s="624"/>
      <c r="X21" s="624"/>
      <c r="Y21" s="625"/>
      <c r="Z21" s="626">
        <v>31.5</v>
      </c>
      <c r="AA21" s="626"/>
      <c r="AB21" s="626"/>
      <c r="AC21" s="626"/>
      <c r="AD21" s="627">
        <v>2614812</v>
      </c>
      <c r="AE21" s="627"/>
      <c r="AF21" s="627"/>
      <c r="AG21" s="627"/>
      <c r="AH21" s="627"/>
      <c r="AI21" s="627"/>
      <c r="AJ21" s="627"/>
      <c r="AK21" s="627"/>
      <c r="AL21" s="628">
        <v>56.3</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252</v>
      </c>
      <c r="BP21" s="626"/>
      <c r="BQ21" s="626"/>
      <c r="BR21" s="626"/>
      <c r="BS21" s="627" t="s">
        <v>252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2614812</v>
      </c>
      <c r="S22" s="624"/>
      <c r="T22" s="624"/>
      <c r="U22" s="624"/>
      <c r="V22" s="624"/>
      <c r="W22" s="624"/>
      <c r="X22" s="624"/>
      <c r="Y22" s="625"/>
      <c r="Z22" s="626">
        <v>27.9</v>
      </c>
      <c r="AA22" s="626"/>
      <c r="AB22" s="626"/>
      <c r="AC22" s="626"/>
      <c r="AD22" s="627">
        <v>2614812</v>
      </c>
      <c r="AE22" s="627"/>
      <c r="AF22" s="627"/>
      <c r="AG22" s="627"/>
      <c r="AH22" s="627"/>
      <c r="AI22" s="627"/>
      <c r="AJ22" s="627"/>
      <c r="AK22" s="627"/>
      <c r="AL22" s="628">
        <v>56.3</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252</v>
      </c>
      <c r="BP22" s="626"/>
      <c r="BQ22" s="626"/>
      <c r="BR22" s="626"/>
      <c r="BS22" s="627" t="s">
        <v>252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334414</v>
      </c>
      <c r="S23" s="624"/>
      <c r="T23" s="624"/>
      <c r="U23" s="624"/>
      <c r="V23" s="624"/>
      <c r="W23" s="624"/>
      <c r="X23" s="624"/>
      <c r="Y23" s="625"/>
      <c r="Z23" s="626">
        <v>3.6</v>
      </c>
      <c r="AA23" s="626"/>
      <c r="AB23" s="626"/>
      <c r="AC23" s="626"/>
      <c r="AD23" s="627" t="s">
        <v>252</v>
      </c>
      <c r="AE23" s="627"/>
      <c r="AF23" s="627"/>
      <c r="AG23" s="627"/>
      <c r="AH23" s="627"/>
      <c r="AI23" s="627"/>
      <c r="AJ23" s="627"/>
      <c r="AK23" s="627"/>
      <c r="AL23" s="628" t="s">
        <v>252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252</v>
      </c>
      <c r="BH23" s="624"/>
      <c r="BI23" s="624"/>
      <c r="BJ23" s="624"/>
      <c r="BK23" s="624"/>
      <c r="BL23" s="624"/>
      <c r="BM23" s="624"/>
      <c r="BN23" s="625"/>
      <c r="BO23" s="626" t="s">
        <v>252</v>
      </c>
      <c r="BP23" s="626"/>
      <c r="BQ23" s="626"/>
      <c r="BR23" s="626"/>
      <c r="BS23" s="627" t="s">
        <v>252</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2" t="s">
        <v>295</v>
      </c>
      <c r="DM23" s="653"/>
      <c r="DN23" s="653"/>
      <c r="DO23" s="653"/>
      <c r="DP23" s="653"/>
      <c r="DQ23" s="653"/>
      <c r="DR23" s="653"/>
      <c r="DS23" s="653"/>
      <c r="DT23" s="653"/>
      <c r="DU23" s="653"/>
      <c r="DV23" s="654"/>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v>24</v>
      </c>
      <c r="S24" s="624"/>
      <c r="T24" s="624"/>
      <c r="U24" s="624"/>
      <c r="V24" s="624"/>
      <c r="W24" s="624"/>
      <c r="X24" s="624"/>
      <c r="Y24" s="625"/>
      <c r="Z24" s="626">
        <v>0</v>
      </c>
      <c r="AA24" s="626"/>
      <c r="AB24" s="626"/>
      <c r="AC24" s="626"/>
      <c r="AD24" s="627" t="s">
        <v>241</v>
      </c>
      <c r="AE24" s="627"/>
      <c r="AF24" s="627"/>
      <c r="AG24" s="627"/>
      <c r="AH24" s="627"/>
      <c r="AI24" s="627"/>
      <c r="AJ24" s="627"/>
      <c r="AK24" s="627"/>
      <c r="AL24" s="628" t="s">
        <v>241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252</v>
      </c>
      <c r="BH24" s="624"/>
      <c r="BI24" s="624"/>
      <c r="BJ24" s="624"/>
      <c r="BK24" s="624"/>
      <c r="BL24" s="624"/>
      <c r="BM24" s="624"/>
      <c r="BN24" s="625"/>
      <c r="BO24" s="626" t="s">
        <v>252</v>
      </c>
      <c r="BP24" s="626"/>
      <c r="BQ24" s="626"/>
      <c r="BR24" s="626"/>
      <c r="BS24" s="627" t="s">
        <v>252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2723639</v>
      </c>
      <c r="CS24" s="613"/>
      <c r="CT24" s="613"/>
      <c r="CU24" s="613"/>
      <c r="CV24" s="613"/>
      <c r="CW24" s="613"/>
      <c r="CX24" s="613"/>
      <c r="CY24" s="614"/>
      <c r="CZ24" s="617">
        <v>32.9</v>
      </c>
      <c r="DA24" s="618"/>
      <c r="DB24" s="618"/>
      <c r="DC24" s="634"/>
      <c r="DD24" s="655">
        <v>2072603</v>
      </c>
      <c r="DE24" s="613"/>
      <c r="DF24" s="613"/>
      <c r="DG24" s="613"/>
      <c r="DH24" s="613"/>
      <c r="DI24" s="613"/>
      <c r="DJ24" s="613"/>
      <c r="DK24" s="614"/>
      <c r="DL24" s="655">
        <v>2054539</v>
      </c>
      <c r="DM24" s="613"/>
      <c r="DN24" s="613"/>
      <c r="DO24" s="613"/>
      <c r="DP24" s="613"/>
      <c r="DQ24" s="613"/>
      <c r="DR24" s="613"/>
      <c r="DS24" s="613"/>
      <c r="DT24" s="613"/>
      <c r="DU24" s="613"/>
      <c r="DV24" s="614"/>
      <c r="DW24" s="617">
        <v>43.7</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4965780</v>
      </c>
      <c r="S25" s="624"/>
      <c r="T25" s="624"/>
      <c r="U25" s="624"/>
      <c r="V25" s="624"/>
      <c r="W25" s="624"/>
      <c r="X25" s="624"/>
      <c r="Y25" s="625"/>
      <c r="Z25" s="626">
        <v>53</v>
      </c>
      <c r="AA25" s="626"/>
      <c r="AB25" s="626"/>
      <c r="AC25" s="626"/>
      <c r="AD25" s="627">
        <v>4631342</v>
      </c>
      <c r="AE25" s="627"/>
      <c r="AF25" s="627"/>
      <c r="AG25" s="627"/>
      <c r="AH25" s="627"/>
      <c r="AI25" s="627"/>
      <c r="AJ25" s="627"/>
      <c r="AK25" s="627"/>
      <c r="AL25" s="628">
        <v>99.8</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252</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1180394</v>
      </c>
      <c r="CS25" s="644"/>
      <c r="CT25" s="644"/>
      <c r="CU25" s="644"/>
      <c r="CV25" s="644"/>
      <c r="CW25" s="644"/>
      <c r="CX25" s="644"/>
      <c r="CY25" s="645"/>
      <c r="CZ25" s="628">
        <v>14.3</v>
      </c>
      <c r="DA25" s="656"/>
      <c r="DB25" s="656"/>
      <c r="DC25" s="658"/>
      <c r="DD25" s="632">
        <v>1113496</v>
      </c>
      <c r="DE25" s="644"/>
      <c r="DF25" s="644"/>
      <c r="DG25" s="644"/>
      <c r="DH25" s="644"/>
      <c r="DI25" s="644"/>
      <c r="DJ25" s="644"/>
      <c r="DK25" s="645"/>
      <c r="DL25" s="632">
        <v>1099622</v>
      </c>
      <c r="DM25" s="644"/>
      <c r="DN25" s="644"/>
      <c r="DO25" s="644"/>
      <c r="DP25" s="644"/>
      <c r="DQ25" s="644"/>
      <c r="DR25" s="644"/>
      <c r="DS25" s="644"/>
      <c r="DT25" s="644"/>
      <c r="DU25" s="644"/>
      <c r="DV25" s="645"/>
      <c r="DW25" s="628">
        <v>23.4</v>
      </c>
      <c r="DX25" s="656"/>
      <c r="DY25" s="656"/>
      <c r="DZ25" s="656"/>
      <c r="EA25" s="656"/>
      <c r="EB25" s="656"/>
      <c r="EC25" s="657"/>
    </row>
    <row r="26" spans="2:133" ht="11.25" customHeight="1" x14ac:dyDescent="0.2">
      <c r="B26" s="620" t="s">
        <v>303</v>
      </c>
      <c r="C26" s="621"/>
      <c r="D26" s="621"/>
      <c r="E26" s="621"/>
      <c r="F26" s="621"/>
      <c r="G26" s="621"/>
      <c r="H26" s="621"/>
      <c r="I26" s="621"/>
      <c r="J26" s="621"/>
      <c r="K26" s="621"/>
      <c r="L26" s="621"/>
      <c r="M26" s="621"/>
      <c r="N26" s="621"/>
      <c r="O26" s="621"/>
      <c r="P26" s="621"/>
      <c r="Q26" s="622"/>
      <c r="R26" s="623">
        <v>1062</v>
      </c>
      <c r="S26" s="624"/>
      <c r="T26" s="624"/>
      <c r="U26" s="624"/>
      <c r="V26" s="624"/>
      <c r="W26" s="624"/>
      <c r="X26" s="624"/>
      <c r="Y26" s="625"/>
      <c r="Z26" s="626">
        <v>0</v>
      </c>
      <c r="AA26" s="626"/>
      <c r="AB26" s="626"/>
      <c r="AC26" s="626"/>
      <c r="AD26" s="627">
        <v>1062</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241</v>
      </c>
      <c r="BP26" s="626"/>
      <c r="BQ26" s="626"/>
      <c r="BR26" s="626"/>
      <c r="BS26" s="627" t="s">
        <v>252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644632</v>
      </c>
      <c r="CS26" s="624"/>
      <c r="CT26" s="624"/>
      <c r="CU26" s="624"/>
      <c r="CV26" s="624"/>
      <c r="CW26" s="624"/>
      <c r="CX26" s="624"/>
      <c r="CY26" s="625"/>
      <c r="CZ26" s="628">
        <v>7.8</v>
      </c>
      <c r="DA26" s="656"/>
      <c r="DB26" s="656"/>
      <c r="DC26" s="658"/>
      <c r="DD26" s="632">
        <v>609859</v>
      </c>
      <c r="DE26" s="624"/>
      <c r="DF26" s="624"/>
      <c r="DG26" s="624"/>
      <c r="DH26" s="624"/>
      <c r="DI26" s="624"/>
      <c r="DJ26" s="624"/>
      <c r="DK26" s="625"/>
      <c r="DL26" s="632" t="s">
        <v>252</v>
      </c>
      <c r="DM26" s="624"/>
      <c r="DN26" s="624"/>
      <c r="DO26" s="624"/>
      <c r="DP26" s="624"/>
      <c r="DQ26" s="624"/>
      <c r="DR26" s="624"/>
      <c r="DS26" s="624"/>
      <c r="DT26" s="624"/>
      <c r="DU26" s="624"/>
      <c r="DV26" s="625"/>
      <c r="DW26" s="628" t="s">
        <v>241</v>
      </c>
      <c r="DX26" s="656"/>
      <c r="DY26" s="656"/>
      <c r="DZ26" s="656"/>
      <c r="EA26" s="656"/>
      <c r="EB26" s="656"/>
      <c r="EC26" s="657"/>
    </row>
    <row r="27" spans="2:133" ht="11.25" customHeight="1" x14ac:dyDescent="0.2">
      <c r="B27" s="620" t="s">
        <v>306</v>
      </c>
      <c r="C27" s="621"/>
      <c r="D27" s="621"/>
      <c r="E27" s="621"/>
      <c r="F27" s="621"/>
      <c r="G27" s="621"/>
      <c r="H27" s="621"/>
      <c r="I27" s="621"/>
      <c r="J27" s="621"/>
      <c r="K27" s="621"/>
      <c r="L27" s="621"/>
      <c r="M27" s="621"/>
      <c r="N27" s="621"/>
      <c r="O27" s="621"/>
      <c r="P27" s="621"/>
      <c r="Q27" s="622"/>
      <c r="R27" s="623">
        <v>16595</v>
      </c>
      <c r="S27" s="624"/>
      <c r="T27" s="624"/>
      <c r="U27" s="624"/>
      <c r="V27" s="624"/>
      <c r="W27" s="624"/>
      <c r="X27" s="624"/>
      <c r="Y27" s="625"/>
      <c r="Z27" s="626">
        <v>0.2</v>
      </c>
      <c r="AA27" s="626"/>
      <c r="AB27" s="626"/>
      <c r="AC27" s="626"/>
      <c r="AD27" s="627" t="s">
        <v>252</v>
      </c>
      <c r="AE27" s="627"/>
      <c r="AF27" s="627"/>
      <c r="AG27" s="627"/>
      <c r="AH27" s="627"/>
      <c r="AI27" s="627"/>
      <c r="AJ27" s="627"/>
      <c r="AK27" s="627"/>
      <c r="AL27" s="628" t="s">
        <v>241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1542826</v>
      </c>
      <c r="BH27" s="624"/>
      <c r="BI27" s="624"/>
      <c r="BJ27" s="624"/>
      <c r="BK27" s="624"/>
      <c r="BL27" s="624"/>
      <c r="BM27" s="624"/>
      <c r="BN27" s="625"/>
      <c r="BO27" s="626">
        <v>100</v>
      </c>
      <c r="BP27" s="626"/>
      <c r="BQ27" s="626"/>
      <c r="BR27" s="626"/>
      <c r="BS27" s="627">
        <v>7362</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759407</v>
      </c>
      <c r="CS27" s="644"/>
      <c r="CT27" s="644"/>
      <c r="CU27" s="644"/>
      <c r="CV27" s="644"/>
      <c r="CW27" s="644"/>
      <c r="CX27" s="644"/>
      <c r="CY27" s="645"/>
      <c r="CZ27" s="628">
        <v>9.1999999999999993</v>
      </c>
      <c r="DA27" s="656"/>
      <c r="DB27" s="656"/>
      <c r="DC27" s="658"/>
      <c r="DD27" s="632">
        <v>182447</v>
      </c>
      <c r="DE27" s="644"/>
      <c r="DF27" s="644"/>
      <c r="DG27" s="644"/>
      <c r="DH27" s="644"/>
      <c r="DI27" s="644"/>
      <c r="DJ27" s="644"/>
      <c r="DK27" s="645"/>
      <c r="DL27" s="632">
        <v>178257</v>
      </c>
      <c r="DM27" s="644"/>
      <c r="DN27" s="644"/>
      <c r="DO27" s="644"/>
      <c r="DP27" s="644"/>
      <c r="DQ27" s="644"/>
      <c r="DR27" s="644"/>
      <c r="DS27" s="644"/>
      <c r="DT27" s="644"/>
      <c r="DU27" s="644"/>
      <c r="DV27" s="645"/>
      <c r="DW27" s="628">
        <v>3.8</v>
      </c>
      <c r="DX27" s="656"/>
      <c r="DY27" s="656"/>
      <c r="DZ27" s="656"/>
      <c r="EA27" s="656"/>
      <c r="EB27" s="656"/>
      <c r="EC27" s="657"/>
    </row>
    <row r="28" spans="2:133" ht="11.25" customHeight="1" x14ac:dyDescent="0.2">
      <c r="B28" s="620" t="s">
        <v>309</v>
      </c>
      <c r="C28" s="621"/>
      <c r="D28" s="621"/>
      <c r="E28" s="621"/>
      <c r="F28" s="621"/>
      <c r="G28" s="621"/>
      <c r="H28" s="621"/>
      <c r="I28" s="621"/>
      <c r="J28" s="621"/>
      <c r="K28" s="621"/>
      <c r="L28" s="621"/>
      <c r="M28" s="621"/>
      <c r="N28" s="621"/>
      <c r="O28" s="621"/>
      <c r="P28" s="621"/>
      <c r="Q28" s="622"/>
      <c r="R28" s="623">
        <v>121243</v>
      </c>
      <c r="S28" s="624"/>
      <c r="T28" s="624"/>
      <c r="U28" s="624"/>
      <c r="V28" s="624"/>
      <c r="W28" s="624"/>
      <c r="X28" s="624"/>
      <c r="Y28" s="625"/>
      <c r="Z28" s="626">
        <v>1.3</v>
      </c>
      <c r="AA28" s="626"/>
      <c r="AB28" s="626"/>
      <c r="AC28" s="626"/>
      <c r="AD28" s="627">
        <v>9249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783838</v>
      </c>
      <c r="CS28" s="624"/>
      <c r="CT28" s="624"/>
      <c r="CU28" s="624"/>
      <c r="CV28" s="624"/>
      <c r="CW28" s="624"/>
      <c r="CX28" s="624"/>
      <c r="CY28" s="625"/>
      <c r="CZ28" s="628">
        <v>9.5</v>
      </c>
      <c r="DA28" s="656"/>
      <c r="DB28" s="656"/>
      <c r="DC28" s="658"/>
      <c r="DD28" s="632">
        <v>776660</v>
      </c>
      <c r="DE28" s="624"/>
      <c r="DF28" s="624"/>
      <c r="DG28" s="624"/>
      <c r="DH28" s="624"/>
      <c r="DI28" s="624"/>
      <c r="DJ28" s="624"/>
      <c r="DK28" s="625"/>
      <c r="DL28" s="632">
        <v>776660</v>
      </c>
      <c r="DM28" s="624"/>
      <c r="DN28" s="624"/>
      <c r="DO28" s="624"/>
      <c r="DP28" s="624"/>
      <c r="DQ28" s="624"/>
      <c r="DR28" s="624"/>
      <c r="DS28" s="624"/>
      <c r="DT28" s="624"/>
      <c r="DU28" s="624"/>
      <c r="DV28" s="625"/>
      <c r="DW28" s="628">
        <v>16.5</v>
      </c>
      <c r="DX28" s="656"/>
      <c r="DY28" s="656"/>
      <c r="DZ28" s="656"/>
      <c r="EA28" s="656"/>
      <c r="EB28" s="656"/>
      <c r="EC28" s="657"/>
    </row>
    <row r="29" spans="2:133" ht="11.25" customHeight="1" x14ac:dyDescent="0.2">
      <c r="B29" s="620" t="s">
        <v>311</v>
      </c>
      <c r="C29" s="621"/>
      <c r="D29" s="621"/>
      <c r="E29" s="621"/>
      <c r="F29" s="621"/>
      <c r="G29" s="621"/>
      <c r="H29" s="621"/>
      <c r="I29" s="621"/>
      <c r="J29" s="621"/>
      <c r="K29" s="621"/>
      <c r="L29" s="621"/>
      <c r="M29" s="621"/>
      <c r="N29" s="621"/>
      <c r="O29" s="621"/>
      <c r="P29" s="621"/>
      <c r="Q29" s="622"/>
      <c r="R29" s="623">
        <v>18863</v>
      </c>
      <c r="S29" s="624"/>
      <c r="T29" s="624"/>
      <c r="U29" s="624"/>
      <c r="V29" s="624"/>
      <c r="W29" s="624"/>
      <c r="X29" s="624"/>
      <c r="Y29" s="625"/>
      <c r="Z29" s="626">
        <v>0.2</v>
      </c>
      <c r="AA29" s="626"/>
      <c r="AB29" s="626"/>
      <c r="AC29" s="626"/>
      <c r="AD29" s="627">
        <v>1</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783838</v>
      </c>
      <c r="CS29" s="644"/>
      <c r="CT29" s="644"/>
      <c r="CU29" s="644"/>
      <c r="CV29" s="644"/>
      <c r="CW29" s="644"/>
      <c r="CX29" s="644"/>
      <c r="CY29" s="645"/>
      <c r="CZ29" s="628">
        <v>9.5</v>
      </c>
      <c r="DA29" s="656"/>
      <c r="DB29" s="656"/>
      <c r="DC29" s="658"/>
      <c r="DD29" s="632">
        <v>776660</v>
      </c>
      <c r="DE29" s="644"/>
      <c r="DF29" s="644"/>
      <c r="DG29" s="644"/>
      <c r="DH29" s="644"/>
      <c r="DI29" s="644"/>
      <c r="DJ29" s="644"/>
      <c r="DK29" s="645"/>
      <c r="DL29" s="632">
        <v>776660</v>
      </c>
      <c r="DM29" s="644"/>
      <c r="DN29" s="644"/>
      <c r="DO29" s="644"/>
      <c r="DP29" s="644"/>
      <c r="DQ29" s="644"/>
      <c r="DR29" s="644"/>
      <c r="DS29" s="644"/>
      <c r="DT29" s="644"/>
      <c r="DU29" s="644"/>
      <c r="DV29" s="645"/>
      <c r="DW29" s="628">
        <v>16.5</v>
      </c>
      <c r="DX29" s="656"/>
      <c r="DY29" s="656"/>
      <c r="DZ29" s="656"/>
      <c r="EA29" s="656"/>
      <c r="EB29" s="656"/>
      <c r="EC29" s="657"/>
    </row>
    <row r="30" spans="2:133" ht="11.25" customHeight="1" x14ac:dyDescent="0.2">
      <c r="B30" s="620" t="s">
        <v>314</v>
      </c>
      <c r="C30" s="621"/>
      <c r="D30" s="621"/>
      <c r="E30" s="621"/>
      <c r="F30" s="621"/>
      <c r="G30" s="621"/>
      <c r="H30" s="621"/>
      <c r="I30" s="621"/>
      <c r="J30" s="621"/>
      <c r="K30" s="621"/>
      <c r="L30" s="621"/>
      <c r="M30" s="621"/>
      <c r="N30" s="621"/>
      <c r="O30" s="621"/>
      <c r="P30" s="621"/>
      <c r="Q30" s="622"/>
      <c r="R30" s="623">
        <v>1141069</v>
      </c>
      <c r="S30" s="624"/>
      <c r="T30" s="624"/>
      <c r="U30" s="624"/>
      <c r="V30" s="624"/>
      <c r="W30" s="624"/>
      <c r="X30" s="624"/>
      <c r="Y30" s="625"/>
      <c r="Z30" s="626">
        <v>12.2</v>
      </c>
      <c r="AA30" s="626"/>
      <c r="AB30" s="626"/>
      <c r="AC30" s="626"/>
      <c r="AD30" s="627" t="s">
        <v>252</v>
      </c>
      <c r="AE30" s="627"/>
      <c r="AF30" s="627"/>
      <c r="AG30" s="627"/>
      <c r="AH30" s="627"/>
      <c r="AI30" s="627"/>
      <c r="AJ30" s="627"/>
      <c r="AK30" s="627"/>
      <c r="AL30" s="628" t="s">
        <v>241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765978</v>
      </c>
      <c r="CS30" s="624"/>
      <c r="CT30" s="624"/>
      <c r="CU30" s="624"/>
      <c r="CV30" s="624"/>
      <c r="CW30" s="624"/>
      <c r="CX30" s="624"/>
      <c r="CY30" s="625"/>
      <c r="CZ30" s="628">
        <v>9.3000000000000007</v>
      </c>
      <c r="DA30" s="656"/>
      <c r="DB30" s="656"/>
      <c r="DC30" s="658"/>
      <c r="DD30" s="632">
        <v>765978</v>
      </c>
      <c r="DE30" s="624"/>
      <c r="DF30" s="624"/>
      <c r="DG30" s="624"/>
      <c r="DH30" s="624"/>
      <c r="DI30" s="624"/>
      <c r="DJ30" s="624"/>
      <c r="DK30" s="625"/>
      <c r="DL30" s="632">
        <v>765978</v>
      </c>
      <c r="DM30" s="624"/>
      <c r="DN30" s="624"/>
      <c r="DO30" s="624"/>
      <c r="DP30" s="624"/>
      <c r="DQ30" s="624"/>
      <c r="DR30" s="624"/>
      <c r="DS30" s="624"/>
      <c r="DT30" s="624"/>
      <c r="DU30" s="624"/>
      <c r="DV30" s="625"/>
      <c r="DW30" s="628">
        <v>16.3</v>
      </c>
      <c r="DX30" s="656"/>
      <c r="DY30" s="656"/>
      <c r="DZ30" s="656"/>
      <c r="EA30" s="656"/>
      <c r="EB30" s="656"/>
      <c r="EC30" s="657"/>
    </row>
    <row r="31" spans="2:133" ht="11.25" customHeight="1" x14ac:dyDescent="0.2">
      <c r="B31" s="636" t="s">
        <v>318</v>
      </c>
      <c r="C31" s="637"/>
      <c r="D31" s="637"/>
      <c r="E31" s="637"/>
      <c r="F31" s="637"/>
      <c r="G31" s="637"/>
      <c r="H31" s="637"/>
      <c r="I31" s="637"/>
      <c r="J31" s="637"/>
      <c r="K31" s="637"/>
      <c r="L31" s="637"/>
      <c r="M31" s="637"/>
      <c r="N31" s="637"/>
      <c r="O31" s="637"/>
      <c r="P31" s="637"/>
      <c r="Q31" s="638"/>
      <c r="R31" s="623" t="s">
        <v>252</v>
      </c>
      <c r="S31" s="624"/>
      <c r="T31" s="624"/>
      <c r="U31" s="624"/>
      <c r="V31" s="624"/>
      <c r="W31" s="624"/>
      <c r="X31" s="624"/>
      <c r="Y31" s="625"/>
      <c r="Z31" s="626" t="s">
        <v>252</v>
      </c>
      <c r="AA31" s="626"/>
      <c r="AB31" s="626"/>
      <c r="AC31" s="626"/>
      <c r="AD31" s="627" t="s">
        <v>252</v>
      </c>
      <c r="AE31" s="627"/>
      <c r="AF31" s="627"/>
      <c r="AG31" s="627"/>
      <c r="AH31" s="627"/>
      <c r="AI31" s="627"/>
      <c r="AJ31" s="627"/>
      <c r="AK31" s="627"/>
      <c r="AL31" s="628" t="s">
        <v>241</v>
      </c>
      <c r="AM31" s="629"/>
      <c r="AN31" s="629"/>
      <c r="AO31" s="630"/>
      <c r="AP31" s="671" t="s">
        <v>319</v>
      </c>
      <c r="AQ31" s="672"/>
      <c r="AR31" s="672"/>
      <c r="AS31" s="672"/>
      <c r="AT31" s="677" t="s">
        <v>320</v>
      </c>
      <c r="AU31" s="218"/>
      <c r="AV31" s="218"/>
      <c r="AW31" s="218"/>
      <c r="AX31" s="609" t="s">
        <v>194</v>
      </c>
      <c r="AY31" s="610"/>
      <c r="AZ31" s="610"/>
      <c r="BA31" s="610"/>
      <c r="BB31" s="610"/>
      <c r="BC31" s="610"/>
      <c r="BD31" s="610"/>
      <c r="BE31" s="610"/>
      <c r="BF31" s="611"/>
      <c r="BG31" s="670">
        <v>99.1</v>
      </c>
      <c r="BH31" s="667"/>
      <c r="BI31" s="667"/>
      <c r="BJ31" s="667"/>
      <c r="BK31" s="667"/>
      <c r="BL31" s="667"/>
      <c r="BM31" s="618">
        <v>96.2</v>
      </c>
      <c r="BN31" s="667"/>
      <c r="BO31" s="667"/>
      <c r="BP31" s="667"/>
      <c r="BQ31" s="668"/>
      <c r="BR31" s="670">
        <v>99.1</v>
      </c>
      <c r="BS31" s="667"/>
      <c r="BT31" s="667"/>
      <c r="BU31" s="667"/>
      <c r="BV31" s="667"/>
      <c r="BW31" s="667"/>
      <c r="BX31" s="618">
        <v>96</v>
      </c>
      <c r="BY31" s="667"/>
      <c r="BZ31" s="667"/>
      <c r="CA31" s="667"/>
      <c r="CB31" s="668"/>
      <c r="CD31" s="663"/>
      <c r="CE31" s="664"/>
      <c r="CF31" s="620" t="s">
        <v>321</v>
      </c>
      <c r="CG31" s="621"/>
      <c r="CH31" s="621"/>
      <c r="CI31" s="621"/>
      <c r="CJ31" s="621"/>
      <c r="CK31" s="621"/>
      <c r="CL31" s="621"/>
      <c r="CM31" s="621"/>
      <c r="CN31" s="621"/>
      <c r="CO31" s="621"/>
      <c r="CP31" s="621"/>
      <c r="CQ31" s="622"/>
      <c r="CR31" s="623">
        <v>17860</v>
      </c>
      <c r="CS31" s="644"/>
      <c r="CT31" s="644"/>
      <c r="CU31" s="644"/>
      <c r="CV31" s="644"/>
      <c r="CW31" s="644"/>
      <c r="CX31" s="644"/>
      <c r="CY31" s="645"/>
      <c r="CZ31" s="628">
        <v>0.2</v>
      </c>
      <c r="DA31" s="656"/>
      <c r="DB31" s="656"/>
      <c r="DC31" s="658"/>
      <c r="DD31" s="632">
        <v>10682</v>
      </c>
      <c r="DE31" s="644"/>
      <c r="DF31" s="644"/>
      <c r="DG31" s="644"/>
      <c r="DH31" s="644"/>
      <c r="DI31" s="644"/>
      <c r="DJ31" s="644"/>
      <c r="DK31" s="645"/>
      <c r="DL31" s="632">
        <v>10682</v>
      </c>
      <c r="DM31" s="644"/>
      <c r="DN31" s="644"/>
      <c r="DO31" s="644"/>
      <c r="DP31" s="644"/>
      <c r="DQ31" s="644"/>
      <c r="DR31" s="644"/>
      <c r="DS31" s="644"/>
      <c r="DT31" s="644"/>
      <c r="DU31" s="644"/>
      <c r="DV31" s="645"/>
      <c r="DW31" s="628">
        <v>0.2</v>
      </c>
      <c r="DX31" s="656"/>
      <c r="DY31" s="656"/>
      <c r="DZ31" s="656"/>
      <c r="EA31" s="656"/>
      <c r="EB31" s="656"/>
      <c r="EC31" s="657"/>
    </row>
    <row r="32" spans="2:133" ht="11.25" customHeight="1" x14ac:dyDescent="0.2">
      <c r="B32" s="620" t="s">
        <v>322</v>
      </c>
      <c r="C32" s="621"/>
      <c r="D32" s="621"/>
      <c r="E32" s="621"/>
      <c r="F32" s="621"/>
      <c r="G32" s="621"/>
      <c r="H32" s="621"/>
      <c r="I32" s="621"/>
      <c r="J32" s="621"/>
      <c r="K32" s="621"/>
      <c r="L32" s="621"/>
      <c r="M32" s="621"/>
      <c r="N32" s="621"/>
      <c r="O32" s="621"/>
      <c r="P32" s="621"/>
      <c r="Q32" s="622"/>
      <c r="R32" s="623">
        <v>432999</v>
      </c>
      <c r="S32" s="624"/>
      <c r="T32" s="624"/>
      <c r="U32" s="624"/>
      <c r="V32" s="624"/>
      <c r="W32" s="624"/>
      <c r="X32" s="624"/>
      <c r="Y32" s="625"/>
      <c r="Z32" s="626">
        <v>4.5999999999999996</v>
      </c>
      <c r="AA32" s="626"/>
      <c r="AB32" s="626"/>
      <c r="AC32" s="626"/>
      <c r="AD32" s="627" t="s">
        <v>241</v>
      </c>
      <c r="AE32" s="627"/>
      <c r="AF32" s="627"/>
      <c r="AG32" s="627"/>
      <c r="AH32" s="627"/>
      <c r="AI32" s="627"/>
      <c r="AJ32" s="627"/>
      <c r="AK32" s="627"/>
      <c r="AL32" s="628" t="s">
        <v>241</v>
      </c>
      <c r="AM32" s="629"/>
      <c r="AN32" s="629"/>
      <c r="AO32" s="630"/>
      <c r="AP32" s="673"/>
      <c r="AQ32" s="674"/>
      <c r="AR32" s="674"/>
      <c r="AS32" s="674"/>
      <c r="AT32" s="678"/>
      <c r="AU32" s="214" t="s">
        <v>323</v>
      </c>
      <c r="AX32" s="620" t="s">
        <v>324</v>
      </c>
      <c r="AY32" s="621"/>
      <c r="AZ32" s="621"/>
      <c r="BA32" s="621"/>
      <c r="BB32" s="621"/>
      <c r="BC32" s="621"/>
      <c r="BD32" s="621"/>
      <c r="BE32" s="621"/>
      <c r="BF32" s="622"/>
      <c r="BG32" s="680">
        <v>99.6</v>
      </c>
      <c r="BH32" s="644"/>
      <c r="BI32" s="644"/>
      <c r="BJ32" s="644"/>
      <c r="BK32" s="644"/>
      <c r="BL32" s="644"/>
      <c r="BM32" s="629">
        <v>98.2</v>
      </c>
      <c r="BN32" s="644"/>
      <c r="BO32" s="644"/>
      <c r="BP32" s="644"/>
      <c r="BQ32" s="669"/>
      <c r="BR32" s="680">
        <v>99.6</v>
      </c>
      <c r="BS32" s="644"/>
      <c r="BT32" s="644"/>
      <c r="BU32" s="644"/>
      <c r="BV32" s="644"/>
      <c r="BW32" s="644"/>
      <c r="BX32" s="629">
        <v>98.2</v>
      </c>
      <c r="BY32" s="644"/>
      <c r="BZ32" s="644"/>
      <c r="CA32" s="644"/>
      <c r="CB32" s="669"/>
      <c r="CD32" s="665"/>
      <c r="CE32" s="666"/>
      <c r="CF32" s="620" t="s">
        <v>325</v>
      </c>
      <c r="CG32" s="621"/>
      <c r="CH32" s="621"/>
      <c r="CI32" s="621"/>
      <c r="CJ32" s="621"/>
      <c r="CK32" s="621"/>
      <c r="CL32" s="621"/>
      <c r="CM32" s="621"/>
      <c r="CN32" s="621"/>
      <c r="CO32" s="621"/>
      <c r="CP32" s="621"/>
      <c r="CQ32" s="622"/>
      <c r="CR32" s="623" t="s">
        <v>252</v>
      </c>
      <c r="CS32" s="624"/>
      <c r="CT32" s="624"/>
      <c r="CU32" s="624"/>
      <c r="CV32" s="624"/>
      <c r="CW32" s="624"/>
      <c r="CX32" s="624"/>
      <c r="CY32" s="625"/>
      <c r="CZ32" s="628" t="s">
        <v>252</v>
      </c>
      <c r="DA32" s="656"/>
      <c r="DB32" s="656"/>
      <c r="DC32" s="658"/>
      <c r="DD32" s="632" t="s">
        <v>241</v>
      </c>
      <c r="DE32" s="624"/>
      <c r="DF32" s="624"/>
      <c r="DG32" s="624"/>
      <c r="DH32" s="624"/>
      <c r="DI32" s="624"/>
      <c r="DJ32" s="624"/>
      <c r="DK32" s="625"/>
      <c r="DL32" s="632" t="s">
        <v>252</v>
      </c>
      <c r="DM32" s="624"/>
      <c r="DN32" s="624"/>
      <c r="DO32" s="624"/>
      <c r="DP32" s="624"/>
      <c r="DQ32" s="624"/>
      <c r="DR32" s="624"/>
      <c r="DS32" s="624"/>
      <c r="DT32" s="624"/>
      <c r="DU32" s="624"/>
      <c r="DV32" s="625"/>
      <c r="DW32" s="628" t="s">
        <v>252</v>
      </c>
      <c r="DX32" s="656"/>
      <c r="DY32" s="656"/>
      <c r="DZ32" s="656"/>
      <c r="EA32" s="656"/>
      <c r="EB32" s="656"/>
      <c r="EC32" s="657"/>
    </row>
    <row r="33" spans="2:133" ht="11.25" customHeight="1" x14ac:dyDescent="0.2">
      <c r="B33" s="620" t="s">
        <v>326</v>
      </c>
      <c r="C33" s="621"/>
      <c r="D33" s="621"/>
      <c r="E33" s="621"/>
      <c r="F33" s="621"/>
      <c r="G33" s="621"/>
      <c r="H33" s="621"/>
      <c r="I33" s="621"/>
      <c r="J33" s="621"/>
      <c r="K33" s="621"/>
      <c r="L33" s="621"/>
      <c r="M33" s="621"/>
      <c r="N33" s="621"/>
      <c r="O33" s="621"/>
      <c r="P33" s="621"/>
      <c r="Q33" s="622"/>
      <c r="R33" s="623">
        <v>32809</v>
      </c>
      <c r="S33" s="624"/>
      <c r="T33" s="624"/>
      <c r="U33" s="624"/>
      <c r="V33" s="624"/>
      <c r="W33" s="624"/>
      <c r="X33" s="624"/>
      <c r="Y33" s="625"/>
      <c r="Z33" s="626">
        <v>0.3</v>
      </c>
      <c r="AA33" s="626"/>
      <c r="AB33" s="626"/>
      <c r="AC33" s="626"/>
      <c r="AD33" s="627" t="s">
        <v>252</v>
      </c>
      <c r="AE33" s="627"/>
      <c r="AF33" s="627"/>
      <c r="AG33" s="627"/>
      <c r="AH33" s="627"/>
      <c r="AI33" s="627"/>
      <c r="AJ33" s="627"/>
      <c r="AK33" s="627"/>
      <c r="AL33" s="628" t="s">
        <v>241</v>
      </c>
      <c r="AM33" s="629"/>
      <c r="AN33" s="629"/>
      <c r="AO33" s="630"/>
      <c r="AP33" s="675"/>
      <c r="AQ33" s="676"/>
      <c r="AR33" s="676"/>
      <c r="AS33" s="676"/>
      <c r="AT33" s="679"/>
      <c r="AU33" s="219"/>
      <c r="AV33" s="219"/>
      <c r="AW33" s="219"/>
      <c r="AX33" s="646" t="s">
        <v>327</v>
      </c>
      <c r="AY33" s="647"/>
      <c r="AZ33" s="647"/>
      <c r="BA33" s="647"/>
      <c r="BB33" s="647"/>
      <c r="BC33" s="647"/>
      <c r="BD33" s="647"/>
      <c r="BE33" s="647"/>
      <c r="BF33" s="648"/>
      <c r="BG33" s="681">
        <v>98.7</v>
      </c>
      <c r="BH33" s="682"/>
      <c r="BI33" s="682"/>
      <c r="BJ33" s="682"/>
      <c r="BK33" s="682"/>
      <c r="BL33" s="682"/>
      <c r="BM33" s="683">
        <v>94.8</v>
      </c>
      <c r="BN33" s="682"/>
      <c r="BO33" s="682"/>
      <c r="BP33" s="682"/>
      <c r="BQ33" s="684"/>
      <c r="BR33" s="681">
        <v>98.8</v>
      </c>
      <c r="BS33" s="682"/>
      <c r="BT33" s="682"/>
      <c r="BU33" s="682"/>
      <c r="BV33" s="682"/>
      <c r="BW33" s="682"/>
      <c r="BX33" s="683">
        <v>94.5</v>
      </c>
      <c r="BY33" s="682"/>
      <c r="BZ33" s="682"/>
      <c r="CA33" s="682"/>
      <c r="CB33" s="684"/>
      <c r="CD33" s="620" t="s">
        <v>328</v>
      </c>
      <c r="CE33" s="621"/>
      <c r="CF33" s="621"/>
      <c r="CG33" s="621"/>
      <c r="CH33" s="621"/>
      <c r="CI33" s="621"/>
      <c r="CJ33" s="621"/>
      <c r="CK33" s="621"/>
      <c r="CL33" s="621"/>
      <c r="CM33" s="621"/>
      <c r="CN33" s="621"/>
      <c r="CO33" s="621"/>
      <c r="CP33" s="621"/>
      <c r="CQ33" s="622"/>
      <c r="CR33" s="623">
        <v>4627617</v>
      </c>
      <c r="CS33" s="644"/>
      <c r="CT33" s="644"/>
      <c r="CU33" s="644"/>
      <c r="CV33" s="644"/>
      <c r="CW33" s="644"/>
      <c r="CX33" s="644"/>
      <c r="CY33" s="645"/>
      <c r="CZ33" s="628">
        <v>56</v>
      </c>
      <c r="DA33" s="656"/>
      <c r="DB33" s="656"/>
      <c r="DC33" s="658"/>
      <c r="DD33" s="632">
        <v>3684575</v>
      </c>
      <c r="DE33" s="644"/>
      <c r="DF33" s="644"/>
      <c r="DG33" s="644"/>
      <c r="DH33" s="644"/>
      <c r="DI33" s="644"/>
      <c r="DJ33" s="644"/>
      <c r="DK33" s="645"/>
      <c r="DL33" s="632">
        <v>2204746</v>
      </c>
      <c r="DM33" s="644"/>
      <c r="DN33" s="644"/>
      <c r="DO33" s="644"/>
      <c r="DP33" s="644"/>
      <c r="DQ33" s="644"/>
      <c r="DR33" s="644"/>
      <c r="DS33" s="644"/>
      <c r="DT33" s="644"/>
      <c r="DU33" s="644"/>
      <c r="DV33" s="645"/>
      <c r="DW33" s="628">
        <v>46.9</v>
      </c>
      <c r="DX33" s="656"/>
      <c r="DY33" s="656"/>
      <c r="DZ33" s="656"/>
      <c r="EA33" s="656"/>
      <c r="EB33" s="656"/>
      <c r="EC33" s="657"/>
    </row>
    <row r="34" spans="2:133" ht="11.25" customHeight="1" x14ac:dyDescent="0.2">
      <c r="B34" s="620" t="s">
        <v>329</v>
      </c>
      <c r="C34" s="621"/>
      <c r="D34" s="621"/>
      <c r="E34" s="621"/>
      <c r="F34" s="621"/>
      <c r="G34" s="621"/>
      <c r="H34" s="621"/>
      <c r="I34" s="621"/>
      <c r="J34" s="621"/>
      <c r="K34" s="621"/>
      <c r="L34" s="621"/>
      <c r="M34" s="621"/>
      <c r="N34" s="621"/>
      <c r="O34" s="621"/>
      <c r="P34" s="621"/>
      <c r="Q34" s="622"/>
      <c r="R34" s="623">
        <v>77198</v>
      </c>
      <c r="S34" s="624"/>
      <c r="T34" s="624"/>
      <c r="U34" s="624"/>
      <c r="V34" s="624"/>
      <c r="W34" s="624"/>
      <c r="X34" s="624"/>
      <c r="Y34" s="625"/>
      <c r="Z34" s="626">
        <v>0.8</v>
      </c>
      <c r="AA34" s="626"/>
      <c r="AB34" s="626"/>
      <c r="AC34" s="626"/>
      <c r="AD34" s="627" t="s">
        <v>252</v>
      </c>
      <c r="AE34" s="627"/>
      <c r="AF34" s="627"/>
      <c r="AG34" s="627"/>
      <c r="AH34" s="627"/>
      <c r="AI34" s="627"/>
      <c r="AJ34" s="627"/>
      <c r="AK34" s="627"/>
      <c r="AL34" s="628" t="s">
        <v>252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1255285</v>
      </c>
      <c r="CS34" s="624"/>
      <c r="CT34" s="624"/>
      <c r="CU34" s="624"/>
      <c r="CV34" s="624"/>
      <c r="CW34" s="624"/>
      <c r="CX34" s="624"/>
      <c r="CY34" s="625"/>
      <c r="CZ34" s="628">
        <v>15.2</v>
      </c>
      <c r="DA34" s="656"/>
      <c r="DB34" s="656"/>
      <c r="DC34" s="658"/>
      <c r="DD34" s="632">
        <v>897674</v>
      </c>
      <c r="DE34" s="624"/>
      <c r="DF34" s="624"/>
      <c r="DG34" s="624"/>
      <c r="DH34" s="624"/>
      <c r="DI34" s="624"/>
      <c r="DJ34" s="624"/>
      <c r="DK34" s="625"/>
      <c r="DL34" s="632">
        <v>804641</v>
      </c>
      <c r="DM34" s="624"/>
      <c r="DN34" s="624"/>
      <c r="DO34" s="624"/>
      <c r="DP34" s="624"/>
      <c r="DQ34" s="624"/>
      <c r="DR34" s="624"/>
      <c r="DS34" s="624"/>
      <c r="DT34" s="624"/>
      <c r="DU34" s="624"/>
      <c r="DV34" s="625"/>
      <c r="DW34" s="628">
        <v>17.100000000000001</v>
      </c>
      <c r="DX34" s="656"/>
      <c r="DY34" s="656"/>
      <c r="DZ34" s="656"/>
      <c r="EA34" s="656"/>
      <c r="EB34" s="656"/>
      <c r="EC34" s="657"/>
    </row>
    <row r="35" spans="2:133" ht="11.25" customHeight="1" x14ac:dyDescent="0.2">
      <c r="B35" s="620" t="s">
        <v>331</v>
      </c>
      <c r="C35" s="621"/>
      <c r="D35" s="621"/>
      <c r="E35" s="621"/>
      <c r="F35" s="621"/>
      <c r="G35" s="621"/>
      <c r="H35" s="621"/>
      <c r="I35" s="621"/>
      <c r="J35" s="621"/>
      <c r="K35" s="621"/>
      <c r="L35" s="621"/>
      <c r="M35" s="621"/>
      <c r="N35" s="621"/>
      <c r="O35" s="621"/>
      <c r="P35" s="621"/>
      <c r="Q35" s="622"/>
      <c r="R35" s="623">
        <v>685632</v>
      </c>
      <c r="S35" s="624"/>
      <c r="T35" s="624"/>
      <c r="U35" s="624"/>
      <c r="V35" s="624"/>
      <c r="W35" s="624"/>
      <c r="X35" s="624"/>
      <c r="Y35" s="625"/>
      <c r="Z35" s="626">
        <v>7.3</v>
      </c>
      <c r="AA35" s="626"/>
      <c r="AB35" s="626"/>
      <c r="AC35" s="626"/>
      <c r="AD35" s="627" t="s">
        <v>241</v>
      </c>
      <c r="AE35" s="627"/>
      <c r="AF35" s="627"/>
      <c r="AG35" s="627"/>
      <c r="AH35" s="627"/>
      <c r="AI35" s="627"/>
      <c r="AJ35" s="627"/>
      <c r="AK35" s="627"/>
      <c r="AL35" s="628" t="s">
        <v>241</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67790</v>
      </c>
      <c r="CS35" s="644"/>
      <c r="CT35" s="644"/>
      <c r="CU35" s="644"/>
      <c r="CV35" s="644"/>
      <c r="CW35" s="644"/>
      <c r="CX35" s="644"/>
      <c r="CY35" s="645"/>
      <c r="CZ35" s="628">
        <v>0.8</v>
      </c>
      <c r="DA35" s="656"/>
      <c r="DB35" s="656"/>
      <c r="DC35" s="658"/>
      <c r="DD35" s="632">
        <v>44539</v>
      </c>
      <c r="DE35" s="644"/>
      <c r="DF35" s="644"/>
      <c r="DG35" s="644"/>
      <c r="DH35" s="644"/>
      <c r="DI35" s="644"/>
      <c r="DJ35" s="644"/>
      <c r="DK35" s="645"/>
      <c r="DL35" s="632">
        <v>33751</v>
      </c>
      <c r="DM35" s="644"/>
      <c r="DN35" s="644"/>
      <c r="DO35" s="644"/>
      <c r="DP35" s="644"/>
      <c r="DQ35" s="644"/>
      <c r="DR35" s="644"/>
      <c r="DS35" s="644"/>
      <c r="DT35" s="644"/>
      <c r="DU35" s="644"/>
      <c r="DV35" s="645"/>
      <c r="DW35" s="628">
        <v>0.7</v>
      </c>
      <c r="DX35" s="656"/>
      <c r="DY35" s="656"/>
      <c r="DZ35" s="656"/>
      <c r="EA35" s="656"/>
      <c r="EB35" s="656"/>
      <c r="EC35" s="657"/>
    </row>
    <row r="36" spans="2:133" ht="11.25" customHeight="1" x14ac:dyDescent="0.2">
      <c r="B36" s="620" t="s">
        <v>335</v>
      </c>
      <c r="C36" s="621"/>
      <c r="D36" s="621"/>
      <c r="E36" s="621"/>
      <c r="F36" s="621"/>
      <c r="G36" s="621"/>
      <c r="H36" s="621"/>
      <c r="I36" s="621"/>
      <c r="J36" s="621"/>
      <c r="K36" s="621"/>
      <c r="L36" s="621"/>
      <c r="M36" s="621"/>
      <c r="N36" s="621"/>
      <c r="O36" s="621"/>
      <c r="P36" s="621"/>
      <c r="Q36" s="622"/>
      <c r="R36" s="623">
        <v>1269110</v>
      </c>
      <c r="S36" s="624"/>
      <c r="T36" s="624"/>
      <c r="U36" s="624"/>
      <c r="V36" s="624"/>
      <c r="W36" s="624"/>
      <c r="X36" s="624"/>
      <c r="Y36" s="625"/>
      <c r="Z36" s="626">
        <v>13.5</v>
      </c>
      <c r="AA36" s="626"/>
      <c r="AB36" s="626"/>
      <c r="AC36" s="626"/>
      <c r="AD36" s="627" t="s">
        <v>241</v>
      </c>
      <c r="AE36" s="627"/>
      <c r="AF36" s="627"/>
      <c r="AG36" s="627"/>
      <c r="AH36" s="627"/>
      <c r="AI36" s="627"/>
      <c r="AJ36" s="627"/>
      <c r="AK36" s="627"/>
      <c r="AL36" s="628" t="s">
        <v>252</v>
      </c>
      <c r="AM36" s="629"/>
      <c r="AN36" s="629"/>
      <c r="AO36" s="630"/>
      <c r="AP36" s="222"/>
      <c r="AQ36" s="689" t="s">
        <v>336</v>
      </c>
      <c r="AR36" s="690"/>
      <c r="AS36" s="690"/>
      <c r="AT36" s="690"/>
      <c r="AU36" s="690"/>
      <c r="AV36" s="690"/>
      <c r="AW36" s="690"/>
      <c r="AX36" s="690"/>
      <c r="AY36" s="691"/>
      <c r="AZ36" s="612">
        <v>913896</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56179</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1308378</v>
      </c>
      <c r="CS36" s="624"/>
      <c r="CT36" s="624"/>
      <c r="CU36" s="624"/>
      <c r="CV36" s="624"/>
      <c r="CW36" s="624"/>
      <c r="CX36" s="624"/>
      <c r="CY36" s="625"/>
      <c r="CZ36" s="628">
        <v>15.8</v>
      </c>
      <c r="DA36" s="656"/>
      <c r="DB36" s="656"/>
      <c r="DC36" s="658"/>
      <c r="DD36" s="632">
        <v>962219</v>
      </c>
      <c r="DE36" s="624"/>
      <c r="DF36" s="624"/>
      <c r="DG36" s="624"/>
      <c r="DH36" s="624"/>
      <c r="DI36" s="624"/>
      <c r="DJ36" s="624"/>
      <c r="DK36" s="625"/>
      <c r="DL36" s="632">
        <v>730627</v>
      </c>
      <c r="DM36" s="624"/>
      <c r="DN36" s="624"/>
      <c r="DO36" s="624"/>
      <c r="DP36" s="624"/>
      <c r="DQ36" s="624"/>
      <c r="DR36" s="624"/>
      <c r="DS36" s="624"/>
      <c r="DT36" s="624"/>
      <c r="DU36" s="624"/>
      <c r="DV36" s="625"/>
      <c r="DW36" s="628">
        <v>15.5</v>
      </c>
      <c r="DX36" s="656"/>
      <c r="DY36" s="656"/>
      <c r="DZ36" s="656"/>
      <c r="EA36" s="656"/>
      <c r="EB36" s="656"/>
      <c r="EC36" s="657"/>
    </row>
    <row r="37" spans="2:133" ht="11.25" customHeight="1" x14ac:dyDescent="0.2">
      <c r="B37" s="620" t="s">
        <v>339</v>
      </c>
      <c r="C37" s="621"/>
      <c r="D37" s="621"/>
      <c r="E37" s="621"/>
      <c r="F37" s="621"/>
      <c r="G37" s="621"/>
      <c r="H37" s="621"/>
      <c r="I37" s="621"/>
      <c r="J37" s="621"/>
      <c r="K37" s="621"/>
      <c r="L37" s="621"/>
      <c r="M37" s="621"/>
      <c r="N37" s="621"/>
      <c r="O37" s="621"/>
      <c r="P37" s="621"/>
      <c r="Q37" s="622"/>
      <c r="R37" s="623">
        <v>83898</v>
      </c>
      <c r="S37" s="624"/>
      <c r="T37" s="624"/>
      <c r="U37" s="624"/>
      <c r="V37" s="624"/>
      <c r="W37" s="624"/>
      <c r="X37" s="624"/>
      <c r="Y37" s="625"/>
      <c r="Z37" s="626">
        <v>0.9</v>
      </c>
      <c r="AA37" s="626"/>
      <c r="AB37" s="626"/>
      <c r="AC37" s="626"/>
      <c r="AD37" s="627" t="s">
        <v>241</v>
      </c>
      <c r="AE37" s="627"/>
      <c r="AF37" s="627"/>
      <c r="AG37" s="627"/>
      <c r="AH37" s="627"/>
      <c r="AI37" s="627"/>
      <c r="AJ37" s="627"/>
      <c r="AK37" s="627"/>
      <c r="AL37" s="628" t="s">
        <v>252</v>
      </c>
      <c r="AM37" s="629"/>
      <c r="AN37" s="629"/>
      <c r="AO37" s="630"/>
      <c r="AQ37" s="686" t="s">
        <v>340</v>
      </c>
      <c r="AR37" s="687"/>
      <c r="AS37" s="687"/>
      <c r="AT37" s="687"/>
      <c r="AU37" s="687"/>
      <c r="AV37" s="687"/>
      <c r="AW37" s="687"/>
      <c r="AX37" s="687"/>
      <c r="AY37" s="688"/>
      <c r="AZ37" s="623">
        <v>138970</v>
      </c>
      <c r="BA37" s="624"/>
      <c r="BB37" s="624"/>
      <c r="BC37" s="624"/>
      <c r="BD37" s="644"/>
      <c r="BE37" s="644"/>
      <c r="BF37" s="669"/>
      <c r="BG37" s="620" t="s">
        <v>341</v>
      </c>
      <c r="BH37" s="621"/>
      <c r="BI37" s="621"/>
      <c r="BJ37" s="621"/>
      <c r="BK37" s="621"/>
      <c r="BL37" s="621"/>
      <c r="BM37" s="621"/>
      <c r="BN37" s="621"/>
      <c r="BO37" s="621"/>
      <c r="BP37" s="621"/>
      <c r="BQ37" s="621"/>
      <c r="BR37" s="621"/>
      <c r="BS37" s="621"/>
      <c r="BT37" s="621"/>
      <c r="BU37" s="622"/>
      <c r="BV37" s="623">
        <v>32843</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375118</v>
      </c>
      <c r="CS37" s="644"/>
      <c r="CT37" s="644"/>
      <c r="CU37" s="644"/>
      <c r="CV37" s="644"/>
      <c r="CW37" s="644"/>
      <c r="CX37" s="644"/>
      <c r="CY37" s="645"/>
      <c r="CZ37" s="628">
        <v>4.5</v>
      </c>
      <c r="DA37" s="656"/>
      <c r="DB37" s="656"/>
      <c r="DC37" s="658"/>
      <c r="DD37" s="632">
        <v>375078</v>
      </c>
      <c r="DE37" s="644"/>
      <c r="DF37" s="644"/>
      <c r="DG37" s="644"/>
      <c r="DH37" s="644"/>
      <c r="DI37" s="644"/>
      <c r="DJ37" s="644"/>
      <c r="DK37" s="645"/>
      <c r="DL37" s="632">
        <v>375078</v>
      </c>
      <c r="DM37" s="644"/>
      <c r="DN37" s="644"/>
      <c r="DO37" s="644"/>
      <c r="DP37" s="644"/>
      <c r="DQ37" s="644"/>
      <c r="DR37" s="644"/>
      <c r="DS37" s="644"/>
      <c r="DT37" s="644"/>
      <c r="DU37" s="644"/>
      <c r="DV37" s="645"/>
      <c r="DW37" s="628">
        <v>8</v>
      </c>
      <c r="DX37" s="656"/>
      <c r="DY37" s="656"/>
      <c r="DZ37" s="656"/>
      <c r="EA37" s="656"/>
      <c r="EB37" s="656"/>
      <c r="EC37" s="657"/>
    </row>
    <row r="38" spans="2:133" ht="11.25" customHeight="1" x14ac:dyDescent="0.2">
      <c r="B38" s="620" t="s">
        <v>343</v>
      </c>
      <c r="C38" s="621"/>
      <c r="D38" s="621"/>
      <c r="E38" s="621"/>
      <c r="F38" s="621"/>
      <c r="G38" s="621"/>
      <c r="H38" s="621"/>
      <c r="I38" s="621"/>
      <c r="J38" s="621"/>
      <c r="K38" s="621"/>
      <c r="L38" s="621"/>
      <c r="M38" s="621"/>
      <c r="N38" s="621"/>
      <c r="O38" s="621"/>
      <c r="P38" s="621"/>
      <c r="Q38" s="622"/>
      <c r="R38" s="623">
        <v>529600</v>
      </c>
      <c r="S38" s="624"/>
      <c r="T38" s="624"/>
      <c r="U38" s="624"/>
      <c r="V38" s="624"/>
      <c r="W38" s="624"/>
      <c r="X38" s="624"/>
      <c r="Y38" s="625"/>
      <c r="Z38" s="626">
        <v>5.6</v>
      </c>
      <c r="AA38" s="626"/>
      <c r="AB38" s="626"/>
      <c r="AC38" s="626"/>
      <c r="AD38" s="627" t="s">
        <v>252</v>
      </c>
      <c r="AE38" s="627"/>
      <c r="AF38" s="627"/>
      <c r="AG38" s="627"/>
      <c r="AH38" s="627"/>
      <c r="AI38" s="627"/>
      <c r="AJ38" s="627"/>
      <c r="AK38" s="627"/>
      <c r="AL38" s="628" t="s">
        <v>252</v>
      </c>
      <c r="AM38" s="629"/>
      <c r="AN38" s="629"/>
      <c r="AO38" s="630"/>
      <c r="AQ38" s="686" t="s">
        <v>344</v>
      </c>
      <c r="AR38" s="687"/>
      <c r="AS38" s="687"/>
      <c r="AT38" s="687"/>
      <c r="AU38" s="687"/>
      <c r="AV38" s="687"/>
      <c r="AW38" s="687"/>
      <c r="AX38" s="687"/>
      <c r="AY38" s="688"/>
      <c r="AZ38" s="623">
        <v>135003</v>
      </c>
      <c r="BA38" s="624"/>
      <c r="BB38" s="624"/>
      <c r="BC38" s="624"/>
      <c r="BD38" s="644"/>
      <c r="BE38" s="644"/>
      <c r="BF38" s="669"/>
      <c r="BG38" s="620" t="s">
        <v>345</v>
      </c>
      <c r="BH38" s="621"/>
      <c r="BI38" s="621"/>
      <c r="BJ38" s="621"/>
      <c r="BK38" s="621"/>
      <c r="BL38" s="621"/>
      <c r="BM38" s="621"/>
      <c r="BN38" s="621"/>
      <c r="BO38" s="621"/>
      <c r="BP38" s="621"/>
      <c r="BQ38" s="621"/>
      <c r="BR38" s="621"/>
      <c r="BS38" s="621"/>
      <c r="BT38" s="621"/>
      <c r="BU38" s="622"/>
      <c r="BV38" s="623">
        <v>2047</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774926</v>
      </c>
      <c r="CS38" s="624"/>
      <c r="CT38" s="624"/>
      <c r="CU38" s="624"/>
      <c r="CV38" s="624"/>
      <c r="CW38" s="624"/>
      <c r="CX38" s="624"/>
      <c r="CY38" s="625"/>
      <c r="CZ38" s="628">
        <v>9.4</v>
      </c>
      <c r="DA38" s="656"/>
      <c r="DB38" s="656"/>
      <c r="DC38" s="658"/>
      <c r="DD38" s="632">
        <v>663631</v>
      </c>
      <c r="DE38" s="624"/>
      <c r="DF38" s="624"/>
      <c r="DG38" s="624"/>
      <c r="DH38" s="624"/>
      <c r="DI38" s="624"/>
      <c r="DJ38" s="624"/>
      <c r="DK38" s="625"/>
      <c r="DL38" s="632">
        <v>635727</v>
      </c>
      <c r="DM38" s="624"/>
      <c r="DN38" s="624"/>
      <c r="DO38" s="624"/>
      <c r="DP38" s="624"/>
      <c r="DQ38" s="624"/>
      <c r="DR38" s="624"/>
      <c r="DS38" s="624"/>
      <c r="DT38" s="624"/>
      <c r="DU38" s="624"/>
      <c r="DV38" s="625"/>
      <c r="DW38" s="628">
        <v>13.5</v>
      </c>
      <c r="DX38" s="656"/>
      <c r="DY38" s="656"/>
      <c r="DZ38" s="656"/>
      <c r="EA38" s="656"/>
      <c r="EB38" s="656"/>
      <c r="EC38" s="657"/>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252</v>
      </c>
      <c r="S39" s="624"/>
      <c r="T39" s="624"/>
      <c r="U39" s="624"/>
      <c r="V39" s="624"/>
      <c r="W39" s="624"/>
      <c r="X39" s="624"/>
      <c r="Y39" s="625"/>
      <c r="Z39" s="626" t="s">
        <v>252</v>
      </c>
      <c r="AA39" s="626"/>
      <c r="AB39" s="626"/>
      <c r="AC39" s="626"/>
      <c r="AD39" s="627" t="s">
        <v>252</v>
      </c>
      <c r="AE39" s="627"/>
      <c r="AF39" s="627"/>
      <c r="AG39" s="627"/>
      <c r="AH39" s="627"/>
      <c r="AI39" s="627"/>
      <c r="AJ39" s="627"/>
      <c r="AK39" s="627"/>
      <c r="AL39" s="628" t="s">
        <v>252</v>
      </c>
      <c r="AM39" s="629"/>
      <c r="AN39" s="629"/>
      <c r="AO39" s="630"/>
      <c r="AQ39" s="686" t="s">
        <v>348</v>
      </c>
      <c r="AR39" s="687"/>
      <c r="AS39" s="687"/>
      <c r="AT39" s="687"/>
      <c r="AU39" s="687"/>
      <c r="AV39" s="687"/>
      <c r="AW39" s="687"/>
      <c r="AX39" s="687"/>
      <c r="AY39" s="688"/>
      <c r="AZ39" s="623" t="s">
        <v>241</v>
      </c>
      <c r="BA39" s="624"/>
      <c r="BB39" s="624"/>
      <c r="BC39" s="624"/>
      <c r="BD39" s="644"/>
      <c r="BE39" s="644"/>
      <c r="BF39" s="669"/>
      <c r="BG39" s="620" t="s">
        <v>349</v>
      </c>
      <c r="BH39" s="621"/>
      <c r="BI39" s="621"/>
      <c r="BJ39" s="621"/>
      <c r="BK39" s="621"/>
      <c r="BL39" s="621"/>
      <c r="BM39" s="621"/>
      <c r="BN39" s="621"/>
      <c r="BO39" s="621"/>
      <c r="BP39" s="621"/>
      <c r="BQ39" s="621"/>
      <c r="BR39" s="621"/>
      <c r="BS39" s="621"/>
      <c r="BT39" s="621"/>
      <c r="BU39" s="622"/>
      <c r="BV39" s="623">
        <v>3285</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1139107</v>
      </c>
      <c r="CS39" s="644"/>
      <c r="CT39" s="644"/>
      <c r="CU39" s="644"/>
      <c r="CV39" s="644"/>
      <c r="CW39" s="644"/>
      <c r="CX39" s="644"/>
      <c r="CY39" s="645"/>
      <c r="CZ39" s="628">
        <v>13.8</v>
      </c>
      <c r="DA39" s="656"/>
      <c r="DB39" s="656"/>
      <c r="DC39" s="658"/>
      <c r="DD39" s="632">
        <v>1076381</v>
      </c>
      <c r="DE39" s="644"/>
      <c r="DF39" s="644"/>
      <c r="DG39" s="644"/>
      <c r="DH39" s="644"/>
      <c r="DI39" s="644"/>
      <c r="DJ39" s="644"/>
      <c r="DK39" s="645"/>
      <c r="DL39" s="632" t="s">
        <v>252</v>
      </c>
      <c r="DM39" s="644"/>
      <c r="DN39" s="644"/>
      <c r="DO39" s="644"/>
      <c r="DP39" s="644"/>
      <c r="DQ39" s="644"/>
      <c r="DR39" s="644"/>
      <c r="DS39" s="644"/>
      <c r="DT39" s="644"/>
      <c r="DU39" s="644"/>
      <c r="DV39" s="645"/>
      <c r="DW39" s="628" t="s">
        <v>241</v>
      </c>
      <c r="DX39" s="656"/>
      <c r="DY39" s="656"/>
      <c r="DZ39" s="656"/>
      <c r="EA39" s="656"/>
      <c r="EB39" s="656"/>
      <c r="EC39" s="657"/>
    </row>
    <row r="40" spans="2:133" ht="11.25" customHeight="1" x14ac:dyDescent="0.2">
      <c r="B40" s="620" t="s">
        <v>351</v>
      </c>
      <c r="C40" s="621"/>
      <c r="D40" s="621"/>
      <c r="E40" s="621"/>
      <c r="F40" s="621"/>
      <c r="G40" s="621"/>
      <c r="H40" s="621"/>
      <c r="I40" s="621"/>
      <c r="J40" s="621"/>
      <c r="K40" s="621"/>
      <c r="L40" s="621"/>
      <c r="M40" s="621"/>
      <c r="N40" s="621"/>
      <c r="O40" s="621"/>
      <c r="P40" s="621"/>
      <c r="Q40" s="622"/>
      <c r="R40" s="623">
        <v>58000</v>
      </c>
      <c r="S40" s="624"/>
      <c r="T40" s="624"/>
      <c r="U40" s="624"/>
      <c r="V40" s="624"/>
      <c r="W40" s="624"/>
      <c r="X40" s="624"/>
      <c r="Y40" s="625"/>
      <c r="Z40" s="626">
        <v>0.6</v>
      </c>
      <c r="AA40" s="626"/>
      <c r="AB40" s="626"/>
      <c r="AC40" s="626"/>
      <c r="AD40" s="627" t="s">
        <v>241</v>
      </c>
      <c r="AE40" s="627"/>
      <c r="AF40" s="627"/>
      <c r="AG40" s="627"/>
      <c r="AH40" s="627"/>
      <c r="AI40" s="627"/>
      <c r="AJ40" s="627"/>
      <c r="AK40" s="627"/>
      <c r="AL40" s="628" t="s">
        <v>252</v>
      </c>
      <c r="AM40" s="629"/>
      <c r="AN40" s="629"/>
      <c r="AO40" s="630"/>
      <c r="AQ40" s="686" t="s">
        <v>352</v>
      </c>
      <c r="AR40" s="687"/>
      <c r="AS40" s="687"/>
      <c r="AT40" s="687"/>
      <c r="AU40" s="687"/>
      <c r="AV40" s="687"/>
      <c r="AW40" s="687"/>
      <c r="AX40" s="687"/>
      <c r="AY40" s="688"/>
      <c r="AZ40" s="623" t="s">
        <v>252</v>
      </c>
      <c r="BA40" s="624"/>
      <c r="BB40" s="624"/>
      <c r="BC40" s="624"/>
      <c r="BD40" s="644"/>
      <c r="BE40" s="644"/>
      <c r="BF40" s="669"/>
      <c r="BG40" s="673" t="s">
        <v>353</v>
      </c>
      <c r="BH40" s="674"/>
      <c r="BI40" s="674"/>
      <c r="BJ40" s="674"/>
      <c r="BK40" s="674"/>
      <c r="BL40" s="223"/>
      <c r="BM40" s="621" t="s">
        <v>354</v>
      </c>
      <c r="BN40" s="621"/>
      <c r="BO40" s="621"/>
      <c r="BP40" s="621"/>
      <c r="BQ40" s="621"/>
      <c r="BR40" s="621"/>
      <c r="BS40" s="621"/>
      <c r="BT40" s="621"/>
      <c r="BU40" s="622"/>
      <c r="BV40" s="623">
        <v>85</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82131</v>
      </c>
      <c r="CS40" s="624"/>
      <c r="CT40" s="624"/>
      <c r="CU40" s="624"/>
      <c r="CV40" s="624"/>
      <c r="CW40" s="624"/>
      <c r="CX40" s="624"/>
      <c r="CY40" s="625"/>
      <c r="CZ40" s="628">
        <v>1</v>
      </c>
      <c r="DA40" s="656"/>
      <c r="DB40" s="656"/>
      <c r="DC40" s="658"/>
      <c r="DD40" s="632">
        <v>40131</v>
      </c>
      <c r="DE40" s="624"/>
      <c r="DF40" s="624"/>
      <c r="DG40" s="624"/>
      <c r="DH40" s="624"/>
      <c r="DI40" s="624"/>
      <c r="DJ40" s="624"/>
      <c r="DK40" s="625"/>
      <c r="DL40" s="632" t="s">
        <v>252</v>
      </c>
      <c r="DM40" s="624"/>
      <c r="DN40" s="624"/>
      <c r="DO40" s="624"/>
      <c r="DP40" s="624"/>
      <c r="DQ40" s="624"/>
      <c r="DR40" s="624"/>
      <c r="DS40" s="624"/>
      <c r="DT40" s="624"/>
      <c r="DU40" s="624"/>
      <c r="DV40" s="625"/>
      <c r="DW40" s="628" t="s">
        <v>241</v>
      </c>
      <c r="DX40" s="656"/>
      <c r="DY40" s="656"/>
      <c r="DZ40" s="656"/>
      <c r="EA40" s="656"/>
      <c r="EB40" s="656"/>
      <c r="EC40" s="657"/>
    </row>
    <row r="41" spans="2:133" ht="11.25" customHeight="1" x14ac:dyDescent="0.2">
      <c r="B41" s="646" t="s">
        <v>356</v>
      </c>
      <c r="C41" s="647"/>
      <c r="D41" s="647"/>
      <c r="E41" s="647"/>
      <c r="F41" s="647"/>
      <c r="G41" s="647"/>
      <c r="H41" s="647"/>
      <c r="I41" s="647"/>
      <c r="J41" s="647"/>
      <c r="K41" s="647"/>
      <c r="L41" s="647"/>
      <c r="M41" s="647"/>
      <c r="N41" s="647"/>
      <c r="O41" s="647"/>
      <c r="P41" s="647"/>
      <c r="Q41" s="648"/>
      <c r="R41" s="695">
        <v>9375858</v>
      </c>
      <c r="S41" s="696"/>
      <c r="T41" s="696"/>
      <c r="U41" s="696"/>
      <c r="V41" s="696"/>
      <c r="W41" s="696"/>
      <c r="X41" s="696"/>
      <c r="Y41" s="700"/>
      <c r="Z41" s="701">
        <v>100</v>
      </c>
      <c r="AA41" s="701"/>
      <c r="AB41" s="701"/>
      <c r="AC41" s="701"/>
      <c r="AD41" s="702">
        <v>4641654</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148513</v>
      </c>
      <c r="BA41" s="624"/>
      <c r="BB41" s="624"/>
      <c r="BC41" s="624"/>
      <c r="BD41" s="644"/>
      <c r="BE41" s="644"/>
      <c r="BF41" s="669"/>
      <c r="BG41" s="673"/>
      <c r="BH41" s="674"/>
      <c r="BI41" s="674"/>
      <c r="BJ41" s="674"/>
      <c r="BK41" s="674"/>
      <c r="BL41" s="223"/>
      <c r="BM41" s="621" t="s">
        <v>358</v>
      </c>
      <c r="BN41" s="621"/>
      <c r="BO41" s="621"/>
      <c r="BP41" s="621"/>
      <c r="BQ41" s="621"/>
      <c r="BR41" s="621"/>
      <c r="BS41" s="621"/>
      <c r="BT41" s="621"/>
      <c r="BU41" s="622"/>
      <c r="BV41" s="623" t="s">
        <v>252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252</v>
      </c>
      <c r="CS41" s="644"/>
      <c r="CT41" s="644"/>
      <c r="CU41" s="644"/>
      <c r="CV41" s="644"/>
      <c r="CW41" s="644"/>
      <c r="CX41" s="644"/>
      <c r="CY41" s="645"/>
      <c r="CZ41" s="628" t="s">
        <v>252</v>
      </c>
      <c r="DA41" s="656"/>
      <c r="DB41" s="656"/>
      <c r="DC41" s="658"/>
      <c r="DD41" s="632" t="s">
        <v>252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491410</v>
      </c>
      <c r="BA42" s="696"/>
      <c r="BB42" s="696"/>
      <c r="BC42" s="696"/>
      <c r="BD42" s="682"/>
      <c r="BE42" s="682"/>
      <c r="BF42" s="684"/>
      <c r="BG42" s="675"/>
      <c r="BH42" s="676"/>
      <c r="BI42" s="676"/>
      <c r="BJ42" s="676"/>
      <c r="BK42" s="676"/>
      <c r="BL42" s="224"/>
      <c r="BM42" s="647" t="s">
        <v>361</v>
      </c>
      <c r="BN42" s="647"/>
      <c r="BO42" s="647"/>
      <c r="BP42" s="647"/>
      <c r="BQ42" s="647"/>
      <c r="BR42" s="647"/>
      <c r="BS42" s="647"/>
      <c r="BT42" s="647"/>
      <c r="BU42" s="648"/>
      <c r="BV42" s="695">
        <v>336</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915764</v>
      </c>
      <c r="CS42" s="644"/>
      <c r="CT42" s="644"/>
      <c r="CU42" s="644"/>
      <c r="CV42" s="644"/>
      <c r="CW42" s="644"/>
      <c r="CX42" s="644"/>
      <c r="CY42" s="645"/>
      <c r="CZ42" s="628">
        <v>11.1</v>
      </c>
      <c r="DA42" s="656"/>
      <c r="DB42" s="656"/>
      <c r="DC42" s="658"/>
      <c r="DD42" s="632">
        <v>308476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18805</v>
      </c>
      <c r="CS43" s="644"/>
      <c r="CT43" s="644"/>
      <c r="CU43" s="644"/>
      <c r="CV43" s="644"/>
      <c r="CW43" s="644"/>
      <c r="CX43" s="644"/>
      <c r="CY43" s="645"/>
      <c r="CZ43" s="628">
        <v>0.2</v>
      </c>
      <c r="DA43" s="656"/>
      <c r="DB43" s="656"/>
      <c r="DC43" s="658"/>
      <c r="DD43" s="632">
        <v>18805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906238</v>
      </c>
      <c r="CS44" s="624"/>
      <c r="CT44" s="624"/>
      <c r="CU44" s="624"/>
      <c r="CV44" s="624"/>
      <c r="CW44" s="624"/>
      <c r="CX44" s="624"/>
      <c r="CY44" s="625"/>
      <c r="CZ44" s="628">
        <v>11</v>
      </c>
      <c r="DA44" s="629"/>
      <c r="DB44" s="629"/>
      <c r="DC44" s="635"/>
      <c r="DD44" s="632">
        <v>303774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541178</v>
      </c>
      <c r="CS45" s="644"/>
      <c r="CT45" s="644"/>
      <c r="CU45" s="644"/>
      <c r="CV45" s="644"/>
      <c r="CW45" s="644"/>
      <c r="CX45" s="644"/>
      <c r="CY45" s="645"/>
      <c r="CZ45" s="628">
        <v>6.5</v>
      </c>
      <c r="DA45" s="656"/>
      <c r="DB45" s="656"/>
      <c r="DC45" s="658"/>
      <c r="DD45" s="632">
        <v>49024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324513</v>
      </c>
      <c r="CS46" s="624"/>
      <c r="CT46" s="624"/>
      <c r="CU46" s="624"/>
      <c r="CV46" s="624"/>
      <c r="CW46" s="624"/>
      <c r="CX46" s="624"/>
      <c r="CY46" s="625"/>
      <c r="CZ46" s="628">
        <v>3.9</v>
      </c>
      <c r="DA46" s="629"/>
      <c r="DB46" s="629"/>
      <c r="DC46" s="635"/>
      <c r="DD46" s="632">
        <v>216603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370</v>
      </c>
      <c r="CG47" s="621"/>
      <c r="CH47" s="621"/>
      <c r="CI47" s="621"/>
      <c r="CJ47" s="621"/>
      <c r="CK47" s="621"/>
      <c r="CL47" s="621"/>
      <c r="CM47" s="621"/>
      <c r="CN47" s="621"/>
      <c r="CO47" s="621"/>
      <c r="CP47" s="621"/>
      <c r="CQ47" s="622"/>
      <c r="CR47" s="623">
        <v>9526</v>
      </c>
      <c r="CS47" s="644"/>
      <c r="CT47" s="644"/>
      <c r="CU47" s="644"/>
      <c r="CV47" s="644"/>
      <c r="CW47" s="644"/>
      <c r="CX47" s="644"/>
      <c r="CY47" s="645"/>
      <c r="CZ47" s="628">
        <v>0.1</v>
      </c>
      <c r="DA47" s="656"/>
      <c r="DB47" s="656"/>
      <c r="DC47" s="658"/>
      <c r="DD47" s="632">
        <v>4702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371</v>
      </c>
      <c r="CG48" s="621"/>
      <c r="CH48" s="621"/>
      <c r="CI48" s="621"/>
      <c r="CJ48" s="621"/>
      <c r="CK48" s="621"/>
      <c r="CL48" s="621"/>
      <c r="CM48" s="621"/>
      <c r="CN48" s="621"/>
      <c r="CO48" s="621"/>
      <c r="CP48" s="621"/>
      <c r="CQ48" s="622"/>
      <c r="CR48" s="623" t="s">
        <v>252</v>
      </c>
      <c r="CS48" s="624"/>
      <c r="CT48" s="624"/>
      <c r="CU48" s="624"/>
      <c r="CV48" s="624"/>
      <c r="CW48" s="624"/>
      <c r="CX48" s="624"/>
      <c r="CY48" s="625"/>
      <c r="CZ48" s="628" t="s">
        <v>241</v>
      </c>
      <c r="DA48" s="629"/>
      <c r="DB48" s="629"/>
      <c r="DC48" s="635"/>
      <c r="DD48" s="632" t="s">
        <v>252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372</v>
      </c>
      <c r="CE49" s="647"/>
      <c r="CF49" s="647"/>
      <c r="CG49" s="647"/>
      <c r="CH49" s="647"/>
      <c r="CI49" s="647"/>
      <c r="CJ49" s="647"/>
      <c r="CK49" s="647"/>
      <c r="CL49" s="647"/>
      <c r="CM49" s="647"/>
      <c r="CN49" s="647"/>
      <c r="CO49" s="647"/>
      <c r="CP49" s="647"/>
      <c r="CQ49" s="648"/>
      <c r="CR49" s="695">
        <v>8267020</v>
      </c>
      <c r="CS49" s="682"/>
      <c r="CT49" s="682"/>
      <c r="CU49" s="682"/>
      <c r="CV49" s="682"/>
      <c r="CW49" s="682"/>
      <c r="CX49" s="682"/>
      <c r="CY49" s="711"/>
      <c r="CZ49" s="703">
        <v>100</v>
      </c>
      <c r="DA49" s="712"/>
      <c r="DB49" s="712"/>
      <c r="DC49" s="713"/>
      <c r="DD49" s="714">
        <v>6065654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JzgldrAx7N9kF5WsozJ84y8oez47nsZJbqvrls4I2g0qv2IE/xV9E644n56Vdw7lSSDfdBkLlKmTbBggh6eKg==" saltValue="CEBsomS/+2pTiiu4yRVCV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C1" zoomScale="70" zoomScaleNormal="25" zoomScaleSheetLayoutView="70" workbookViewId="0">
      <selection activeCell="DV7" sqref="DV7:DZ7"/>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934</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10</v>
      </c>
      <c r="CI7" s="744"/>
      <c r="CJ7" s="744"/>
      <c r="CK7" s="744"/>
      <c r="CL7" s="745"/>
      <c r="CM7" s="743">
        <v>193</v>
      </c>
      <c r="CN7" s="744"/>
      <c r="CO7" s="744"/>
      <c r="CP7" s="744"/>
      <c r="CQ7" s="745"/>
      <c r="CR7" s="743">
        <v>45</v>
      </c>
      <c r="CS7" s="744"/>
      <c r="CT7" s="744"/>
      <c r="CU7" s="744"/>
      <c r="CV7" s="745"/>
      <c r="CW7" s="743" t="s">
        <v>592</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2">
      <c r="A8" s="238">
        <v>2</v>
      </c>
      <c r="B8" s="780" t="s">
        <v>396</v>
      </c>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v>17</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951</v>
      </c>
      <c r="AG23" s="793"/>
      <c r="AH23" s="793"/>
      <c r="AI23" s="793"/>
      <c r="AJ23" s="796"/>
      <c r="AK23" s="797"/>
      <c r="AL23" s="798"/>
      <c r="AM23" s="798"/>
      <c r="AN23" s="798"/>
      <c r="AO23" s="798"/>
      <c r="AP23" s="793"/>
      <c r="AQ23" s="793"/>
      <c r="AR23" s="793"/>
      <c r="AS23" s="793"/>
      <c r="AT23" s="793"/>
      <c r="AU23" s="809"/>
      <c r="AV23" s="809"/>
      <c r="AW23" s="809"/>
      <c r="AX23" s="809"/>
      <c r="AY23" s="810"/>
      <c r="AZ23" s="811" t="s">
        <v>252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56</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69</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3</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v>233</v>
      </c>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v>19</v>
      </c>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417</v>
      </c>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v>101</v>
      </c>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398</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481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403</v>
      </c>
      <c r="W66" s="734"/>
      <c r="X66" s="734"/>
      <c r="Y66" s="734"/>
      <c r="Z66" s="735"/>
      <c r="AA66" s="733" t="s">
        <v>404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7703</v>
      </c>
      <c r="R68" s="866"/>
      <c r="S68" s="866"/>
      <c r="T68" s="866"/>
      <c r="U68" s="866"/>
      <c r="V68" s="866">
        <v>7520</v>
      </c>
      <c r="W68" s="866"/>
      <c r="X68" s="866"/>
      <c r="Y68" s="866"/>
      <c r="Z68" s="866"/>
      <c r="AA68" s="866">
        <v>182</v>
      </c>
      <c r="AB68" s="866"/>
      <c r="AC68" s="866"/>
      <c r="AD68" s="866"/>
      <c r="AE68" s="866"/>
      <c r="AF68" s="866">
        <v>182</v>
      </c>
      <c r="AG68" s="866"/>
      <c r="AH68" s="866"/>
      <c r="AI68" s="866"/>
      <c r="AJ68" s="866"/>
      <c r="AK68" s="866">
        <v>11</v>
      </c>
      <c r="AL68" s="866"/>
      <c r="AM68" s="866"/>
      <c r="AN68" s="866"/>
      <c r="AO68" s="866"/>
      <c r="AP68" s="866" t="s">
        <v>582</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583</v>
      </c>
      <c r="C69" s="874"/>
      <c r="D69" s="874"/>
      <c r="E69" s="874"/>
      <c r="F69" s="874"/>
      <c r="G69" s="874"/>
      <c r="H69" s="874"/>
      <c r="I69" s="874"/>
      <c r="J69" s="874"/>
      <c r="K69" s="874"/>
      <c r="L69" s="874"/>
      <c r="M69" s="874"/>
      <c r="N69" s="874"/>
      <c r="O69" s="874"/>
      <c r="P69" s="875"/>
      <c r="Q69" s="876">
        <v>25</v>
      </c>
      <c r="R69" s="830"/>
      <c r="S69" s="830"/>
      <c r="T69" s="830"/>
      <c r="U69" s="830"/>
      <c r="V69" s="830">
        <v>20</v>
      </c>
      <c r="W69" s="830"/>
      <c r="X69" s="830"/>
      <c r="Y69" s="830"/>
      <c r="Z69" s="830"/>
      <c r="AA69" s="830">
        <v>5</v>
      </c>
      <c r="AB69" s="830"/>
      <c r="AC69" s="830"/>
      <c r="AD69" s="830"/>
      <c r="AE69" s="830"/>
      <c r="AF69" s="830">
        <v>5</v>
      </c>
      <c r="AG69" s="830"/>
      <c r="AH69" s="830"/>
      <c r="AI69" s="830"/>
      <c r="AJ69" s="830"/>
      <c r="AK69" s="830">
        <v>7</v>
      </c>
      <c r="AL69" s="830"/>
      <c r="AM69" s="830"/>
      <c r="AN69" s="830"/>
      <c r="AO69" s="830"/>
      <c r="AP69" s="830" t="s">
        <v>582</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584</v>
      </c>
      <c r="C70" s="874"/>
      <c r="D70" s="874"/>
      <c r="E70" s="874"/>
      <c r="F70" s="874"/>
      <c r="G70" s="874"/>
      <c r="H70" s="874"/>
      <c r="I70" s="874"/>
      <c r="J70" s="874"/>
      <c r="K70" s="874"/>
      <c r="L70" s="874"/>
      <c r="M70" s="874"/>
      <c r="N70" s="874"/>
      <c r="O70" s="874"/>
      <c r="P70" s="875"/>
      <c r="Q70" s="876">
        <v>181</v>
      </c>
      <c r="R70" s="830"/>
      <c r="S70" s="830"/>
      <c r="T70" s="830"/>
      <c r="U70" s="830"/>
      <c r="V70" s="830">
        <v>172</v>
      </c>
      <c r="W70" s="830"/>
      <c r="X70" s="830"/>
      <c r="Y70" s="830"/>
      <c r="Z70" s="830"/>
      <c r="AA70" s="830">
        <v>9</v>
      </c>
      <c r="AB70" s="830"/>
      <c r="AC70" s="830"/>
      <c r="AD70" s="830"/>
      <c r="AE70" s="830"/>
      <c r="AF70" s="830">
        <v>9</v>
      </c>
      <c r="AG70" s="830"/>
      <c r="AH70" s="830"/>
      <c r="AI70" s="830"/>
      <c r="AJ70" s="830"/>
      <c r="AK70" s="830">
        <v>61</v>
      </c>
      <c r="AL70" s="830"/>
      <c r="AM70" s="830"/>
      <c r="AN70" s="830"/>
      <c r="AO70" s="830"/>
      <c r="AP70" s="830" t="s">
        <v>582</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585</v>
      </c>
      <c r="C71" s="874"/>
      <c r="D71" s="874"/>
      <c r="E71" s="874"/>
      <c r="F71" s="874"/>
      <c r="G71" s="874"/>
      <c r="H71" s="874"/>
      <c r="I71" s="874"/>
      <c r="J71" s="874"/>
      <c r="K71" s="874"/>
      <c r="L71" s="874"/>
      <c r="M71" s="874"/>
      <c r="N71" s="874"/>
      <c r="O71" s="874"/>
      <c r="P71" s="875"/>
      <c r="Q71" s="876">
        <v>230672</v>
      </c>
      <c r="R71" s="830"/>
      <c r="S71" s="830"/>
      <c r="T71" s="830"/>
      <c r="U71" s="830"/>
      <c r="V71" s="830">
        <v>226071</v>
      </c>
      <c r="W71" s="830"/>
      <c r="X71" s="830"/>
      <c r="Y71" s="830"/>
      <c r="Z71" s="830"/>
      <c r="AA71" s="830">
        <v>4601</v>
      </c>
      <c r="AB71" s="830"/>
      <c r="AC71" s="830"/>
      <c r="AD71" s="830"/>
      <c r="AE71" s="830"/>
      <c r="AF71" s="830">
        <v>4601</v>
      </c>
      <c r="AG71" s="830"/>
      <c r="AH71" s="830"/>
      <c r="AI71" s="830"/>
      <c r="AJ71" s="830"/>
      <c r="AK71" s="830">
        <v>2777</v>
      </c>
      <c r="AL71" s="830"/>
      <c r="AM71" s="830"/>
      <c r="AN71" s="830"/>
      <c r="AO71" s="830"/>
      <c r="AP71" s="830" t="s">
        <v>582</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586</v>
      </c>
      <c r="C72" s="874"/>
      <c r="D72" s="874"/>
      <c r="E72" s="874"/>
      <c r="F72" s="874"/>
      <c r="G72" s="874"/>
      <c r="H72" s="874"/>
      <c r="I72" s="874"/>
      <c r="J72" s="874"/>
      <c r="K72" s="874"/>
      <c r="L72" s="874"/>
      <c r="M72" s="874"/>
      <c r="N72" s="874"/>
      <c r="O72" s="874"/>
      <c r="P72" s="875"/>
      <c r="Q72" s="876">
        <v>3355</v>
      </c>
      <c r="R72" s="830"/>
      <c r="S72" s="830"/>
      <c r="T72" s="830"/>
      <c r="U72" s="830"/>
      <c r="V72" s="830">
        <v>3164</v>
      </c>
      <c r="W72" s="830"/>
      <c r="X72" s="830"/>
      <c r="Y72" s="830"/>
      <c r="Z72" s="830"/>
      <c r="AA72" s="830">
        <v>191</v>
      </c>
      <c r="AB72" s="830"/>
      <c r="AC72" s="830"/>
      <c r="AD72" s="830"/>
      <c r="AE72" s="830"/>
      <c r="AF72" s="830">
        <v>174</v>
      </c>
      <c r="AG72" s="830"/>
      <c r="AH72" s="830"/>
      <c r="AI72" s="830"/>
      <c r="AJ72" s="830"/>
      <c r="AK72" s="830" t="s">
        <v>582</v>
      </c>
      <c r="AL72" s="830"/>
      <c r="AM72" s="830"/>
      <c r="AN72" s="830"/>
      <c r="AO72" s="830"/>
      <c r="AP72" s="830">
        <v>1736</v>
      </c>
      <c r="AQ72" s="830"/>
      <c r="AR72" s="830"/>
      <c r="AS72" s="830"/>
      <c r="AT72" s="830"/>
      <c r="AU72" s="830">
        <v>195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962</v>
      </c>
      <c r="R73" s="830"/>
      <c r="S73" s="830"/>
      <c r="T73" s="830"/>
      <c r="U73" s="830"/>
      <c r="V73" s="830">
        <v>841</v>
      </c>
      <c r="W73" s="830"/>
      <c r="X73" s="830"/>
      <c r="Y73" s="830"/>
      <c r="Z73" s="830"/>
      <c r="AA73" s="830">
        <v>122</v>
      </c>
      <c r="AB73" s="830"/>
      <c r="AC73" s="830"/>
      <c r="AD73" s="830"/>
      <c r="AE73" s="830"/>
      <c r="AF73" s="830">
        <v>122</v>
      </c>
      <c r="AG73" s="830"/>
      <c r="AH73" s="830"/>
      <c r="AI73" s="830"/>
      <c r="AJ73" s="830"/>
      <c r="AK73" s="830" t="s">
        <v>582</v>
      </c>
      <c r="AL73" s="830"/>
      <c r="AM73" s="830"/>
      <c r="AN73" s="830"/>
      <c r="AO73" s="830"/>
      <c r="AP73" s="830">
        <v>929</v>
      </c>
      <c r="AQ73" s="830"/>
      <c r="AR73" s="830"/>
      <c r="AS73" s="830"/>
      <c r="AT73" s="830"/>
      <c r="AU73" s="830">
        <v>71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588</v>
      </c>
      <c r="C74" s="874"/>
      <c r="D74" s="874"/>
      <c r="E74" s="874"/>
      <c r="F74" s="874"/>
      <c r="G74" s="874"/>
      <c r="H74" s="874"/>
      <c r="I74" s="874"/>
      <c r="J74" s="874"/>
      <c r="K74" s="874"/>
      <c r="L74" s="874"/>
      <c r="M74" s="874"/>
      <c r="N74" s="874"/>
      <c r="O74" s="874"/>
      <c r="P74" s="875"/>
      <c r="Q74" s="876">
        <v>3</v>
      </c>
      <c r="R74" s="830"/>
      <c r="S74" s="830"/>
      <c r="T74" s="830"/>
      <c r="U74" s="830"/>
      <c r="V74" s="830">
        <v>2</v>
      </c>
      <c r="W74" s="830"/>
      <c r="X74" s="830"/>
      <c r="Y74" s="830"/>
      <c r="Z74" s="830"/>
      <c r="AA74" s="830">
        <v>1</v>
      </c>
      <c r="AB74" s="830"/>
      <c r="AC74" s="830"/>
      <c r="AD74" s="830"/>
      <c r="AE74" s="830"/>
      <c r="AF74" s="830">
        <v>1</v>
      </c>
      <c r="AG74" s="830"/>
      <c r="AH74" s="830"/>
      <c r="AI74" s="830"/>
      <c r="AJ74" s="830"/>
      <c r="AK74" s="830" t="s">
        <v>582</v>
      </c>
      <c r="AL74" s="830"/>
      <c r="AM74" s="830"/>
      <c r="AN74" s="830"/>
      <c r="AO74" s="830"/>
      <c r="AP74" s="830" t="s">
        <v>582</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589</v>
      </c>
      <c r="C75" s="874"/>
      <c r="D75" s="874"/>
      <c r="E75" s="874"/>
      <c r="F75" s="874"/>
      <c r="G75" s="874"/>
      <c r="H75" s="874"/>
      <c r="I75" s="874"/>
      <c r="J75" s="874"/>
      <c r="K75" s="874"/>
      <c r="L75" s="874"/>
      <c r="M75" s="874"/>
      <c r="N75" s="874"/>
      <c r="O75" s="874"/>
      <c r="P75" s="875"/>
      <c r="Q75" s="877">
        <v>16</v>
      </c>
      <c r="R75" s="878"/>
      <c r="S75" s="878"/>
      <c r="T75" s="878"/>
      <c r="U75" s="834"/>
      <c r="V75" s="879">
        <v>13</v>
      </c>
      <c r="W75" s="878"/>
      <c r="X75" s="878"/>
      <c r="Y75" s="878"/>
      <c r="Z75" s="834"/>
      <c r="AA75" s="879">
        <v>3</v>
      </c>
      <c r="AB75" s="878"/>
      <c r="AC75" s="878"/>
      <c r="AD75" s="878"/>
      <c r="AE75" s="834"/>
      <c r="AF75" s="879">
        <v>3</v>
      </c>
      <c r="AG75" s="878"/>
      <c r="AH75" s="878"/>
      <c r="AI75" s="878"/>
      <c r="AJ75" s="834"/>
      <c r="AK75" s="879" t="s">
        <v>582</v>
      </c>
      <c r="AL75" s="878"/>
      <c r="AM75" s="878"/>
      <c r="AN75" s="878"/>
      <c r="AO75" s="834"/>
      <c r="AP75" s="879" t="s">
        <v>582</v>
      </c>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590</v>
      </c>
      <c r="C76" s="874"/>
      <c r="D76" s="874"/>
      <c r="E76" s="874"/>
      <c r="F76" s="874"/>
      <c r="G76" s="874"/>
      <c r="H76" s="874"/>
      <c r="I76" s="874"/>
      <c r="J76" s="874"/>
      <c r="K76" s="874"/>
      <c r="L76" s="874"/>
      <c r="M76" s="874"/>
      <c r="N76" s="874"/>
      <c r="O76" s="874"/>
      <c r="P76" s="875"/>
      <c r="Q76" s="877">
        <v>245</v>
      </c>
      <c r="R76" s="878"/>
      <c r="S76" s="878"/>
      <c r="T76" s="878"/>
      <c r="U76" s="834"/>
      <c r="V76" s="879">
        <v>218</v>
      </c>
      <c r="W76" s="878"/>
      <c r="X76" s="878"/>
      <c r="Y76" s="878"/>
      <c r="Z76" s="834"/>
      <c r="AA76" s="879">
        <v>27</v>
      </c>
      <c r="AB76" s="878"/>
      <c r="AC76" s="878"/>
      <c r="AD76" s="878"/>
      <c r="AE76" s="834"/>
      <c r="AF76" s="879">
        <v>27</v>
      </c>
      <c r="AG76" s="878"/>
      <c r="AH76" s="878"/>
      <c r="AI76" s="878"/>
      <c r="AJ76" s="834"/>
      <c r="AK76" s="879">
        <v>30</v>
      </c>
      <c r="AL76" s="878"/>
      <c r="AM76" s="878"/>
      <c r="AN76" s="878"/>
      <c r="AO76" s="834"/>
      <c r="AP76" s="879" t="s">
        <v>582</v>
      </c>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315</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315</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315</v>
      </c>
      <c r="DR109" s="893"/>
      <c r="DS109" s="893"/>
      <c r="DT109" s="893"/>
      <c r="DU109" s="894"/>
      <c r="DV109" s="892" t="s">
        <v>440</v>
      </c>
      <c r="DW109" s="893"/>
      <c r="DX109" s="893"/>
      <c r="DY109" s="893"/>
      <c r="DZ109" s="895"/>
    </row>
    <row r="110" spans="1:131" s="230" customFormat="1" ht="26.25" customHeight="1" x14ac:dyDescent="0.2">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765476</v>
      </c>
      <c r="AB110" s="900"/>
      <c r="AC110" s="900"/>
      <c r="AD110" s="900"/>
      <c r="AE110" s="901"/>
      <c r="AF110" s="902">
        <v>750770</v>
      </c>
      <c r="AG110" s="900"/>
      <c r="AH110" s="900"/>
      <c r="AI110" s="900"/>
      <c r="AJ110" s="901"/>
      <c r="AK110" s="902">
        <v>783838</v>
      </c>
      <c r="AL110" s="900"/>
      <c r="AM110" s="900"/>
      <c r="AN110" s="900"/>
      <c r="AO110" s="901"/>
      <c r="AP110" s="903">
        <v>19.5</v>
      </c>
      <c r="AQ110" s="904"/>
      <c r="AR110" s="904"/>
      <c r="AS110" s="904"/>
      <c r="AT110" s="905"/>
      <c r="AU110" s="906" t="s">
        <v>74</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7279498</v>
      </c>
      <c r="BR110" s="931"/>
      <c r="BS110" s="931"/>
      <c r="BT110" s="931"/>
      <c r="BU110" s="931"/>
      <c r="BV110" s="931">
        <v>7136973</v>
      </c>
      <c r="BW110" s="931"/>
      <c r="BX110" s="931"/>
      <c r="BY110" s="931"/>
      <c r="BZ110" s="931"/>
      <c r="CA110" s="931">
        <v>6900595</v>
      </c>
      <c r="CB110" s="931"/>
      <c r="CC110" s="931"/>
      <c r="CD110" s="931"/>
      <c r="CE110" s="931"/>
      <c r="CF110" s="944">
        <v>171.4</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252</v>
      </c>
      <c r="DH110" s="931"/>
      <c r="DI110" s="931"/>
      <c r="DJ110" s="931"/>
      <c r="DK110" s="931"/>
      <c r="DL110" s="931" t="s">
        <v>252</v>
      </c>
      <c r="DM110" s="931"/>
      <c r="DN110" s="931"/>
      <c r="DO110" s="931"/>
      <c r="DP110" s="931"/>
      <c r="DQ110" s="931" t="s">
        <v>252</v>
      </c>
      <c r="DR110" s="931"/>
      <c r="DS110" s="931"/>
      <c r="DT110" s="931"/>
      <c r="DU110" s="931"/>
      <c r="DV110" s="932" t="s">
        <v>252</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421</v>
      </c>
      <c r="AB111" s="938"/>
      <c r="AC111" s="938"/>
      <c r="AD111" s="938"/>
      <c r="AE111" s="939"/>
      <c r="AF111" s="940" t="s">
        <v>252</v>
      </c>
      <c r="AG111" s="938"/>
      <c r="AH111" s="938"/>
      <c r="AI111" s="938"/>
      <c r="AJ111" s="939"/>
      <c r="AK111" s="940" t="s">
        <v>421</v>
      </c>
      <c r="AL111" s="938"/>
      <c r="AM111" s="938"/>
      <c r="AN111" s="938"/>
      <c r="AO111" s="939"/>
      <c r="AP111" s="941" t="s">
        <v>421</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421</v>
      </c>
      <c r="BR111" s="926"/>
      <c r="BS111" s="926"/>
      <c r="BT111" s="926"/>
      <c r="BU111" s="926"/>
      <c r="BV111" s="926" t="s">
        <v>448</v>
      </c>
      <c r="BW111" s="926"/>
      <c r="BX111" s="926"/>
      <c r="BY111" s="926"/>
      <c r="BZ111" s="926"/>
      <c r="CA111" s="926" t="s">
        <v>421</v>
      </c>
      <c r="CB111" s="926"/>
      <c r="CC111" s="926"/>
      <c r="CD111" s="926"/>
      <c r="CE111" s="926"/>
      <c r="CF111" s="920" t="s">
        <v>448</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448</v>
      </c>
      <c r="DM111" s="926"/>
      <c r="DN111" s="926"/>
      <c r="DO111" s="926"/>
      <c r="DP111" s="926"/>
      <c r="DQ111" s="926" t="s">
        <v>448</v>
      </c>
      <c r="DR111" s="926"/>
      <c r="DS111" s="926"/>
      <c r="DT111" s="926"/>
      <c r="DU111" s="926"/>
      <c r="DV111" s="927" t="s">
        <v>448</v>
      </c>
      <c r="DW111" s="927"/>
      <c r="DX111" s="927"/>
      <c r="DY111" s="927"/>
      <c r="DZ111" s="928"/>
    </row>
    <row r="112" spans="1:131" s="230" customFormat="1" ht="26.25" customHeight="1" x14ac:dyDescent="0.2">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421</v>
      </c>
      <c r="AB112" s="959"/>
      <c r="AC112" s="959"/>
      <c r="AD112" s="959"/>
      <c r="AE112" s="960"/>
      <c r="AF112" s="961" t="s">
        <v>421</v>
      </c>
      <c r="AG112" s="959"/>
      <c r="AH112" s="959"/>
      <c r="AI112" s="959"/>
      <c r="AJ112" s="960"/>
      <c r="AK112" s="961" t="s">
        <v>421</v>
      </c>
      <c r="AL112" s="959"/>
      <c r="AM112" s="959"/>
      <c r="AN112" s="959"/>
      <c r="AO112" s="960"/>
      <c r="AP112" s="962" t="s">
        <v>252</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1852261</v>
      </c>
      <c r="BR112" s="926"/>
      <c r="BS112" s="926"/>
      <c r="BT112" s="926"/>
      <c r="BU112" s="926"/>
      <c r="BV112" s="926">
        <v>1723059</v>
      </c>
      <c r="BW112" s="926"/>
      <c r="BX112" s="926"/>
      <c r="BY112" s="926"/>
      <c r="BZ112" s="926"/>
      <c r="CA112" s="926">
        <v>1612147</v>
      </c>
      <c r="CB112" s="926"/>
      <c r="CC112" s="926"/>
      <c r="CD112" s="926"/>
      <c r="CE112" s="926"/>
      <c r="CF112" s="920">
        <v>40</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421</v>
      </c>
      <c r="DH112" s="926"/>
      <c r="DI112" s="926"/>
      <c r="DJ112" s="926"/>
      <c r="DK112" s="926"/>
      <c r="DL112" s="926" t="s">
        <v>252</v>
      </c>
      <c r="DM112" s="926"/>
      <c r="DN112" s="926"/>
      <c r="DO112" s="926"/>
      <c r="DP112" s="926"/>
      <c r="DQ112" s="926" t="s">
        <v>252</v>
      </c>
      <c r="DR112" s="926"/>
      <c r="DS112" s="926"/>
      <c r="DT112" s="926"/>
      <c r="DU112" s="926"/>
      <c r="DV112" s="927" t="s">
        <v>252</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183408</v>
      </c>
      <c r="AB113" s="938"/>
      <c r="AC113" s="938"/>
      <c r="AD113" s="938"/>
      <c r="AE113" s="939"/>
      <c r="AF113" s="940">
        <v>183157</v>
      </c>
      <c r="AG113" s="938"/>
      <c r="AH113" s="938"/>
      <c r="AI113" s="938"/>
      <c r="AJ113" s="939"/>
      <c r="AK113" s="940">
        <v>193135</v>
      </c>
      <c r="AL113" s="938"/>
      <c r="AM113" s="938"/>
      <c r="AN113" s="938"/>
      <c r="AO113" s="939"/>
      <c r="AP113" s="941">
        <v>4.8</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353639</v>
      </c>
      <c r="BR113" s="926"/>
      <c r="BS113" s="926"/>
      <c r="BT113" s="926"/>
      <c r="BU113" s="926"/>
      <c r="BV113" s="926">
        <v>313964</v>
      </c>
      <c r="BW113" s="926"/>
      <c r="BX113" s="926"/>
      <c r="BY113" s="926"/>
      <c r="BZ113" s="926"/>
      <c r="CA113" s="926">
        <v>265718</v>
      </c>
      <c r="CB113" s="926"/>
      <c r="CC113" s="926"/>
      <c r="CD113" s="926"/>
      <c r="CE113" s="926"/>
      <c r="CF113" s="920">
        <v>6.6</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421</v>
      </c>
      <c r="DH113" s="959"/>
      <c r="DI113" s="959"/>
      <c r="DJ113" s="959"/>
      <c r="DK113" s="960"/>
      <c r="DL113" s="961" t="s">
        <v>421</v>
      </c>
      <c r="DM113" s="959"/>
      <c r="DN113" s="959"/>
      <c r="DO113" s="959"/>
      <c r="DP113" s="960"/>
      <c r="DQ113" s="961" t="s">
        <v>252</v>
      </c>
      <c r="DR113" s="959"/>
      <c r="DS113" s="959"/>
      <c r="DT113" s="959"/>
      <c r="DU113" s="960"/>
      <c r="DV113" s="962" t="s">
        <v>252</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30551</v>
      </c>
      <c r="AB114" s="959"/>
      <c r="AC114" s="959"/>
      <c r="AD114" s="959"/>
      <c r="AE114" s="960"/>
      <c r="AF114" s="961">
        <v>51525</v>
      </c>
      <c r="AG114" s="959"/>
      <c r="AH114" s="959"/>
      <c r="AI114" s="959"/>
      <c r="AJ114" s="960"/>
      <c r="AK114" s="961">
        <v>54865</v>
      </c>
      <c r="AL114" s="959"/>
      <c r="AM114" s="959"/>
      <c r="AN114" s="959"/>
      <c r="AO114" s="960"/>
      <c r="AP114" s="962">
        <v>1.4</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1655730</v>
      </c>
      <c r="BR114" s="926"/>
      <c r="BS114" s="926"/>
      <c r="BT114" s="926"/>
      <c r="BU114" s="926"/>
      <c r="BV114" s="926">
        <v>1655162</v>
      </c>
      <c r="BW114" s="926"/>
      <c r="BX114" s="926"/>
      <c r="BY114" s="926"/>
      <c r="BZ114" s="926"/>
      <c r="CA114" s="926">
        <v>1669718</v>
      </c>
      <c r="CB114" s="926"/>
      <c r="CC114" s="926"/>
      <c r="CD114" s="926"/>
      <c r="CE114" s="926"/>
      <c r="CF114" s="920">
        <v>41.5</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421</v>
      </c>
      <c r="DH114" s="959"/>
      <c r="DI114" s="959"/>
      <c r="DJ114" s="959"/>
      <c r="DK114" s="960"/>
      <c r="DL114" s="961" t="s">
        <v>252</v>
      </c>
      <c r="DM114" s="959"/>
      <c r="DN114" s="959"/>
      <c r="DO114" s="959"/>
      <c r="DP114" s="960"/>
      <c r="DQ114" s="961" t="s">
        <v>252</v>
      </c>
      <c r="DR114" s="959"/>
      <c r="DS114" s="959"/>
      <c r="DT114" s="959"/>
      <c r="DU114" s="960"/>
      <c r="DV114" s="962" t="s">
        <v>252</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4382</v>
      </c>
      <c r="AB115" s="938"/>
      <c r="AC115" s="938"/>
      <c r="AD115" s="938"/>
      <c r="AE115" s="939"/>
      <c r="AF115" s="940">
        <v>3639</v>
      </c>
      <c r="AG115" s="938"/>
      <c r="AH115" s="938"/>
      <c r="AI115" s="938"/>
      <c r="AJ115" s="939"/>
      <c r="AK115" s="940">
        <v>2587</v>
      </c>
      <c r="AL115" s="938"/>
      <c r="AM115" s="938"/>
      <c r="AN115" s="938"/>
      <c r="AO115" s="939"/>
      <c r="AP115" s="941">
        <v>0.1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252</v>
      </c>
      <c r="BR115" s="926"/>
      <c r="BS115" s="926"/>
      <c r="BT115" s="926"/>
      <c r="BU115" s="926"/>
      <c r="BV115" s="926" t="s">
        <v>252</v>
      </c>
      <c r="BW115" s="926"/>
      <c r="BX115" s="926"/>
      <c r="BY115" s="926"/>
      <c r="BZ115" s="926"/>
      <c r="CA115" s="926" t="s">
        <v>421</v>
      </c>
      <c r="CB115" s="926"/>
      <c r="CC115" s="926"/>
      <c r="CD115" s="926"/>
      <c r="CE115" s="926"/>
      <c r="CF115" s="920" t="s">
        <v>421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421</v>
      </c>
      <c r="DH115" s="959"/>
      <c r="DI115" s="959"/>
      <c r="DJ115" s="959"/>
      <c r="DK115" s="960"/>
      <c r="DL115" s="961" t="s">
        <v>252</v>
      </c>
      <c r="DM115" s="959"/>
      <c r="DN115" s="959"/>
      <c r="DO115" s="959"/>
      <c r="DP115" s="960"/>
      <c r="DQ115" s="961" t="s">
        <v>252</v>
      </c>
      <c r="DR115" s="959"/>
      <c r="DS115" s="959"/>
      <c r="DT115" s="959"/>
      <c r="DU115" s="960"/>
      <c r="DV115" s="962" t="s">
        <v>421</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252</v>
      </c>
      <c r="AB116" s="959"/>
      <c r="AC116" s="959"/>
      <c r="AD116" s="959"/>
      <c r="AE116" s="960"/>
      <c r="AF116" s="961" t="s">
        <v>252</v>
      </c>
      <c r="AG116" s="959"/>
      <c r="AH116" s="959"/>
      <c r="AI116" s="959"/>
      <c r="AJ116" s="960"/>
      <c r="AK116" s="961" t="s">
        <v>421</v>
      </c>
      <c r="AL116" s="959"/>
      <c r="AM116" s="959"/>
      <c r="AN116" s="959"/>
      <c r="AO116" s="960"/>
      <c r="AP116" s="962" t="s">
        <v>252</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252</v>
      </c>
      <c r="BR116" s="926"/>
      <c r="BS116" s="926"/>
      <c r="BT116" s="926"/>
      <c r="BU116" s="926"/>
      <c r="BV116" s="926" t="s">
        <v>421</v>
      </c>
      <c r="BW116" s="926"/>
      <c r="BX116" s="926"/>
      <c r="BY116" s="926"/>
      <c r="BZ116" s="926"/>
      <c r="CA116" s="926" t="s">
        <v>421</v>
      </c>
      <c r="CB116" s="926"/>
      <c r="CC116" s="926"/>
      <c r="CD116" s="926"/>
      <c r="CE116" s="926"/>
      <c r="CF116" s="920" t="s">
        <v>421</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421</v>
      </c>
      <c r="DH116" s="959"/>
      <c r="DI116" s="959"/>
      <c r="DJ116" s="959"/>
      <c r="DK116" s="960"/>
      <c r="DL116" s="961" t="s">
        <v>421</v>
      </c>
      <c r="DM116" s="959"/>
      <c r="DN116" s="959"/>
      <c r="DO116" s="959"/>
      <c r="DP116" s="960"/>
      <c r="DQ116" s="961" t="s">
        <v>252</v>
      </c>
      <c r="DR116" s="959"/>
      <c r="DS116" s="959"/>
      <c r="DT116" s="959"/>
      <c r="DU116" s="960"/>
      <c r="DV116" s="962" t="s">
        <v>421</v>
      </c>
      <c r="DW116" s="963"/>
      <c r="DX116" s="963"/>
      <c r="DY116" s="963"/>
      <c r="DZ116" s="964"/>
    </row>
    <row r="117" spans="1:130" s="230" customFormat="1" ht="26.25" customHeight="1" x14ac:dyDescent="0.2">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983817</v>
      </c>
      <c r="AB117" s="979"/>
      <c r="AC117" s="979"/>
      <c r="AD117" s="979"/>
      <c r="AE117" s="980"/>
      <c r="AF117" s="981">
        <v>989091</v>
      </c>
      <c r="AG117" s="979"/>
      <c r="AH117" s="979"/>
      <c r="AI117" s="979"/>
      <c r="AJ117" s="980"/>
      <c r="AK117" s="981">
        <v>1034425</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252</v>
      </c>
      <c r="BR117" s="926"/>
      <c r="BS117" s="926"/>
      <c r="BT117" s="926"/>
      <c r="BU117" s="926"/>
      <c r="BV117" s="926" t="s">
        <v>421</v>
      </c>
      <c r="BW117" s="926"/>
      <c r="BX117" s="926"/>
      <c r="BY117" s="926"/>
      <c r="BZ117" s="926"/>
      <c r="CA117" s="926" t="s">
        <v>252</v>
      </c>
      <c r="CB117" s="926"/>
      <c r="CC117" s="926"/>
      <c r="CD117" s="926"/>
      <c r="CE117" s="926"/>
      <c r="CF117" s="920" t="s">
        <v>252</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421</v>
      </c>
      <c r="DH117" s="959"/>
      <c r="DI117" s="959"/>
      <c r="DJ117" s="959"/>
      <c r="DK117" s="960"/>
      <c r="DL117" s="961" t="s">
        <v>252</v>
      </c>
      <c r="DM117" s="959"/>
      <c r="DN117" s="959"/>
      <c r="DO117" s="959"/>
      <c r="DP117" s="960"/>
      <c r="DQ117" s="961" t="s">
        <v>252</v>
      </c>
      <c r="DR117" s="959"/>
      <c r="DS117" s="959"/>
      <c r="DT117" s="959"/>
      <c r="DU117" s="960"/>
      <c r="DV117" s="962" t="s">
        <v>421</v>
      </c>
      <c r="DW117" s="963"/>
      <c r="DX117" s="963"/>
      <c r="DY117" s="963"/>
      <c r="DZ117" s="964"/>
    </row>
    <row r="118" spans="1:130" s="230" customFormat="1" ht="26.25" customHeight="1" x14ac:dyDescent="0.2">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315</v>
      </c>
      <c r="AL118" s="893"/>
      <c r="AM118" s="893"/>
      <c r="AN118" s="893"/>
      <c r="AO118" s="894"/>
      <c r="AP118" s="970" t="s">
        <v>440</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252</v>
      </c>
      <c r="BR118" s="1000"/>
      <c r="BS118" s="1000"/>
      <c r="BT118" s="1000"/>
      <c r="BU118" s="1000"/>
      <c r="BV118" s="1000" t="s">
        <v>252</v>
      </c>
      <c r="BW118" s="1000"/>
      <c r="BX118" s="1000"/>
      <c r="BY118" s="1000"/>
      <c r="BZ118" s="1000"/>
      <c r="CA118" s="1000" t="s">
        <v>252</v>
      </c>
      <c r="CB118" s="1000"/>
      <c r="CC118" s="1000"/>
      <c r="CD118" s="1000"/>
      <c r="CE118" s="1000"/>
      <c r="CF118" s="920" t="s">
        <v>421</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421</v>
      </c>
      <c r="DH118" s="959"/>
      <c r="DI118" s="959"/>
      <c r="DJ118" s="959"/>
      <c r="DK118" s="960"/>
      <c r="DL118" s="961" t="s">
        <v>252</v>
      </c>
      <c r="DM118" s="959"/>
      <c r="DN118" s="959"/>
      <c r="DO118" s="959"/>
      <c r="DP118" s="960"/>
      <c r="DQ118" s="961" t="s">
        <v>252</v>
      </c>
      <c r="DR118" s="959"/>
      <c r="DS118" s="959"/>
      <c r="DT118" s="959"/>
      <c r="DU118" s="960"/>
      <c r="DV118" s="962" t="s">
        <v>421</v>
      </c>
      <c r="DW118" s="963"/>
      <c r="DX118" s="963"/>
      <c r="DY118" s="963"/>
      <c r="DZ118" s="964"/>
    </row>
    <row r="119" spans="1:130" s="230" customFormat="1" ht="26.25" customHeight="1" x14ac:dyDescent="0.2">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421</v>
      </c>
      <c r="AB119" s="900"/>
      <c r="AC119" s="900"/>
      <c r="AD119" s="900"/>
      <c r="AE119" s="901"/>
      <c r="AF119" s="902" t="s">
        <v>421</v>
      </c>
      <c r="AG119" s="900"/>
      <c r="AH119" s="900"/>
      <c r="AI119" s="900"/>
      <c r="AJ119" s="901"/>
      <c r="AK119" s="902" t="s">
        <v>252</v>
      </c>
      <c r="AL119" s="900"/>
      <c r="AM119" s="900"/>
      <c r="AN119" s="900"/>
      <c r="AO119" s="901"/>
      <c r="AP119" s="903" t="s">
        <v>252</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471</v>
      </c>
      <c r="BP119" s="1005"/>
      <c r="BQ119" s="999">
        <v>11141128</v>
      </c>
      <c r="BR119" s="1000"/>
      <c r="BS119" s="1000"/>
      <c r="BT119" s="1000"/>
      <c r="BU119" s="1000"/>
      <c r="BV119" s="1000">
        <v>10829158</v>
      </c>
      <c r="BW119" s="1000"/>
      <c r="BX119" s="1000"/>
      <c r="BY119" s="1000"/>
      <c r="BZ119" s="1000"/>
      <c r="CA119" s="1000">
        <v>10448178</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252</v>
      </c>
      <c r="DH119" s="986"/>
      <c r="DI119" s="986"/>
      <c r="DJ119" s="986"/>
      <c r="DK119" s="987"/>
      <c r="DL119" s="985" t="s">
        <v>421</v>
      </c>
      <c r="DM119" s="986"/>
      <c r="DN119" s="986"/>
      <c r="DO119" s="986"/>
      <c r="DP119" s="987"/>
      <c r="DQ119" s="985" t="s">
        <v>252</v>
      </c>
      <c r="DR119" s="986"/>
      <c r="DS119" s="986"/>
      <c r="DT119" s="986"/>
      <c r="DU119" s="987"/>
      <c r="DV119" s="988" t="s">
        <v>421</v>
      </c>
      <c r="DW119" s="989"/>
      <c r="DX119" s="989"/>
      <c r="DY119" s="989"/>
      <c r="DZ119" s="990"/>
    </row>
    <row r="120" spans="1:130" s="230" customFormat="1" ht="26.25" customHeight="1" x14ac:dyDescent="0.2">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421</v>
      </c>
      <c r="AB120" s="959"/>
      <c r="AC120" s="959"/>
      <c r="AD120" s="959"/>
      <c r="AE120" s="960"/>
      <c r="AF120" s="961" t="s">
        <v>252</v>
      </c>
      <c r="AG120" s="959"/>
      <c r="AH120" s="959"/>
      <c r="AI120" s="959"/>
      <c r="AJ120" s="960"/>
      <c r="AK120" s="961" t="s">
        <v>421</v>
      </c>
      <c r="AL120" s="959"/>
      <c r="AM120" s="959"/>
      <c r="AN120" s="959"/>
      <c r="AO120" s="960"/>
      <c r="AP120" s="962" t="s">
        <v>252</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3244945</v>
      </c>
      <c r="BR120" s="931"/>
      <c r="BS120" s="931"/>
      <c r="BT120" s="931"/>
      <c r="BU120" s="931"/>
      <c r="BV120" s="931">
        <v>3530625</v>
      </c>
      <c r="BW120" s="931"/>
      <c r="BX120" s="931"/>
      <c r="BY120" s="931"/>
      <c r="BZ120" s="931"/>
      <c r="CA120" s="931">
        <v>3838274</v>
      </c>
      <c r="CB120" s="931"/>
      <c r="CC120" s="931"/>
      <c r="CD120" s="931"/>
      <c r="CE120" s="931"/>
      <c r="CF120" s="944">
        <v>95.3</v>
      </c>
      <c r="CG120" s="945"/>
      <c r="CH120" s="945"/>
      <c r="CI120" s="945"/>
      <c r="CJ120" s="945"/>
      <c r="CK120" s="1006" t="s">
        <v>475</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1463853</v>
      </c>
      <c r="DH120" s="931"/>
      <c r="DI120" s="931"/>
      <c r="DJ120" s="931"/>
      <c r="DK120" s="931"/>
      <c r="DL120" s="931">
        <v>1381299</v>
      </c>
      <c r="DM120" s="931"/>
      <c r="DN120" s="931"/>
      <c r="DO120" s="931"/>
      <c r="DP120" s="931"/>
      <c r="DQ120" s="931">
        <v>1314221</v>
      </c>
      <c r="DR120" s="931"/>
      <c r="DS120" s="931"/>
      <c r="DT120" s="931"/>
      <c r="DU120" s="931"/>
      <c r="DV120" s="932">
        <v>32.6</v>
      </c>
      <c r="DW120" s="932"/>
      <c r="DX120" s="932"/>
      <c r="DY120" s="932"/>
      <c r="DZ120" s="933"/>
    </row>
    <row r="121" spans="1:130" s="230" customFormat="1" ht="26.25" customHeight="1" x14ac:dyDescent="0.2">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252</v>
      </c>
      <c r="AB121" s="959"/>
      <c r="AC121" s="959"/>
      <c r="AD121" s="959"/>
      <c r="AE121" s="960"/>
      <c r="AF121" s="961" t="s">
        <v>421</v>
      </c>
      <c r="AG121" s="959"/>
      <c r="AH121" s="959"/>
      <c r="AI121" s="959"/>
      <c r="AJ121" s="960"/>
      <c r="AK121" s="961" t="s">
        <v>252</v>
      </c>
      <c r="AL121" s="959"/>
      <c r="AM121" s="959"/>
      <c r="AN121" s="959"/>
      <c r="AO121" s="960"/>
      <c r="AP121" s="962" t="s">
        <v>421</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17083</v>
      </c>
      <c r="BR121" s="926"/>
      <c r="BS121" s="926"/>
      <c r="BT121" s="926"/>
      <c r="BU121" s="926"/>
      <c r="BV121" s="926">
        <v>29616</v>
      </c>
      <c r="BW121" s="926"/>
      <c r="BX121" s="926"/>
      <c r="BY121" s="926"/>
      <c r="BZ121" s="926"/>
      <c r="CA121" s="926">
        <v>37701</v>
      </c>
      <c r="CB121" s="926"/>
      <c r="CC121" s="926"/>
      <c r="CD121" s="926"/>
      <c r="CE121" s="926"/>
      <c r="CF121" s="920">
        <v>0.9</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388408</v>
      </c>
      <c r="DH121" s="926"/>
      <c r="DI121" s="926"/>
      <c r="DJ121" s="926"/>
      <c r="DK121" s="926"/>
      <c r="DL121" s="926">
        <v>341760</v>
      </c>
      <c r="DM121" s="926"/>
      <c r="DN121" s="926"/>
      <c r="DO121" s="926"/>
      <c r="DP121" s="926"/>
      <c r="DQ121" s="926">
        <v>297926</v>
      </c>
      <c r="DR121" s="926"/>
      <c r="DS121" s="926"/>
      <c r="DT121" s="926"/>
      <c r="DU121" s="926"/>
      <c r="DV121" s="927">
        <v>7.4</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252</v>
      </c>
      <c r="AB122" s="959"/>
      <c r="AC122" s="959"/>
      <c r="AD122" s="959"/>
      <c r="AE122" s="960"/>
      <c r="AF122" s="961" t="s">
        <v>421</v>
      </c>
      <c r="AG122" s="959"/>
      <c r="AH122" s="959"/>
      <c r="AI122" s="959"/>
      <c r="AJ122" s="960"/>
      <c r="AK122" s="961" t="s">
        <v>252</v>
      </c>
      <c r="AL122" s="959"/>
      <c r="AM122" s="959"/>
      <c r="AN122" s="959"/>
      <c r="AO122" s="960"/>
      <c r="AP122" s="962" t="s">
        <v>421</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7092007</v>
      </c>
      <c r="BR122" s="1000"/>
      <c r="BS122" s="1000"/>
      <c r="BT122" s="1000"/>
      <c r="BU122" s="1000"/>
      <c r="BV122" s="1000">
        <v>6779715</v>
      </c>
      <c r="BW122" s="1000"/>
      <c r="BX122" s="1000"/>
      <c r="BY122" s="1000"/>
      <c r="BZ122" s="1000"/>
      <c r="CA122" s="1000">
        <v>6536705</v>
      </c>
      <c r="CB122" s="1000"/>
      <c r="CC122" s="1000"/>
      <c r="CD122" s="1000"/>
      <c r="CE122" s="1000"/>
      <c r="CF122" s="1017">
        <v>162.4</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252</v>
      </c>
      <c r="DH122" s="926"/>
      <c r="DI122" s="926"/>
      <c r="DJ122" s="926"/>
      <c r="DK122" s="926"/>
      <c r="DL122" s="926" t="s">
        <v>252</v>
      </c>
      <c r="DM122" s="926"/>
      <c r="DN122" s="926"/>
      <c r="DO122" s="926"/>
      <c r="DP122" s="926"/>
      <c r="DQ122" s="926" t="s">
        <v>421</v>
      </c>
      <c r="DR122" s="926"/>
      <c r="DS122" s="926"/>
      <c r="DT122" s="926"/>
      <c r="DU122" s="926"/>
      <c r="DV122" s="927" t="s">
        <v>252</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252</v>
      </c>
      <c r="AB123" s="959"/>
      <c r="AC123" s="959"/>
      <c r="AD123" s="959"/>
      <c r="AE123" s="960"/>
      <c r="AF123" s="961" t="s">
        <v>252</v>
      </c>
      <c r="AG123" s="959"/>
      <c r="AH123" s="959"/>
      <c r="AI123" s="959"/>
      <c r="AJ123" s="960"/>
      <c r="AK123" s="961" t="s">
        <v>421</v>
      </c>
      <c r="AL123" s="959"/>
      <c r="AM123" s="959"/>
      <c r="AN123" s="959"/>
      <c r="AO123" s="960"/>
      <c r="AP123" s="962" t="s">
        <v>252</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481</v>
      </c>
      <c r="BP123" s="1005"/>
      <c r="BQ123" s="1063">
        <v>10354035</v>
      </c>
      <c r="BR123" s="1064"/>
      <c r="BS123" s="1064"/>
      <c r="BT123" s="1064"/>
      <c r="BU123" s="1064"/>
      <c r="BV123" s="1064">
        <v>10339956</v>
      </c>
      <c r="BW123" s="1064"/>
      <c r="BX123" s="1064"/>
      <c r="BY123" s="1064"/>
      <c r="BZ123" s="1064"/>
      <c r="CA123" s="1064">
        <v>10412680</v>
      </c>
      <c r="CB123" s="1064"/>
      <c r="CC123" s="1064"/>
      <c r="CD123" s="1064"/>
      <c r="CE123" s="1064"/>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421</v>
      </c>
      <c r="DH123" s="959"/>
      <c r="DI123" s="959"/>
      <c r="DJ123" s="959"/>
      <c r="DK123" s="960"/>
      <c r="DL123" s="961" t="s">
        <v>421</v>
      </c>
      <c r="DM123" s="959"/>
      <c r="DN123" s="959"/>
      <c r="DO123" s="959"/>
      <c r="DP123" s="960"/>
      <c r="DQ123" s="961" t="s">
        <v>421</v>
      </c>
      <c r="DR123" s="959"/>
      <c r="DS123" s="959"/>
      <c r="DT123" s="959"/>
      <c r="DU123" s="960"/>
      <c r="DV123" s="962" t="s">
        <v>252</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252</v>
      </c>
      <c r="AB124" s="959"/>
      <c r="AC124" s="959"/>
      <c r="AD124" s="959"/>
      <c r="AE124" s="960"/>
      <c r="AF124" s="961" t="s">
        <v>252</v>
      </c>
      <c r="AG124" s="959"/>
      <c r="AH124" s="959"/>
      <c r="AI124" s="959"/>
      <c r="AJ124" s="960"/>
      <c r="AK124" s="961" t="s">
        <v>421</v>
      </c>
      <c r="AL124" s="959"/>
      <c r="AM124" s="959"/>
      <c r="AN124" s="959"/>
      <c r="AO124" s="960"/>
      <c r="AP124" s="962" t="s">
        <v>252</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20.100000000000001</v>
      </c>
      <c r="BR124" s="1027"/>
      <c r="BS124" s="1027"/>
      <c r="BT124" s="1027"/>
      <c r="BU124" s="1027"/>
      <c r="BV124" s="1027">
        <v>11.6</v>
      </c>
      <c r="BW124" s="1027"/>
      <c r="BX124" s="1027"/>
      <c r="BY124" s="1027"/>
      <c r="BZ124" s="1027"/>
      <c r="CA124" s="1027">
        <v>0.8</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252</v>
      </c>
      <c r="DH124" s="986"/>
      <c r="DI124" s="986"/>
      <c r="DJ124" s="986"/>
      <c r="DK124" s="987"/>
      <c r="DL124" s="985" t="s">
        <v>252</v>
      </c>
      <c r="DM124" s="986"/>
      <c r="DN124" s="986"/>
      <c r="DO124" s="986"/>
      <c r="DP124" s="987"/>
      <c r="DQ124" s="985" t="s">
        <v>421</v>
      </c>
      <c r="DR124" s="986"/>
      <c r="DS124" s="986"/>
      <c r="DT124" s="986"/>
      <c r="DU124" s="987"/>
      <c r="DV124" s="988" t="s">
        <v>252</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252</v>
      </c>
      <c r="AB125" s="959"/>
      <c r="AC125" s="959"/>
      <c r="AD125" s="959"/>
      <c r="AE125" s="960"/>
      <c r="AF125" s="961" t="s">
        <v>421</v>
      </c>
      <c r="AG125" s="959"/>
      <c r="AH125" s="959"/>
      <c r="AI125" s="959"/>
      <c r="AJ125" s="960"/>
      <c r="AK125" s="961" t="s">
        <v>252</v>
      </c>
      <c r="AL125" s="959"/>
      <c r="AM125" s="959"/>
      <c r="AN125" s="959"/>
      <c r="AO125" s="960"/>
      <c r="AP125" s="962" t="s">
        <v>421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421</v>
      </c>
      <c r="DH125" s="931"/>
      <c r="DI125" s="931"/>
      <c r="DJ125" s="931"/>
      <c r="DK125" s="931"/>
      <c r="DL125" s="931" t="s">
        <v>252</v>
      </c>
      <c r="DM125" s="931"/>
      <c r="DN125" s="931"/>
      <c r="DO125" s="931"/>
      <c r="DP125" s="931"/>
      <c r="DQ125" s="931" t="s">
        <v>252</v>
      </c>
      <c r="DR125" s="931"/>
      <c r="DS125" s="931"/>
      <c r="DT125" s="931"/>
      <c r="DU125" s="931"/>
      <c r="DV125" s="932" t="s">
        <v>252</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421</v>
      </c>
      <c r="AB126" s="959"/>
      <c r="AC126" s="959"/>
      <c r="AD126" s="959"/>
      <c r="AE126" s="960"/>
      <c r="AF126" s="961" t="s">
        <v>252</v>
      </c>
      <c r="AG126" s="959"/>
      <c r="AH126" s="959"/>
      <c r="AI126" s="959"/>
      <c r="AJ126" s="960"/>
      <c r="AK126" s="961" t="s">
        <v>252</v>
      </c>
      <c r="AL126" s="959"/>
      <c r="AM126" s="959"/>
      <c r="AN126" s="959"/>
      <c r="AO126" s="960"/>
      <c r="AP126" s="962" t="s">
        <v>421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421</v>
      </c>
      <c r="DH126" s="926"/>
      <c r="DI126" s="926"/>
      <c r="DJ126" s="926"/>
      <c r="DK126" s="926"/>
      <c r="DL126" s="926" t="s">
        <v>252</v>
      </c>
      <c r="DM126" s="926"/>
      <c r="DN126" s="926"/>
      <c r="DO126" s="926"/>
      <c r="DP126" s="926"/>
      <c r="DQ126" s="926" t="s">
        <v>421</v>
      </c>
      <c r="DR126" s="926"/>
      <c r="DS126" s="926"/>
      <c r="DT126" s="926"/>
      <c r="DU126" s="926"/>
      <c r="DV126" s="927" t="s">
        <v>421</v>
      </c>
      <c r="DW126" s="927"/>
      <c r="DX126" s="927"/>
      <c r="DY126" s="927"/>
      <c r="DZ126" s="928"/>
    </row>
    <row r="127" spans="1:130" s="230" customFormat="1" ht="26.25" customHeight="1" x14ac:dyDescent="0.2">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4382</v>
      </c>
      <c r="AB127" s="959"/>
      <c r="AC127" s="959"/>
      <c r="AD127" s="959"/>
      <c r="AE127" s="960"/>
      <c r="AF127" s="961">
        <v>3639</v>
      </c>
      <c r="AG127" s="959"/>
      <c r="AH127" s="959"/>
      <c r="AI127" s="959"/>
      <c r="AJ127" s="960"/>
      <c r="AK127" s="961">
        <v>2587</v>
      </c>
      <c r="AL127" s="959"/>
      <c r="AM127" s="959"/>
      <c r="AN127" s="959"/>
      <c r="AO127" s="960"/>
      <c r="AP127" s="962">
        <v>0.1</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252</v>
      </c>
      <c r="DH127" s="926"/>
      <c r="DI127" s="926"/>
      <c r="DJ127" s="926"/>
      <c r="DK127" s="926"/>
      <c r="DL127" s="926" t="s">
        <v>252</v>
      </c>
      <c r="DM127" s="926"/>
      <c r="DN127" s="926"/>
      <c r="DO127" s="926"/>
      <c r="DP127" s="926"/>
      <c r="DQ127" s="926" t="s">
        <v>421</v>
      </c>
      <c r="DR127" s="926"/>
      <c r="DS127" s="926"/>
      <c r="DT127" s="926"/>
      <c r="DU127" s="926"/>
      <c r="DV127" s="927" t="s">
        <v>421</v>
      </c>
      <c r="DW127" s="927"/>
      <c r="DX127" s="927"/>
      <c r="DY127" s="927"/>
      <c r="DZ127" s="928"/>
    </row>
    <row r="128" spans="1:130" s="230" customFormat="1" ht="26.25" customHeight="1" thickBot="1" x14ac:dyDescent="0.25">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6903</v>
      </c>
      <c r="AB128" s="1046"/>
      <c r="AC128" s="1046"/>
      <c r="AD128" s="1046"/>
      <c r="AE128" s="1047"/>
      <c r="AF128" s="1048">
        <v>6904</v>
      </c>
      <c r="AG128" s="1046"/>
      <c r="AH128" s="1046"/>
      <c r="AI128" s="1046"/>
      <c r="AJ128" s="1047"/>
      <c r="AK128" s="1048">
        <v>7328</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252</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252</v>
      </c>
      <c r="DH128" s="1038"/>
      <c r="DI128" s="1038"/>
      <c r="DJ128" s="1038"/>
      <c r="DK128" s="1038"/>
      <c r="DL128" s="1038" t="s">
        <v>421</v>
      </c>
      <c r="DM128" s="1038"/>
      <c r="DN128" s="1038"/>
      <c r="DO128" s="1038"/>
      <c r="DP128" s="1038"/>
      <c r="DQ128" s="1038" t="s">
        <v>252</v>
      </c>
      <c r="DR128" s="1038"/>
      <c r="DS128" s="1038"/>
      <c r="DT128" s="1038"/>
      <c r="DU128" s="1038"/>
      <c r="DV128" s="1039" t="s">
        <v>421</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4550182</v>
      </c>
      <c r="AB129" s="959"/>
      <c r="AC129" s="959"/>
      <c r="AD129" s="959"/>
      <c r="AE129" s="960"/>
      <c r="AF129" s="961">
        <v>4850878</v>
      </c>
      <c r="AG129" s="959"/>
      <c r="AH129" s="959"/>
      <c r="AI129" s="959"/>
      <c r="AJ129" s="960"/>
      <c r="AK129" s="961">
        <v>4701129</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421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652985</v>
      </c>
      <c r="AB130" s="959"/>
      <c r="AC130" s="959"/>
      <c r="AD130" s="959"/>
      <c r="AE130" s="960"/>
      <c r="AF130" s="961">
        <v>654694</v>
      </c>
      <c r="AG130" s="959"/>
      <c r="AH130" s="959"/>
      <c r="AI130" s="959"/>
      <c r="AJ130" s="960"/>
      <c r="AK130" s="961">
        <v>675480</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8.1999999999999993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3897197</v>
      </c>
      <c r="AB131" s="986"/>
      <c r="AC131" s="986"/>
      <c r="AD131" s="986"/>
      <c r="AE131" s="987"/>
      <c r="AF131" s="985">
        <v>4196184</v>
      </c>
      <c r="AG131" s="986"/>
      <c r="AH131" s="986"/>
      <c r="AI131" s="986"/>
      <c r="AJ131" s="987"/>
      <c r="AK131" s="985">
        <v>4025649</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v>0.8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8.3118456680000001</v>
      </c>
      <c r="AB132" s="1097"/>
      <c r="AC132" s="1097"/>
      <c r="AD132" s="1097"/>
      <c r="AE132" s="1098"/>
      <c r="AF132" s="1099">
        <v>7.8045433659999999</v>
      </c>
      <c r="AG132" s="1097"/>
      <c r="AH132" s="1097"/>
      <c r="AI132" s="1097"/>
      <c r="AJ132" s="1098"/>
      <c r="AK132" s="1099">
        <v>8.7344177300000005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8.6999999999999993</v>
      </c>
      <c r="AB133" s="1080"/>
      <c r="AC133" s="1080"/>
      <c r="AD133" s="1080"/>
      <c r="AE133" s="1081"/>
      <c r="AF133" s="1079">
        <v>8.1</v>
      </c>
      <c r="AG133" s="1080"/>
      <c r="AH133" s="1080"/>
      <c r="AI133" s="1080"/>
      <c r="AJ133" s="1081"/>
      <c r="AK133" s="1079">
        <v>8.1999999999999993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6sNXh9UnxrEmnxs+CNccwtxvERzYxP18IMrQ5FOCjI8E4ZM1gZWrWWR3KBgPb2WU+OiyDurjqJMBaIjgTbuDA==" saltValue="Orpi01J7Wzb+iZzoF4XA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707C2-EB50-4688-8C51-1E1E3E5A8710}">
  <sheetPr>
    <pageSetUpPr fitToPage="1"/>
  </sheetPr>
  <dimension ref="A1:DQ105"/>
  <sheetViews>
    <sheetView showGridLines="0" tabSelected="1" view="pageBreakPreview" topLeftCell="BV61"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R9s/yaZMuutpcBqomyBNSaHLlV/4hKta/MyelcEdIb8fD9aYZaSV7P70/CyAcxZfW9ix22LV+LOQbik9cVYRA==" saltValue="8PWZ5j8NyIU//JWnxE1H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 zoomScale="78" zoomScaleNormal="78" zoomScaleSheetLayoutView="55" workbookViewId="0">
      <selection activeCell="DV7" sqref="DV7:DZ7"/>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5KFmPVu0czdPtBfzx0S5/A21eFfPWYip9R9TyKi5N2R12zMnm08v1T2c7tXEAejKqh6umNxquQXzf4nvjVZzQ==" saltValue="P8x3XeIcsSqaR9/jgqmh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9" zoomScale="80" zoomScaleSheetLayoutView="80" workbookViewId="0">
      <selection activeCell="DV7" sqref="DV7:DZ7"/>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1180394</v>
      </c>
      <c r="AP9" s="281">
        <v>98555</v>
      </c>
      <c r="AQ9" s="282">
        <v>104296</v>
      </c>
      <c r="AR9" s="283">
        <v>-5.5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165872</v>
      </c>
      <c r="AP10" s="284">
        <v>13849</v>
      </c>
      <c r="AQ10" s="285">
        <v>16614</v>
      </c>
      <c r="AR10" s="286">
        <v>-16.600000000000001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799</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78294</v>
      </c>
      <c r="AP13" s="284">
        <v>6537</v>
      </c>
      <c r="AQ13" s="285">
        <v>4504</v>
      </c>
      <c r="AR13" s="286">
        <v>45.1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18805</v>
      </c>
      <c r="AP14" s="284">
        <v>1570</v>
      </c>
      <c r="AQ14" s="285">
        <v>2125</v>
      </c>
      <c r="AR14" s="286">
        <v>-26.1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-80874</v>
      </c>
      <c r="AP15" s="284">
        <v>-6752</v>
      </c>
      <c r="AQ15" s="285">
        <v>-7352</v>
      </c>
      <c r="AR15" s="286">
        <v>-8.1999999999999993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1362491</v>
      </c>
      <c r="AP16" s="284">
        <v>113759</v>
      </c>
      <c r="AQ16" s="285">
        <v>120986</v>
      </c>
      <c r="AR16" s="286">
        <v>-6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9.77</v>
      </c>
      <c r="AP21" s="298">
        <v>10.56</v>
      </c>
      <c r="AQ21" s="299">
        <v>-0.79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96.6</v>
      </c>
      <c r="AP22" s="303">
        <v>96.8</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783838</v>
      </c>
      <c r="AP32" s="312">
        <v>65445</v>
      </c>
      <c r="AQ32" s="313">
        <v>60627</v>
      </c>
      <c r="AR32" s="314">
        <v>7.9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193135</v>
      </c>
      <c r="AP35" s="312">
        <v>16125</v>
      </c>
      <c r="AQ35" s="313">
        <v>21887</v>
      </c>
      <c r="AR35" s="314">
        <v>-26.3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54865</v>
      </c>
      <c r="AP36" s="312">
        <v>4581</v>
      </c>
      <c r="AQ36" s="313">
        <v>5351</v>
      </c>
      <c r="AR36" s="314">
        <v>-14.4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2587</v>
      </c>
      <c r="AP37" s="312">
        <v>216</v>
      </c>
      <c r="AQ37" s="313">
        <v>569</v>
      </c>
      <c r="AR37" s="314">
        <v>-62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12</v>
      </c>
      <c r="AR38" s="304" t="s">
        <v>518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-7328</v>
      </c>
      <c r="AP39" s="312">
        <v>-612</v>
      </c>
      <c r="AQ39" s="313">
        <v>-1532</v>
      </c>
      <c r="AR39" s="314">
        <v>-60.1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-675480</v>
      </c>
      <c r="AP40" s="312">
        <v>-56398</v>
      </c>
      <c r="AQ40" s="313">
        <v>-57744</v>
      </c>
      <c r="AR40" s="314">
        <v>-2.2999999999999998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351617</v>
      </c>
      <c r="AP41" s="312">
        <v>29358</v>
      </c>
      <c r="AQ41" s="313">
        <v>29170</v>
      </c>
      <c r="AR41" s="314">
        <v>0.6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866455</v>
      </c>
      <c r="AN51" s="334">
        <v>66344</v>
      </c>
      <c r="AO51" s="335">
        <v>-19.2</v>
      </c>
      <c r="AP51" s="336">
        <v>108252</v>
      </c>
      <c r="AQ51" s="337">
        <v>30.4</v>
      </c>
      <c r="AR51" s="338">
        <v>-49.6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450723</v>
      </c>
      <c r="AN52" s="342">
        <v>34512</v>
      </c>
      <c r="AO52" s="343">
        <v>-15.3</v>
      </c>
      <c r="AP52" s="344">
        <v>50321</v>
      </c>
      <c r="AQ52" s="345">
        <v>7.6</v>
      </c>
      <c r="AR52" s="346">
        <v>-22.9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623063</v>
      </c>
      <c r="AN53" s="334">
        <v>48887</v>
      </c>
      <c r="AO53" s="335">
        <v>-26.3</v>
      </c>
      <c r="AP53" s="336">
        <v>93492</v>
      </c>
      <c r="AQ53" s="337">
        <v>-13.6</v>
      </c>
      <c r="AR53" s="338">
        <v>-12.7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224842</v>
      </c>
      <c r="AN54" s="342">
        <v>17642</v>
      </c>
      <c r="AO54" s="343">
        <v>-48.9</v>
      </c>
      <c r="AP54" s="344">
        <v>53316</v>
      </c>
      <c r="AQ54" s="345">
        <v>6</v>
      </c>
      <c r="AR54" s="346">
        <v>-54.9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786830</v>
      </c>
      <c r="AN55" s="334">
        <v>63088</v>
      </c>
      <c r="AO55" s="335">
        <v>29</v>
      </c>
      <c r="AP55" s="336">
        <v>94796</v>
      </c>
      <c r="AQ55" s="337">
        <v>1.4</v>
      </c>
      <c r="AR55" s="338">
        <v>27.6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222485</v>
      </c>
      <c r="AN56" s="342">
        <v>17839</v>
      </c>
      <c r="AO56" s="343">
        <v>1.1000000000000001</v>
      </c>
      <c r="AP56" s="344">
        <v>55781</v>
      </c>
      <c r="AQ56" s="345">
        <v>4.5999999999999996</v>
      </c>
      <c r="AR56" s="346">
        <v>-3.5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689384</v>
      </c>
      <c r="AN57" s="334">
        <v>56609</v>
      </c>
      <c r="AO57" s="335">
        <v>-10.3</v>
      </c>
      <c r="AP57" s="336">
        <v>85942</v>
      </c>
      <c r="AQ57" s="337">
        <v>-9.3000000000000007</v>
      </c>
      <c r="AR57" s="338">
        <v>-1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462072</v>
      </c>
      <c r="AN58" s="342">
        <v>37943</v>
      </c>
      <c r="AO58" s="343">
        <v>112.7</v>
      </c>
      <c r="AP58" s="344">
        <v>48630</v>
      </c>
      <c r="AQ58" s="345">
        <v>-12.8</v>
      </c>
      <c r="AR58" s="346">
        <v>125.5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906238</v>
      </c>
      <c r="AN59" s="334">
        <v>75665</v>
      </c>
      <c r="AO59" s="335">
        <v>33.700000000000003</v>
      </c>
      <c r="AP59" s="336">
        <v>95007</v>
      </c>
      <c r="AQ59" s="337">
        <v>10.5</v>
      </c>
      <c r="AR59" s="338">
        <v>23.2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324513</v>
      </c>
      <c r="AN60" s="342">
        <v>27095</v>
      </c>
      <c r="AO60" s="343">
        <v>-28.6</v>
      </c>
      <c r="AP60" s="344">
        <v>48509</v>
      </c>
      <c r="AQ60" s="345">
        <v>-0.2</v>
      </c>
      <c r="AR60" s="346">
        <v>-28.4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774394</v>
      </c>
      <c r="AN61" s="349">
        <v>62119</v>
      </c>
      <c r="AO61" s="350">
        <v>1.4</v>
      </c>
      <c r="AP61" s="351">
        <v>95498</v>
      </c>
      <c r="AQ61" s="352">
        <v>3.9</v>
      </c>
      <c r="AR61" s="338">
        <v>-2.5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336927</v>
      </c>
      <c r="AN62" s="342">
        <v>27006</v>
      </c>
      <c r="AO62" s="343">
        <v>4.2</v>
      </c>
      <c r="AP62" s="344">
        <v>51311</v>
      </c>
      <c r="AQ62" s="345">
        <v>1</v>
      </c>
      <c r="AR62" s="346">
        <v>3.2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ROggsytne6Mn88J6qwkRBD1Ti19moGW3m7bKdPobSoL7eTvkLUNnc00HCOYxbEEz54ch4R7oYsahSO9r2aDIig==" saltValue="/s+MigYH0DkPzbGBwOsV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66" zoomScaleNormal="66" zoomScaleSheetLayoutView="55" workbookViewId="0">
      <selection activeCell="DV7" sqref="DV7:DZ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f4ju4s5OBfjp/5+jt2Y3UJNoZ4gw9insZQenrG8ulpEY4pddVmzDx5qBuEZIiyPxKCb8Wlx8s19eeWHUmfR8QQ==" saltValue="a3NtSudgr07KMYgE6wNZ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3" zoomScaleNormal="73" zoomScaleSheetLayoutView="55" workbookViewId="0">
      <selection activeCell="DV7" sqref="DV7:DZ7"/>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OWKQ9MtJeAg90HD9nBi1JNlqnYQfmmdQucaI89eEBg1n1ulIAF7fUb0Gnzo/7zuPoquFvtc3hicIuuKaObTQYA==" saltValue="sTfJjckG8Ogn6R9104q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8" zoomScale="60" zoomScaleNormal="60" zoomScaleSheetLayoutView="100" workbookViewId="0">
      <selection activeCell="DV7" sqref="DV7:DZ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28.63</v>
      </c>
      <c r="G47" s="12">
        <v>28.31</v>
      </c>
      <c r="H47" s="12">
        <v>37.01</v>
      </c>
      <c r="I47" s="12">
        <v>39.14</v>
      </c>
      <c r="J47" s="13">
        <v>46.15</v>
      </c>
    </row>
    <row r="48" spans="2:10" ht="57.75" customHeight="1" x14ac:dyDescent="0.2">
      <c r="B48" s="14"/>
      <c r="C48" s="1141" t="s">
        <v>4</v>
      </c>
      <c r="D48" s="1141"/>
      <c r="E48" s="1142"/>
      <c r="F48" s="15">
        <v>12.05</v>
      </c>
      <c r="G48" s="16">
        <v>12.89</v>
      </c>
      <c r="H48" s="16">
        <v>16.420000000000002</v>
      </c>
      <c r="I48" s="16">
        <v>25.16</v>
      </c>
      <c r="J48" s="17">
        <v>20.23</v>
      </c>
    </row>
    <row r="49" spans="2:10" ht="57.75" customHeight="1" thickBot="1" x14ac:dyDescent="0.25">
      <c r="B49" s="18"/>
      <c r="C49" s="1143" t="s">
        <v>5</v>
      </c>
      <c r="D49" s="1143"/>
      <c r="E49" s="1144"/>
      <c r="F49" s="19">
        <v>1.69</v>
      </c>
      <c r="G49" s="20">
        <v>1.57</v>
      </c>
      <c r="H49" s="20">
        <v>13.36</v>
      </c>
      <c r="I49" s="20">
        <v>14.17</v>
      </c>
      <c r="J49" s="21">
        <v>0.04</v>
      </c>
    </row>
    <row r="50" spans="2:10" ht="13" x14ac:dyDescent="0.2"/>
  </sheetData>
  <sheetProtection algorithmName="SHA-512" hashValue="THDE5B/nQfJ21PVwbMID3m4zAT5W4b3IB7gY0BHXELzMEwO3p8bBCueuWmI+7wznKX3ueYY+Oae0gsjyOA1ipQ==" saltValue="b5I3PZ4COuRFL/mXb1mG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2024-03-13T06:41:22Z</cp:lastPrinted>
  <dcterms:created xsi:type="dcterms:W3CDTF">2024-02-05T00:26:25Z</dcterms:created>
  <dcterms:modified xsi:type="dcterms:W3CDTF">2024-03-15T08:18:29Z</dcterms:modified>
  <cp:category/>
</cp:coreProperties>
</file>