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8市貝町\"/>
    </mc:Choice>
  </mc:AlternateContent>
  <xr:revisionPtr revIDLastSave="0" documentId="13_ncr:1_{2D54B37D-305F-45F9-BB33-975D49CDA5D1}" xr6:coauthVersionLast="47" xr6:coauthVersionMax="47" xr10:uidLastSave="{00000000-0000-0000-0000-000000000000}"/>
  <bookViews>
    <workbookView xWindow="-28710" yWindow="240" windowWidth="14970" windowHeight="1459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AM34" i="10"/>
  <c r="C34" i="10"/>
  <c r="C35" i="10" s="1"/>
  <c r="BE34" i="10" l="1"/>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<sst xmlns="http://schemas.openxmlformats.org/spreadsheetml/2006/main" count="1110" uniqueCount="601">
  <si>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</si>
  <si>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</si>
  <si>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</si>
  <si>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</si>
  <si>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</si>
  <si>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</si>
  <si>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</si>
  <si>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</si>
  <si>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</si>
  <si>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</si>
  <si>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</si>
  <si>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</si>
  <si>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</si>
  <si>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</si>
  <si>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</si>
  <si>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</si>
  <si>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</si>
  <si>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</si>
  <si>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</si>
  <si>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</si>
  <si>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</si>
  <si>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</si>
  <si>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</si>
  <si>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</si>
  <si>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</si>
  <si>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</si>
  <si>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</si>
  <si>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</si>
  <si>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</si>
  <si>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</si>
  <si>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</si>
  <si>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</si>
  <si>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</si>
  <si>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</si>
  <si>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</si>
  <si>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</si>
  <si>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</si>
  <si>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</si>
  <si>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</si>
  <si>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</si>
  <si>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</si>
  <si>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</si>
  <si>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</si>
  <si>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</si>
  <si>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</si>
  <si>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</si>
  <si>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</si>
  <si>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</si>
  <si>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</si>
  <si>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</si>
  <si>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</si>
  <si>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</si>
  <si>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</si>
  <si>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</si>
  <si>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</si>
  <si>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</si>
  <si>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</si>
  <si>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</si>
  <si>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</si>
  <si>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</si>
  <si>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</si>
  <si>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</si>
  <si>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</si>
  <si>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</si>
  <si>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</si>
  <si>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</si>
  <si>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</si>
  <si>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</si>
  <si>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</si>
  <si>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</si>
  <si>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</si>
  <si>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</si>
  <si>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</si>
  <si>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</si>
  <si>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</si>
  <si>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</si>
  <si>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</si>
  <si>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</si>
  <si>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</si>
  <si>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</si>
  <si>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</si>
  <si>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</si>
  <si>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</si>
  <si>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</si>
  <si>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</si>
  <si>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</si>
  <si>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</si>
  <si>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</si>
  <si>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</si>
  <si>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</si>
  <si>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</si>
  <si>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</si>
  <si>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</si>
  <si>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</si>
  <si>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</si>
  <si>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</si>
  <si>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</si>
  <si>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</si>
  <si>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</si>
  <si>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</si>
  <si>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</si>
  <si>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</si>
  <si>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</si>
  <si>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</si>
  <si>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</si>
  <si>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</si>
  <si>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</si>
  <si>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</si>
  <si>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</si>
  <si>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</si>
  <si>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</si>
  <si>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</si>
  <si>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</si>
  <si>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</si>
  <si>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</si>
  <si>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</si>
  <si>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</si>
  <si>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</si>
  <si>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</si>
  <si>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</si>
  <si>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</si>
  <si>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</si>
  <si>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</si>
  <si>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</si>
  <si>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</si>
  <si>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</si>
  <si>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</si>
  <si>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</si>
  <si>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</si>
  <si>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</si>
  <si>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</si>
  <si>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</si>
  <si>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</si>
  <si>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</si>
  <si>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</si>
  <si>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</si>
  <si>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</si>
  <si>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</si>
  <si>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</si>
  <si>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</si>
  <si>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</si>
  <si>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</si>
  <si>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</si>
  <si>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</si>
  <si>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</si>
  <si>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</si>
  <si>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</si>
  <si>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</si>
  <si>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</si>
  <si>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</si>
  <si>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</si>
  <si>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</si>
  <si>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</si>
  <si>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</si>
  <si>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</si>
  <si>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</si>
  <si>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</si>
  <si>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</si>
  <si>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</si>
  <si>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</si>
  <si>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</si>
  <si>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</si>
  <si>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</si>
  <si>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</si>
  <si>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</si>
  <si>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</si>
  <si>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</si>
  <si>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</si>
  <si>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</si>
  <si>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</si>
  <si>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</si>
  <si>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</si>
  <si>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</si>
  <si>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</si>
  <si>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</si>
  <si>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</si>
  <si>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</si>
  <si>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</si>
  <si>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</si>
  <si>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</si>
  <si>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</si>
  <si>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</si>
  <si>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</si>
  <si>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</si>
  <si>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</si>
  <si>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</si>
  <si>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</si>
  <si>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</si>
  <si>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</si>
  <si>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</si>
  <si>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</si>
  <si>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</si>
  <si>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</si>
  <si>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</si>
  <si>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</si>
  <si>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</si>
  <si>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</si>
  <si>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</si>
  <si>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</si>
  <si>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</si>
  <si>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</si>
  <si>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</si>
  <si>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</si>
  <si>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</si>
  <si>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</si>
  <si>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</si>
  <si>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</si>
  <si>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</si>
  <si>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</si>
  <si>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</si>
  <si>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</si>
  <si>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</si>
  <si>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</si>
  <si>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</si>
  <si>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</si>
  <si>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</si>
  <si>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</si>
  <si>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</si>
  <si>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</si>
  <si>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</si>
  <si>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</si>
  <si>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栃木県市貝町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</si>
  <si>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</si>
  <si>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</si>
  <si>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</si>
  <si>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</si>
  <si>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</si>
  <si>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</si>
  <si>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</si>
  <si>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</si>
  <si>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</si>
  <si>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</si>
  <si>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</si>
  <si>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</si>
  <si>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</si>
  <si>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</si>
  <si>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</si>
  <si>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</si>
  <si>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</si>
  <si>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</si>
  <si>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</si>
  <si>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</si>
  <si>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</si>
  <si>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</si>
  <si>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</si>
  <si>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</si>
  <si>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</si>
  <si>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</si>
  <si>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</si>
  <si>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</si>
  <si>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</si>
  <si>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</si>
  <si>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</si>
  <si>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</si>
  <si>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</si>
  <si>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</si>
  <si>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</si>
  <si>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</si>
  <si>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</si>
  <si>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</si>
  <si>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</si>
  <si>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</si>
  <si>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</si>
  <si>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</si>
  <si>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</si>
  <si>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</si>
  <si>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</si>
  <si>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</si>
  <si>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</si>
  <si>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</si>
  <si>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</si>
  <si>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</si>
  <si>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</si>
  <si>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</si>
  <si>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</si>
  <si>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</si>
  <si>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</si>
  <si>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</si>
  <si>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</si>
  <si>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</si>
  <si>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</si>
  <si>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</si>
  <si>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</si>
  <si>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</si>
  <si>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</si>
  <si>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</si>
  <si>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</si>
  <si>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</si>
  <si>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</si>
  <si>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</si>
  <si>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</si>
  <si>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</si>
  <si>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</si>
  <si>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</si>
  <si>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</si>
  <si>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</si>
  <si>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</si>
  <si>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</si>
  <si>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</si>
  <si>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</si>
  <si>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</si>
  <si>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</si>
  <si>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</si>
  <si>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</si>
  <si>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</si>
  <si>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</si>
  <si>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</si>
  <si>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</si>
  <si>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</si>
  <si>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</si>
  <si>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</si>
  <si>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</si>
  <si>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</si>
  <si>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</si>
  <si>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</si>
  <si>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</si>
  <si>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</si>
  <si>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</si>
  <si>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</si>
  <si>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</si>
  <si>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</si>
  <si>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</si>
  <si>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</si>
  <si>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</si>
  <si>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</si>
  <si>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</si>
  <si>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</si>
  <si>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</si>
  <si>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</si>
  <si>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</si>
  <si>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</si>
  <si>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</si>
  <si>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</si>
  <si>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</si>
  <si>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</si>
  <si>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</si>
  <si>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</si>
  <si>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</si>
  <si>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</si>
  <si>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</si>
  <si>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</si>
  <si>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</si>
  <si>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</si>
  <si>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</si>
  <si>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市場</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</si>
  <si>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</si>
  <si>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</si>
  <si>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</si>
  <si>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</si>
  <si>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</si>
  <si>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</si>
  <si>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</si>
  <si>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</si>
  <si>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</si>
  <si>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</si>
  <si>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</si>
  <si>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</si>
  <si>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</si>
  <si>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</si>
  <si>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</si>
  <si>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</si>
  <si>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</si>
  <si>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</si>
  <si>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</si>
  <si>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</si>
  <si>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</si>
  <si>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</si>
  <si>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</si>
  <si>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</si>
  <si>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</si>
  <si>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</si>
  <si>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</si>
  <si>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</si>
  <si>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</si>
  <si>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</si>
  <si>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栃木県市貝町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</si>
  <si>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</si>
  <si>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</si>
  <si>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</si>
  <si>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</si>
  <si>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</si>
  <si>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</si>
  <si>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</si>
  <si>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</si>
  <si>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</si>
  <si>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</si>
  <si>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</si>
  <si>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</si>
  <si>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</si>
  <si>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</si>
  <si>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</si>
  <si>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</si>
  <si>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</si>
  <si>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</si>
  <si>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</si>
  <si>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</si>
  <si>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</si>
  <si>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</si>
  <si>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</si>
  <si>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</si>
  <si>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</si>
  <si>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</si>
  <si>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</si>
  <si>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</si>
  <si>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</si>
  <si>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</si>
  <si>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</si>
  <si>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</si>
  <si>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</si>
  <si>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</si>
  <si>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</si>
  <si>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</si>
  <si>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</si>
  <si>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</si>
  <si>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</si>
  <si>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</si>
  <si>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</si>
  <si>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</si>
  <si>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</si>
  <si>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</si>
  <si>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</si>
  <si>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</si>
  <si>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</si>
  <si>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</si>
  <si>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</si>
  <si>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</si>
  <si>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</si>
  <si>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</si>
  <si>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</si>
  <si>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</si>
  <si>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</si>
  <si>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</si>
  <si>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</si>
  <si>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</si>
  <si>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</si>
  <si>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</si>
  <si>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</si>
  <si>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</si>
  <si>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</si>
  <si>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</si>
  <si>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</si>
  <si>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</si>
  <si>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</si>
  <si>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</si>
  <si>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</si>
  <si>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</si>
  <si>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</si>
  <si>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</si>
  <si>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</si>
  <si>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</si>
  <si>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</si>
  <si>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</si>
  <si>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</si>
  <si>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</si>
  <si>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</si>
  <si>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</si>
  <si>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</si>
  <si>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</si>
  <si>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</si>
  <si>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</si>
  <si>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</si>
  <si>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</si>
  <si>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</si>
  <si>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</si>
  <si>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</si>
  <si>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</si>
  <si>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</si>
  <si>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</si>
  <si>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</si>
  <si>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</si>
  <si>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</si>
  <si>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</si>
  <si>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</si>
  <si>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</si>
  <si>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</si>
  <si>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</si>
  <si>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</si>
  <si>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</si>
  <si>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</si>
  <si>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</si>
  <si>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</si>
  <si>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</si>
  <si>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</si>
  <si>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</si>
  <si>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</si>
  <si>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</si>
  <si>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</si>
  <si>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</si>
  <si>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</si>
  <si>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</si>
  <si>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</si>
  <si>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</si>
  <si>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</si>
  <si>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</si>
  <si>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</si>
  <si>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</si>
  <si>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</si>
  <si>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</si>
  <si>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</si>
  <si>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</si>
  <si>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</si>
  <si>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</si>
  <si>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</si>
  <si>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</si>
  <si>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</si>
  <si>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</si>
  <si>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</si>
  <si>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</si>
  <si>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</si>
  <si>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</si>
  <si>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</si>
  <si>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</si>
  <si>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</si>
  <si>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</si>
  <si>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</si>
  <si>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</si>
  <si>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</si>
  <si>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</si>
  <si>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</si>
  <si>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</si>
  <si>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</si>
  <si>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</si>
  <si>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</si>
  <si>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</si>
  <si>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</si>
  <si>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</si>
  <si>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</si>
  <si>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</si>
  <si>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</si>
  <si>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</si>
  <si>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</si>
  <si>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</si>
  <si>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</si>
  <si>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</si>
  <si>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</si>
  <si>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</si>
  <si>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</si>
  <si>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</si>
  <si>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</si>
  <si>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</si>
  <si>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</si>
  <si>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</si>
  <si>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</si>
  <si>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</si>
  <si>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</si>
  <si>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</si>
  <si>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</si>
  <si>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</si>
  <si>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</si>
  <si>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</si>
  <si>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</si>
  <si>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</si>
  <si>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</si>
  <si>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</si>
  <si>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</si>
  <si>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</si>
  <si>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</si>
  <si>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</si>
  <si>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</si>
  <si>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</si>
  <si>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</si>
  <si>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</si>
  <si>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</si>
  <si>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</si>
  <si>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</si>
  <si>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</si>
  <si>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</si>
  <si>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9.34</t>
  </si>
  <si>
    <t>▲ 12.10</t>
  </si>
  <si>
    <t>一般会計</t>
  </si>
  <si>
    <t>介護保険特別会計</t>
  </si>
  <si>
    <t>国民健康保険特別会計</t>
  </si>
  <si>
    <t>公共下水道事業特別会計</t>
  </si>
  <si>
    <t>奨学金貸与費特別会計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</si>
  <si>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</si>
  <si>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</si>
  <si>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</si>
  <si>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</si>
  <si>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</si>
  <si>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</si>
  <si>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</si>
  <si>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</si>
  <si>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</si>
  <si>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</si>
  <si>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</si>
  <si>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栃木県市町村総合事務組合(一般会計)</t>
    <rPh sb="0" eb="3">
      <t>トチギケン</t>
    </rPh>
    <rPh sb="3" eb="6">
      <t>シチョウソン</t>
    </rPh>
    <rPh sb="6" eb="8">
      <t>ソウゴウ</t>
    </rPh>
    <rPh sb="8" eb="12">
      <t>ジムクミアイ</t>
    </rPh>
    <rPh sb="13" eb="17">
      <t>イッパンカイケイ</t>
    </rPh>
    <phoneticPr fontId="2"/>
  </si>
  <si>
    <t>栃木県市町村総合事務組合(特別会計)</t>
    <rPh sb="0" eb="3">
      <t>トチギケン</t>
    </rPh>
    <rPh sb="3" eb="6">
      <t>シチョウソン</t>
    </rPh>
    <rPh sb="6" eb="8">
      <t>ソウゴウ</t>
    </rPh>
    <rPh sb="8" eb="12">
      <t>ジムクミアイ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</si>
  <si>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</si>
  <si>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4">
      <t>コウイキレンゴウ</t>
    </rPh>
    <rPh sb="15" eb="20">
      <t>コウキコウレイシャ</t>
    </rPh>
    <rPh sb="20" eb="22">
      <t>イリョウ</t>
    </rPh>
    <rPh sb="22" eb="24">
      <t>トクベツ</t>
    </rPh>
    <rPh sb="24" eb="26">
      <t>カイケイ</t>
    </rPh>
    <phoneticPr fontId="2"/>
  </si>
  <si>
    <t>芳賀地区広域行政事務組合(一般会計)</t>
    <rPh sb="0" eb="6">
      <t>ハガチクコウイキ</t>
    </rPh>
    <rPh sb="6" eb="8">
      <t>ギョウセイ</t>
    </rPh>
    <rPh sb="8" eb="12">
      <t>ジムクミアイ</t>
    </rPh>
    <rPh sb="13" eb="17">
      <t>イッパンカイケイ</t>
    </rPh>
    <phoneticPr fontId="2"/>
  </si>
  <si>
    <t>芳賀地区広域行政事務組合(ごみ処理施設特別会計)</t>
    <rPh sb="0" eb="4">
      <t>ハガチク</t>
    </rPh>
    <rPh sb="4" eb="6">
      <t>コウイキ</t>
    </rPh>
    <rPh sb="6" eb="8">
      <t>ギョウセイ</t>
    </rPh>
    <rPh sb="8" eb="12">
      <t>ジムクミアイ</t>
    </rPh>
    <rPh sb="15" eb="17">
      <t>ショリ</t>
    </rPh>
    <rPh sb="17" eb="19">
      <t>シセツ</t>
    </rPh>
    <rPh sb="19" eb="21">
      <t>トクベツ</t>
    </rPh>
    <rPh sb="21" eb="23">
      <t>カイケイ</t>
    </rPh>
    <phoneticPr fontId="2"/>
  </si>
  <si>
    <t>芳賀地区広域行政事務組合(卸売市場特別会計)</t>
    <rPh sb="0" eb="4">
      <t>ハガチク</t>
    </rPh>
    <rPh sb="4" eb="6">
      <t>コウイキ</t>
    </rPh>
    <rPh sb="6" eb="12">
      <t>ギョウセイジムクミアイ</t>
    </rPh>
    <rPh sb="13" eb="17">
      <t>オロシウリシジョウ</t>
    </rPh>
    <rPh sb="17" eb="21">
      <t>トクベツカイケイ</t>
    </rPh>
    <phoneticPr fontId="2"/>
  </si>
  <si>
    <t>芳賀地区広域行政事務組合(ふるさと市町村圏基金特別会計)</t>
    <rPh sb="0" eb="4">
      <t>ハガチク</t>
    </rPh>
    <rPh sb="4" eb="6">
      <t>コウイキ</t>
    </rPh>
    <rPh sb="6" eb="8">
      <t>ギョウセイ</t>
    </rPh>
    <rPh sb="8" eb="12">
      <t>ジムクミアイ</t>
    </rPh>
    <rPh sb="17" eb="20">
      <t>シチョウソン</t>
    </rPh>
    <rPh sb="20" eb="21">
      <t>ケン</t>
    </rPh>
    <rPh sb="21" eb="23">
      <t>キキン</t>
    </rPh>
    <rPh sb="23" eb="27">
      <t>トクベツカイケイ</t>
    </rPh>
    <phoneticPr fontId="2"/>
  </si>
  <si>
    <t>芳賀郡中部環境衛生事務組合</t>
    <rPh sb="0" eb="3">
      <t>ハガグン</t>
    </rPh>
    <rPh sb="3" eb="5">
      <t>チュウブ</t>
    </rPh>
    <rPh sb="5" eb="7">
      <t>カンキョウ</t>
    </rPh>
    <rPh sb="7" eb="13">
      <t>エイセイジムクミアイ</t>
    </rPh>
    <phoneticPr fontId="2"/>
  </si>
  <si>
    <t>芳賀中部上水道企業団</t>
    <rPh sb="0" eb="4">
      <t>ハガチュウブ</t>
    </rPh>
    <rPh sb="4" eb="7">
      <t>ジョウスイドウ</t>
    </rPh>
    <rPh sb="7" eb="10">
      <t>キギョウダン</t>
    </rPh>
    <phoneticPr fontId="2"/>
  </si>
  <si>
    <t>(株)サシバの里いちかい</t>
    <rPh sb="1" eb="2">
      <t>カブ</t>
    </rPh>
    <rPh sb="7" eb="8">
      <t>サト</t>
    </rPh>
    <phoneticPr fontId="2"/>
  </si>
  <si>
    <t>教育施設整備基金</t>
    <rPh sb="0" eb="4">
      <t>キョウイクシセツ</t>
    </rPh>
    <rPh sb="4" eb="6">
      <t>セイビ</t>
    </rPh>
    <rPh sb="6" eb="8">
      <t>キキン</t>
    </rPh>
    <phoneticPr fontId="5"/>
  </si>
  <si>
    <t>地域福祉基金</t>
    <rPh sb="0" eb="6">
      <t>チイキフクシキキン</t>
    </rPh>
    <phoneticPr fontId="2"/>
  </si>
  <si>
    <t>教育文化振興基金</t>
    <rPh sb="0" eb="4">
      <t>キョウイクブンカ</t>
    </rPh>
    <rPh sb="4" eb="8">
      <t>シンコウキキン</t>
    </rPh>
    <phoneticPr fontId="2"/>
  </si>
  <si>
    <t>奨学基金</t>
    <rPh sb="0" eb="4">
      <t>ショウガクキキン</t>
    </rPh>
    <phoneticPr fontId="2"/>
  </si>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</sst>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C8BF-4E77-B9F7-91DF5610D9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47230</c:v>
                </c:pt>
                <c:pt idx="1">
                  <c:v>40862</c:v>
                </c:pt>
                <c:pt idx="2">
                  <c:v>47633</c:v>
                </c:pt>
                <c:pt idx="3">
                  <c:v>49326</c:v>
                </c:pt>
                <c:pt idx="4">
                  <c:v>107235</c:v>
                </c:pt>
              </c:numCache>
            </c:numRef>
          </c:val>
          <c:smooth val="0"/>
          <c:extLst>
            <c:ext xmlns:c16="http://schemas.microsoft.com/office/drawing/2014/chart" uri="{C3380CC4-5D6E-409C-BE32-E72D297353CC}">
              <c16:uniqueId val="{00000001-C8BF-4E77-B9F7-91DF5610D9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5.92</c:v>
                </c:pt>
                <c:pt idx="1">
                  <c:v>15.37</c:v>
                </c:pt>
                <c:pt idx="2">
                  <c:v>13.94</c:v>
                </c:pt>
                <c:pt idx="3">
                  <c:v>21.07</c:v>
                </c:pt>
                <c:pt idx="4">
                  <c:v>13.71</c:v>
                </c:pt>
              </c:numCache>
            </c:numRef>
          </c:val>
          <c:extLst>
            <c:ext xmlns:c16="http://schemas.microsoft.com/office/drawing/2014/chart" uri="{C3380CC4-5D6E-409C-BE32-E72D297353CC}">
              <c16:uniqueId val="{00000000-D045-4ECA-A633-2DD87207BD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15.78</c:v>
                </c:pt>
                <c:pt idx="1">
                  <c:v>13.76</c:v>
                </c:pt>
                <c:pt idx="2">
                  <c:v>16.79</c:v>
                </c:pt>
                <c:pt idx="3">
                  <c:v>18.25</c:v>
                </c:pt>
                <c:pt idx="4">
                  <c:v>15.07</c:v>
                </c:pt>
              </c:numCache>
            </c:numRef>
          </c:val>
          <c:extLst>
            <c:ext xmlns:c16="http://schemas.microsoft.com/office/drawing/2014/chart" uri="{C3380CC4-5D6E-409C-BE32-E72D297353CC}">
              <c16:uniqueId val="{00000001-D045-4ECA-A633-2DD87207BD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-9.34</c:v>
                </c:pt>
                <c:pt idx="1">
                  <c:v>7.93</c:v>
                </c:pt>
                <c:pt idx="2">
                  <c:v>2.2200000000000002</c:v>
                </c:pt>
                <c:pt idx="3">
                  <c:v>10.65</c:v>
                </c:pt>
                <c:pt idx="4">
                  <c:v>-12.1</c:v>
                </c:pt>
              </c:numCache>
            </c:numRef>
          </c:val>
          <c:smooth val="0"/>
          <c:extLst>
            <c:ext xmlns:c16="http://schemas.microsoft.com/office/drawing/2014/chart" uri="{C3380CC4-5D6E-409C-BE32-E72D297353CC}">
              <c16:uniqueId val="{00000002-D045-4ECA-A633-2DD87207BD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0B-4AD6-B39A-5CC9240FBE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0B-4AD6-B39A-5CC9240FBE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0B-4AD6-B39A-5CC9240FBE3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7.0000000000000007E-2</c:v>
                </c:pt>
                <c:pt idx="4">
                  <c:v>#N/A</c:v>
                </c:pt>
                <c:pt idx="5">
                  <c:v>0.05</c:v>
                </c:pt>
                <c:pt idx="6">
                  <c:v>#N/A</c:v>
                </c:pt>
                <c:pt idx="7">
                  <c:v>0.04</c:v>
                </c:pt>
                <c:pt idx="8">
                  <c:v>#N/A</c:v>
                </c:pt>
                <c:pt idx="9">
                  <c:v>0.04</c:v>
                </c:pt>
              </c:numCache>
            </c:numRef>
          </c:val>
          <c:extLst>
            <c:ext xmlns:c16="http://schemas.microsoft.com/office/drawing/2014/chart" uri="{C3380CC4-5D6E-409C-BE32-E72D297353CC}">
              <c16:uniqueId val="{00000003-F80B-4AD6-B39A-5CC9240FBE3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0.17</c:v>
                </c:pt>
                <c:pt idx="4">
                  <c:v>#N/A</c:v>
                </c:pt>
                <c:pt idx="5">
                  <c:v>0.18</c:v>
                </c:pt>
                <c:pt idx="6">
                  <c:v>#N/A</c:v>
                </c:pt>
                <c:pt idx="7">
                  <c:v>0.12</c:v>
                </c:pt>
                <c:pt idx="8">
                  <c:v>#N/A</c:v>
                </c:pt>
                <c:pt idx="9">
                  <c:v>0.1</c:v>
                </c:pt>
              </c:numCache>
            </c:numRef>
          </c:val>
          <c:extLst>
            <c:ext xmlns:c16="http://schemas.microsoft.com/office/drawing/2014/chart" uri="{C3380CC4-5D6E-409C-BE32-E72D297353CC}">
              <c16:uniqueId val="{00000004-F80B-4AD6-B39A-5CC9240FBE3C}"/>
            </c:ext>
          </c:extLst>
        </c:ser>
        <c:ser>
          <c:idx val="5"/>
          <c:order val="5"/>
          <c:tx>
            <c:strRef>
              <c:f>データシート!$A$32</c:f>
              <c:strCache>
                <c:ptCount val="1"/>
                <c:pt idx="0">
                  <c:v>奨学金貸与費特別会計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0.09</c:v>
                </c:pt>
                <c:pt idx="4">
                  <c:v>#N/A</c:v>
                </c:pt>
                <c:pt idx="5">
                  <c:v>0.11</c:v>
                </c:pt>
                <c:pt idx="6">
                  <c:v>#N/A</c:v>
                </c:pt>
                <c:pt idx="7">
                  <c:v>0.15</c:v>
                </c:pt>
                <c:pt idx="8">
                  <c:v>#N/A</c:v>
                </c:pt>
                <c:pt idx="9">
                  <c:v>0.16</c:v>
                </c:pt>
              </c:numCache>
            </c:numRef>
          </c:val>
          <c:extLst>
            <c:ext xmlns:c16="http://schemas.microsoft.com/office/drawing/2014/chart" uri="{C3380CC4-5D6E-409C-BE32-E72D297353CC}">
              <c16:uniqueId val="{00000005-F80B-4AD6-B39A-5CC9240FBE3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1</c:v>
                </c:pt>
                <c:pt idx="4">
                  <c:v>#N/A</c:v>
                </c:pt>
                <c:pt idx="5">
                  <c:v>1.24</c:v>
                </c:pt>
                <c:pt idx="6">
                  <c:v>#N/A</c:v>
                </c:pt>
                <c:pt idx="7">
                  <c:v>1.49</c:v>
                </c:pt>
                <c:pt idx="8">
                  <c:v>#N/A</c:v>
                </c:pt>
                <c:pt idx="9">
                  <c:v>1.32</c:v>
                </c:pt>
              </c:numCache>
            </c:numRef>
          </c:val>
          <c:extLst>
            <c:ext xmlns:c16="http://schemas.microsoft.com/office/drawing/2014/chart" uri="{C3380CC4-5D6E-409C-BE32-E72D297353CC}">
              <c16:uniqueId val="{00000006-F80B-4AD6-B39A-5CC9240FBE3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4.75</c:v>
                </c:pt>
                <c:pt idx="2">
                  <c:v>#N/A</c:v>
                </c:pt>
                <c:pt idx="3">
                  <c:v>3.14</c:v>
                </c:pt>
                <c:pt idx="4">
                  <c:v>#N/A</c:v>
                </c:pt>
                <c:pt idx="5">
                  <c:v>2.39</c:v>
                </c:pt>
                <c:pt idx="6">
                  <c:v>#N/A</c:v>
                </c:pt>
                <c:pt idx="7">
                  <c:v>1.9</c:v>
                </c:pt>
                <c:pt idx="8">
                  <c:v>#N/A</c:v>
                </c:pt>
                <c:pt idx="9">
                  <c:v>1.92</c:v>
                </c:pt>
              </c:numCache>
            </c:numRef>
          </c:val>
          <c:extLst>
            <c:ext xmlns:c16="http://schemas.microsoft.com/office/drawing/2014/chart" uri="{C3380CC4-5D6E-409C-BE32-E72D297353CC}">
              <c16:uniqueId val="{00000007-F80B-4AD6-B39A-5CC9240FBE3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1.82</c:v>
                </c:pt>
                <c:pt idx="2">
                  <c:v>#N/A</c:v>
                </c:pt>
                <c:pt idx="3">
                  <c:v>1.37</c:v>
                </c:pt>
                <c:pt idx="4">
                  <c:v>#N/A</c:v>
                </c:pt>
                <c:pt idx="5">
                  <c:v>1.07</c:v>
                </c:pt>
                <c:pt idx="6">
                  <c:v>#N/A</c:v>
                </c:pt>
                <c:pt idx="7">
                  <c:v>1.29</c:v>
                </c:pt>
                <c:pt idx="8">
                  <c:v>#N/A</c:v>
                </c:pt>
                <c:pt idx="9">
                  <c:v>2.2200000000000002</c:v>
                </c:pt>
              </c:numCache>
            </c:numRef>
          </c:val>
          <c:extLst>
            <c:ext xmlns:c16="http://schemas.microsoft.com/office/drawing/2014/chart" uri="{C3380CC4-5D6E-409C-BE32-E72D297353CC}">
              <c16:uniqueId val="{00000008-F80B-4AD6-B39A-5CC9240FBE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5.86</c:v>
                </c:pt>
                <c:pt idx="2">
                  <c:v>#N/A</c:v>
                </c:pt>
                <c:pt idx="3">
                  <c:v>15.27</c:v>
                </c:pt>
                <c:pt idx="4">
                  <c:v>#N/A</c:v>
                </c:pt>
                <c:pt idx="5">
                  <c:v>13.82</c:v>
                </c:pt>
                <c:pt idx="6">
                  <c:v>#N/A</c:v>
                </c:pt>
                <c:pt idx="7">
                  <c:v>20.91</c:v>
                </c:pt>
                <c:pt idx="8">
                  <c:v>#N/A</c:v>
                </c:pt>
                <c:pt idx="9">
                  <c:v>13.53</c:v>
                </c:pt>
              </c:numCache>
            </c:numRef>
          </c:val>
          <c:extLst>
            <c:ext xmlns:c16="http://schemas.microsoft.com/office/drawing/2014/chart" uri="{C3380CC4-5D6E-409C-BE32-E72D297353CC}">
              <c16:uniqueId val="{00000009-F80B-4AD6-B39A-5CC9240FBE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378</c:v>
                </c:pt>
                <c:pt idx="5">
                  <c:v>386</c:v>
                </c:pt>
                <c:pt idx="8">
                  <c:v>396</c:v>
                </c:pt>
                <c:pt idx="11">
                  <c:v>410</c:v>
                </c:pt>
                <c:pt idx="14">
                  <c:v>420</c:v>
                </c:pt>
              </c:numCache>
            </c:numRef>
          </c:val>
          <c:extLst>
            <c:ext xmlns:c16="http://schemas.microsoft.com/office/drawing/2014/chart" uri="{C3380CC4-5D6E-409C-BE32-E72D297353CC}">
              <c16:uniqueId val="{00000000-4840-4BC8-B1A2-69C0D885DF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40-4BC8-B1A2-69C0D885DF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4840-4BC8-B1A2-69C0D885DF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36</c:v>
                </c:pt>
                <c:pt idx="6">
                  <c:v>41</c:v>
                </c:pt>
                <c:pt idx="9">
                  <c:v>49</c:v>
                </c:pt>
                <c:pt idx="12">
                  <c:v>68</c:v>
                </c:pt>
              </c:numCache>
            </c:numRef>
          </c:val>
          <c:extLst>
            <c:ext xmlns:c16="http://schemas.microsoft.com/office/drawing/2014/chart" uri="{C3380CC4-5D6E-409C-BE32-E72D297353CC}">
              <c16:uniqueId val="{00000003-4840-4BC8-B1A2-69C0D885DF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143</c:v>
                </c:pt>
                <c:pt idx="3">
                  <c:v>144</c:v>
                </c:pt>
                <c:pt idx="6">
                  <c:v>148</c:v>
                </c:pt>
                <c:pt idx="9">
                  <c:v>151</c:v>
                </c:pt>
                <c:pt idx="12">
                  <c:v>155</c:v>
                </c:pt>
              </c:numCache>
            </c:numRef>
          </c:val>
          <c:extLst>
            <c:ext xmlns:c16="http://schemas.microsoft.com/office/drawing/2014/chart" uri="{C3380CC4-5D6E-409C-BE32-E72D297353CC}">
              <c16:uniqueId val="{00000004-4840-4BC8-B1A2-69C0D885DF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40-4BC8-B1A2-69C0D885DF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40-4BC8-B1A2-69C0D885DF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382</c:v>
                </c:pt>
                <c:pt idx="3">
                  <c:v>388</c:v>
                </c:pt>
                <c:pt idx="6">
                  <c:v>382</c:v>
                </c:pt>
                <c:pt idx="9">
                  <c:v>401</c:v>
                </c:pt>
                <c:pt idx="12">
                  <c:v>399</c:v>
                </c:pt>
              </c:numCache>
            </c:numRef>
          </c:val>
          <c:extLst>
            <c:ext xmlns:c16="http://schemas.microsoft.com/office/drawing/2014/chart" uri="{C3380CC4-5D6E-409C-BE32-E72D297353CC}">
              <c16:uniqueId val="{00000007-4840-4BC8-B1A2-69C0D885DF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178</c:v>
                </c:pt>
                <c:pt idx="2">
                  <c:v>#N/A</c:v>
                </c:pt>
                <c:pt idx="3">
                  <c:v>#N/A</c:v>
                </c:pt>
                <c:pt idx="4">
                  <c:v>183</c:v>
                </c:pt>
                <c:pt idx="5">
                  <c:v>#N/A</c:v>
                </c:pt>
                <c:pt idx="6">
                  <c:v>#N/A</c:v>
                </c:pt>
                <c:pt idx="7">
                  <c:v>176</c:v>
                </c:pt>
                <c:pt idx="8">
                  <c:v>#N/A</c:v>
                </c:pt>
                <c:pt idx="9">
                  <c:v>#N/A</c:v>
                </c:pt>
                <c:pt idx="10">
                  <c:v>193</c:v>
                </c:pt>
                <c:pt idx="11">
                  <c:v>#N/A</c:v>
                </c:pt>
                <c:pt idx="12">
                  <c:v>#N/A</c:v>
                </c:pt>
                <c:pt idx="13">
                  <c:v>204</c:v>
                </c:pt>
                <c:pt idx="14">
                  <c:v>#N/A</c:v>
                </c:pt>
              </c:numCache>
            </c:numRef>
          </c:val>
          <c:smooth val="0"/>
          <c:extLst>
            <c:ext xmlns:c16="http://schemas.microsoft.com/office/drawing/2014/chart" uri="{C3380CC4-5D6E-409C-BE32-E72D297353CC}">
              <c16:uniqueId val="{00000008-4840-4BC8-B1A2-69C0D885DF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4577</c:v>
                </c:pt>
                <c:pt idx="5">
                  <c:v>4573</c:v>
                </c:pt>
                <c:pt idx="8">
                  <c:v>4577</c:v>
                </c:pt>
                <c:pt idx="11">
                  <c:v>4626</c:v>
                </c:pt>
                <c:pt idx="14">
                  <c:v>4580</c:v>
                </c:pt>
              </c:numCache>
            </c:numRef>
          </c:val>
          <c:extLst>
            <c:ext xmlns:c16="http://schemas.microsoft.com/office/drawing/2014/chart" uri="{C3380CC4-5D6E-409C-BE32-E72D297353CC}">
              <c16:uniqueId val="{00000000-7B1A-4016-86E1-EE226C221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B1A-4016-86E1-EE226C221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1466</c:v>
                </c:pt>
                <c:pt idx="5">
                  <c:v>1333</c:v>
                </c:pt>
                <c:pt idx="8">
                  <c:v>1422</c:v>
                </c:pt>
                <c:pt idx="11">
                  <c:v>1606</c:v>
                </c:pt>
                <c:pt idx="14">
                  <c:v>1827</c:v>
                </c:pt>
              </c:numCache>
            </c:numRef>
          </c:val>
          <c:extLst>
            <c:ext xmlns:c16="http://schemas.microsoft.com/office/drawing/2014/chart" uri="{C3380CC4-5D6E-409C-BE32-E72D297353CC}">
              <c16:uniqueId val="{00000002-7B1A-4016-86E1-EE226C221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1A-4016-86E1-EE226C221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1A-4016-86E1-EE226C221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1A-4016-86E1-EE226C221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635</c:v>
                </c:pt>
                <c:pt idx="3">
                  <c:v>637</c:v>
                </c:pt>
                <c:pt idx="6">
                  <c:v>635</c:v>
                </c:pt>
                <c:pt idx="9">
                  <c:v>629</c:v>
                </c:pt>
                <c:pt idx="12">
                  <c:v>613</c:v>
                </c:pt>
              </c:numCache>
            </c:numRef>
          </c:val>
          <c:extLst>
            <c:ext xmlns:c16="http://schemas.microsoft.com/office/drawing/2014/chart" uri="{C3380CC4-5D6E-409C-BE32-E72D297353CC}">
              <c16:uniqueId val="{00000006-7B1A-4016-86E1-EE226C221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416</c:v>
                </c:pt>
                <c:pt idx="3">
                  <c:v>421</c:v>
                </c:pt>
                <c:pt idx="6">
                  <c:v>399</c:v>
                </c:pt>
                <c:pt idx="9">
                  <c:v>357</c:v>
                </c:pt>
                <c:pt idx="12">
                  <c:v>307</c:v>
                </c:pt>
              </c:numCache>
            </c:numRef>
          </c:val>
          <c:extLst>
            <c:ext xmlns:c16="http://schemas.microsoft.com/office/drawing/2014/chart" uri="{C3380CC4-5D6E-409C-BE32-E72D297353CC}">
              <c16:uniqueId val="{00000007-7B1A-4016-86E1-EE226C221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1984</c:v>
                </c:pt>
                <c:pt idx="3">
                  <c:v>1932</c:v>
                </c:pt>
                <c:pt idx="6">
                  <c:v>1880</c:v>
                </c:pt>
                <c:pt idx="9">
                  <c:v>1779</c:v>
                </c:pt>
                <c:pt idx="12">
                  <c:v>1715</c:v>
                </c:pt>
              </c:numCache>
            </c:numRef>
          </c:val>
          <c:extLst>
            <c:ext xmlns:c16="http://schemas.microsoft.com/office/drawing/2014/chart" uri="{C3380CC4-5D6E-409C-BE32-E72D297353CC}">
              <c16:uniqueId val="{00000008-7B1A-4016-86E1-EE226C221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B1A-4016-86E1-EE226C221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3525</c:v>
                </c:pt>
                <c:pt idx="3">
                  <c:v>3427</c:v>
                </c:pt>
                <c:pt idx="6">
                  <c:v>3443</c:v>
                </c:pt>
                <c:pt idx="9">
                  <c:v>3446</c:v>
                </c:pt>
                <c:pt idx="12">
                  <c:v>3520</c:v>
                </c:pt>
              </c:numCache>
            </c:numRef>
          </c:val>
          <c:extLst>
            <c:ext xmlns:c16="http://schemas.microsoft.com/office/drawing/2014/chart" uri="{C3380CC4-5D6E-409C-BE32-E72D297353CC}">
              <c16:uniqueId val="{0000000A-7B1A-4016-86E1-EE226C221F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517</c:v>
                </c:pt>
                <c:pt idx="2">
                  <c:v>#N/A</c:v>
                </c:pt>
                <c:pt idx="3">
                  <c:v>#N/A</c:v>
                </c:pt>
                <c:pt idx="4">
                  <c:v>512</c:v>
                </c:pt>
                <c:pt idx="5">
                  <c:v>#N/A</c:v>
                </c:pt>
                <c:pt idx="6">
                  <c:v>#N/A</c:v>
                </c:pt>
                <c:pt idx="7">
                  <c:v>358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1A-4016-86E1-EE226C221F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606</c:v>
                </c:pt>
                <c:pt idx="1">
                  <c:v>706</c:v>
                </c:pt>
                <c:pt idx="2">
                  <c:v>561</c:v>
                </c:pt>
              </c:numCache>
            </c:numRef>
          </c:val>
          <c:extLst>
            <c:ext xmlns:c16="http://schemas.microsoft.com/office/drawing/2014/chart" uri="{C3380CC4-5D6E-409C-BE32-E72D297353CC}">
              <c16:uniqueId val="{00000000-DA81-4842-B6E4-D96DFBB6F0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101</c:v>
                </c:pt>
                <c:pt idx="2">
                  <c:v>451</c:v>
                </c:pt>
              </c:numCache>
            </c:numRef>
          </c:val>
          <c:extLst>
            <c:ext xmlns:c16="http://schemas.microsoft.com/office/drawing/2014/chart" uri="{C3380CC4-5D6E-409C-BE32-E72D297353CC}">
              <c16:uniqueId val="{00000001-DA81-4842-B6E4-D96DFBB6F0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610</c:v>
                </c:pt>
                <c:pt idx="1">
                  <c:v>663</c:v>
                </c:pt>
                <c:pt idx="2">
                  <c:v>678</c:v>
                </c:pt>
              </c:numCache>
            </c:numRef>
          </c:val>
          <c:extLst>
            <c:ext xmlns:c16="http://schemas.microsoft.com/office/drawing/2014/chart" uri="{C3380CC4-5D6E-409C-BE32-E72D297353CC}">
              <c16:uniqueId val="{00000002-DA81-4842-B6E4-D96DFBB6F0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年度から、地方債発行を抑制することにより、元利償還金は徐々に減少する傾向にあるため、実質公債費比率の低下に繋がっている。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年度には国営事業の償還金に係る負担が終了し、債務負担行為に基づく支出額が大きく減少したため、比率が改善した。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地方債発行に際しては、後年度の元利償還金が基準財政需要額に算入される地方債を選択することに努め、持続可能な財政運営に努める。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について、一般会計等に係る地方債の現在高は、辺地対策事業債等の影響により増となったが、公営企業債等繰入見込額や組合等負担等見込額の減により、前年度比較</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百万円の減となった。充当可能財源等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は、財政調整基金等の充当可能基金等の増により、前年度比較</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百万円の増となり、将来負担比率の分子は前年度比較</a:t>
          </a:r>
          <a:r>
            <a:rPr kumimoji="1" lang="en-US" altLang="ja-JP" sz="1400">
              <a:latin typeface="ＭＳ ゴシック" pitchFamily="49" charset="-128"/>
              <a:ea typeface="ＭＳ ゴシック" pitchFamily="49" charset="-128"/>
            </a:rPr>
            <a:t>230</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充当可能財源の主である基金については、引き続き、今後増大が予想される公共施設の老朽化に伴う大規模修繕等に対応するため、長期的な財政シミュレーションに基づき、残高を確保するよう努める。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栃木県市貝町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以上を毎年財政調整基金に積み立てているが、今年度は、前年度決算剰余金が増加したため、基金全体の残高も増加している、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と基金残高のバランスを考慮しつつ、町税の減収などの不足の事態への対応に加え、公共施設の老朽化対策など、今後の財政需要の増大にも対応していけるように一定額を確保し、適正に活用できるよう計画的な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・教育文化振興基金：教育文化の振興に寄与する事業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・教育施設整備基金：教育施設を整備充実する事業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・ふるさと応援基金：市貝町ふるさと応援寄附金を財源とした事業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・森林環境譲与税基金：森林環境譲与税を財源とした事業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・サシバの里づくり基金：サシバの里づくりに関する事業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・一般旅券印紙等購買基金：一般旅券発給業務等に係る収入印紙及び栃木県収入証紙の売りさばきに関する事務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地域福祉基金については、出産祝金事業のために一部取り崩したことにより残高が減少した。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教育文化振興基金、教育施設整備基金、奨学金、ふるさと応援基金については、積み立てにより残高が増加した。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特に教育施設整備基金については、施設の老朽化に伴う大規模修繕費用が今後増大する見込みであるため、長寿命化計画に基づいた修繕、更新に対応できるよう、残高を確保する方針である。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財源不足を補うため取り崩しを行っており減少した。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社会保障関係費の増加や老朽化が進んでいる公共施設等の整備・改修に多額の費用を要することが想定されるため、基金残高を考慮し、財政需要が増大した際に適正に活用するため、計画的な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地方債の償還状況を考慮し積み立てを行ったため増加した。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地方債の償還状況を考慮し、繰上償還への対応や地方債償還の負担軽減のため積み立てを行い、現状の残高を引き続き確保していく。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329F8E7-6808-432B-97EB-73C1DC1BFF83}"/>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81A5D06-124D-4962-8A53-71CE1A12731F}"/>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42C04BC-FC69-4E27-BA27-B38409C63862}"/>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7A7B6A4-3060-4B9B-B9F7-860D62B06E3B}"/>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DCFC53E-B29B-4F9B-BAEF-7B630643C89D}"/>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C83697F-23DB-4FAF-8455-1A26C8AC1110}"/>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719238B-89B9-4CEC-AD64-3ABE28C94FED}"/>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E7F0384-E8DE-4D62-9C4D-E7429DC842E2}"/>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94BAA37-06DC-407A-8ABF-66042A3B5B9E}"/>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EFB4793-2994-41D6-A83D-44E84E83503F}"/>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11,215
64.25
6,960,279
6,331,742
510,113
3,720,981
3,520,452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E7D519C-79CE-4167-B670-2488B35D6AC1}"/>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2CF4C05-C5DF-47B6-869A-779CE254C424}"/>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8A36F52-B721-4AE4-BA7E-CD6E98BB0A5F}"/>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FF895EA-7C49-486E-A2C5-1D8872EADC86}"/>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3A9AD07-5119-405D-84A2-4B148293361C}"/>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826B7DC-4219-49E6-A89E-F8A2D89148DC}"/>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06F5C84-0D75-4330-B46B-049E207F435F}"/>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05A16C3-EB78-423A-9BF0-77F992A1EA58}"/>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3F7043A-03B9-4923-9188-B00261415EF9}"/>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114CF75-1206-4D50-BC59-BBA05164E7F8}"/>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6A95233-31DA-4FC2-9E34-B3A5DE6698A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07F16EF-9316-45F9-ACE2-0274FDC0AE33}"/>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B40A8F9-F088-47F7-AAAA-B6976E0710D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BCF7D9C-F720-47FF-B514-2EBB8D51779A}"/>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04874BA-0FC3-4F3B-9906-329DE9627E79}"/>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33393A9-4231-4EBD-8C52-C05A6CA9D043}"/>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1CA5700-AB10-4983-96C2-F83B9F72F7DD}"/>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D378C00-7EF9-42E3-A544-381862299126}"/>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6629846-D8E3-473E-AF48-907901C5F5BC}"/>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A6B0427-F269-48A4-9D3D-412C1B0EDADF}"/>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4E658AD-BB29-4798-81EB-7C1B53798B2E}"/>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8939D46-F5E0-4F9A-8242-F982754066A3}"/>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0C62EA9-6145-4CEA-89BC-941079001E2F}"/>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4ABFAB5-8215-41B1-8CC9-40386FC5F364}"/>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D12A2A3-BB21-4034-9EB9-C174966AD008}"/>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07B5133-E290-4BB9-AB5C-9C86370CAB00}"/>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3321F6D-EF88-4309-A22A-8B5C484AECB6}"/>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26D5886-17E7-45A0-9B21-1EB9727DDEC5}"/>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CC054F5-17F3-4EDA-913D-8A5E07F041B6}"/>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96EF809-139B-472A-A9C5-D2C9ACFA401F}"/>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5B1A281-2598-4536-A226-0D88A2AA2DC5}"/>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E0ECFB7-F8B7-4AF2-8517-D76232808376}"/>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6A70A5E-E0E0-49ED-98A4-FFC5952D9A4F}"/>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0D580C8-F43F-43E5-A3E6-01134CDFC8A1}"/>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4AD7DF5-7ACE-49A0-9FB2-88710FA23567}"/>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741AEED-3F07-4D4A-9109-1242725A16F8}"/>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3FB9E80-ED6E-49E0-ABBD-6859F4B30C44}"/>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新型コロナウイルスの影響により、法人町民税が減収となっているが、類似団体内平均及び全国平均を上回っている。</a:t>
          </a:r>
        </a:p>
        <a:p>
          <a:r>
            <a:rPr kumimoji="1" lang="ja-JP" altLang="en-US" sz="1300">
              <a:latin typeface="ＭＳ Ｐゴシック" panose="020B0600070205080204" pitchFamily="50" charset="-128"/>
              <a:ea typeface="ＭＳ Ｐゴシック" panose="020B0600070205080204" pitchFamily="50" charset="-128"/>
            </a:rPr>
            <a:t>　今後、ふるさと納税の推進等、安定的な自主財源の確保に努める。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707D290-7BAF-4FEE-A267-78A93756F0DC}"/>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B91686D2-2B48-47C8-9407-F46BB7BD7A61}"/>
            </a:ext>
          </a:extLst>
        </xdr:cNvPr>
        <xdr:cNvCxnSpPr/>
      </xdr:nvCxnSpPr>
      <xdr:spPr>
        <a:xfrm>
          <a:off x="704850"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FD78487B-FBAD-4910-A333-8FC4238938A4}"/>
            </a:ext>
          </a:extLst>
        </xdr:cNvPr>
        <xdr:cNvSpPr txBox="1"/>
      </xdr:nvSpPr>
      <xdr:spPr>
        <a:xfrm>
          <a:off x="0"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23EDD796-F49A-42D9-9FC4-1C85EBB6FBE5}"/>
            </a:ext>
          </a:extLst>
        </xdr:cNvPr>
        <xdr:cNvCxnSpPr/>
      </xdr:nvCxnSpPr>
      <xdr:spPr>
        <a:xfrm>
          <a:off x="704850"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73910820-DA6B-4163-A6AB-4B9AEB734DEF}"/>
            </a:ext>
          </a:extLst>
        </xdr:cNvPr>
        <xdr:cNvSpPr txBox="1"/>
      </xdr:nvSpPr>
      <xdr:spPr>
        <a:xfrm>
          <a:off x="0"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44168470-5097-4045-B172-3DA30F019E8C}"/>
            </a:ext>
          </a:extLst>
        </xdr:cNvPr>
        <xdr:cNvCxnSpPr/>
      </xdr:nvCxnSpPr>
      <xdr:spPr>
        <a:xfrm>
          <a:off x="704850"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2FF1843F-E70B-49EC-84E7-1E8E6BE9518B}"/>
            </a:ext>
          </a:extLst>
        </xdr:cNvPr>
        <xdr:cNvSpPr txBox="1"/>
      </xdr:nvSpPr>
      <xdr:spPr>
        <a:xfrm>
          <a:off x="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7F9AE672-9964-40A8-BA44-84458915DD27}"/>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53A07C96-7620-4F21-B72A-B79163C98AF7}"/>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EA7795C9-0F4D-435A-8550-2FB0193DB43E}"/>
            </a:ext>
          </a:extLst>
        </xdr:cNvPr>
        <xdr:cNvCxnSpPr/>
      </xdr:nvCxnSpPr>
      <xdr:spPr>
        <a:xfrm>
          <a:off x="704850"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41358130-307C-408E-B65C-7BD375F3A842}"/>
            </a:ext>
          </a:extLst>
        </xdr:cNvPr>
        <xdr:cNvSpPr txBox="1"/>
      </xdr:nvSpPr>
      <xdr:spPr>
        <a:xfrm>
          <a:off x="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F4DCE5C8-0A2D-47B3-BC61-D019E88AF5AF}"/>
            </a:ext>
          </a:extLst>
        </xdr:cNvPr>
        <xdr:cNvCxnSpPr/>
      </xdr:nvCxnSpPr>
      <xdr:spPr>
        <a:xfrm>
          <a:off x="704850"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F7B849C-7751-4DDB-9735-8D587E89A248}"/>
            </a:ext>
          </a:extLst>
        </xdr:cNvPr>
        <xdr:cNvSpPr txBox="1"/>
      </xdr:nvSpPr>
      <xdr:spPr>
        <a:xfrm>
          <a:off x="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935B4830-DDE4-42AC-8DCF-A758339870CF}"/>
            </a:ext>
          </a:extLst>
        </xdr:cNvPr>
        <xdr:cNvCxnSpPr/>
      </xdr:nvCxnSpPr>
      <xdr:spPr>
        <a:xfrm>
          <a:off x="704850"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9F780F43-0927-4820-A8D4-94F2D01135C2}"/>
            </a:ext>
          </a:extLst>
        </xdr:cNvPr>
        <xdr:cNvSpPr txBox="1"/>
      </xdr:nvSpPr>
      <xdr:spPr>
        <a:xfrm>
          <a:off x="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6B958BB9-FA8D-41BA-9736-2C97359A9A67}"/>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2F3019CE-D170-4EFB-B8F0-30FCFF974CC5}"/>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46CB6971-03DC-4439-8CA5-AEC4998F1815}"/>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7668EE99-C9D8-4C89-9EB1-45D4E455D006}"/>
            </a:ext>
          </a:extLst>
        </xdr:cNvPr>
        <xdr:cNvCxnSpPr/>
      </xdr:nvCxnSpPr>
      <xdr:spPr>
        <a:xfrm flipV="1">
          <a:off x="4514850" y="5915025"/>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C7687047-25D8-45D2-83CA-BC796CBB97F2}"/>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40DEFEFB-AC0E-41E3-A342-E7AF56DD9F99}"/>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35E30AE-157E-432F-B70A-C461D862F316}"/>
            </a:ext>
          </a:extLst>
        </xdr:cNvPr>
        <xdr:cNvSpPr txBox="1"/>
      </xdr:nvSpPr>
      <xdr:spPr>
        <a:xfrm>
          <a:off x="4581525"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F7C6D7B6-9DB7-45F8-9965-C6D52D1A4121}"/>
            </a:ext>
          </a:extLst>
        </xdr:cNvPr>
        <xdr:cNvCxnSpPr/>
      </xdr:nvCxnSpPr>
      <xdr:spPr>
        <a:xfrm>
          <a:off x="4429125" y="5915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42</xdr:row>
      <xdr:rowOff>5292</xdr:rowOff>
    </xdr:to>
    <xdr:cxnSp macro="">
      <xdr:nvCxnSpPr>
        <xdr:cNvPr id="72" name="直線コネクタ 71">
          <a:extLst>
            <a:ext uri="{FF2B5EF4-FFF2-40B4-BE49-F238E27FC236}">
              <a16:creationId xmlns:a16="http://schemas.microsoft.com/office/drawing/2014/main" id="{36F833CD-307F-421B-A030-B5CED70DF51E}"/>
            </a:ext>
          </a:extLst>
        </xdr:cNvPr>
        <xdr:cNvCxnSpPr/>
      </xdr:nvCxnSpPr>
      <xdr:spPr>
        <a:xfrm>
          <a:off x="3752850" y="675534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F27190D0-F821-4023-BDC3-4F4E8D70AB07}"/>
            </a:ext>
          </a:extLst>
        </xdr:cNvPr>
        <xdr:cNvSpPr txBox="1"/>
      </xdr:nvSpPr>
      <xdr:spPr>
        <a:xfrm>
          <a:off x="4581525" y="6965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F06BF2A4-B79E-42BE-8A69-1063C589616A}"/>
            </a:ext>
          </a:extLst>
        </xdr:cNvPr>
        <xdr:cNvSpPr/>
      </xdr:nvSpPr>
      <xdr:spPr>
        <a:xfrm>
          <a:off x="4467225" y="6990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46038</xdr:rowOff>
    </xdr:from>
    <xdr:to>
      <xdr:col>19</xdr:col>
      <xdr:colOff>133350</xdr:colOff>
      <xdr:row>41</xdr:row>
      <xdr:rowOff>116417</xdr:rowOff>
    </xdr:to>
    <xdr:cxnSp macro="">
      <xdr:nvCxnSpPr>
        <xdr:cNvPr id="75" name="直線コネクタ 74">
          <a:extLst>
            <a:ext uri="{FF2B5EF4-FFF2-40B4-BE49-F238E27FC236}">
              <a16:creationId xmlns:a16="http://schemas.microsoft.com/office/drawing/2014/main" id="{5B607FDE-003A-4265-8D65-A613DE8BD1EE}"/>
            </a:ext>
          </a:extLst>
        </xdr:cNvPr>
        <xdr:cNvCxnSpPr/>
      </xdr:nvCxnSpPr>
      <xdr:spPr>
        <a:xfrm>
          <a:off x="2943225" y="6688138"/>
          <a:ext cx="809625"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D76BFCF3-9AA0-4E62-A88D-85F7BCF1FC61}"/>
            </a:ext>
          </a:extLst>
        </xdr:cNvPr>
        <xdr:cNvSpPr/>
      </xdr:nvSpPr>
      <xdr:spPr>
        <a:xfrm>
          <a:off x="3705225" y="69738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B0BCCA78-2716-4483-9967-4837E4103433}"/>
            </a:ext>
          </a:extLst>
        </xdr:cNvPr>
        <xdr:cNvSpPr txBox="1"/>
      </xdr:nvSpPr>
      <xdr:spPr>
        <a:xfrm>
          <a:off x="3409950" y="706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46038</xdr:rowOff>
    </xdr:to>
    <xdr:cxnSp macro="">
      <xdr:nvCxnSpPr>
        <xdr:cNvPr id="78" name="直線コネクタ 77">
          <a:extLst>
            <a:ext uri="{FF2B5EF4-FFF2-40B4-BE49-F238E27FC236}">
              <a16:creationId xmlns:a16="http://schemas.microsoft.com/office/drawing/2014/main" id="{4E99C7E9-B0FC-473D-B9DE-847946AACAC3}"/>
            </a:ext>
          </a:extLst>
        </xdr:cNvPr>
        <xdr:cNvCxnSpPr/>
      </xdr:nvCxnSpPr>
      <xdr:spPr>
        <a:xfrm>
          <a:off x="2124075" y="6674908"/>
          <a:ext cx="81915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F5229E14-160F-4CCD-B887-1151B2C91AC4}"/>
            </a:ext>
          </a:extLst>
        </xdr:cNvPr>
        <xdr:cNvSpPr/>
      </xdr:nvSpPr>
      <xdr:spPr>
        <a:xfrm>
          <a:off x="2886075" y="69738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6130E057-F205-4B03-B06E-405D29B98995}"/>
            </a:ext>
          </a:extLst>
        </xdr:cNvPr>
        <xdr:cNvSpPr txBox="1"/>
      </xdr:nvSpPr>
      <xdr:spPr>
        <a:xfrm>
          <a:off x="2600325" y="70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66146</xdr:rowOff>
    </xdr:to>
    <xdr:cxnSp macro="">
      <xdr:nvCxnSpPr>
        <xdr:cNvPr id="81" name="直線コネクタ 80">
          <a:extLst>
            <a:ext uri="{FF2B5EF4-FFF2-40B4-BE49-F238E27FC236}">
              <a16:creationId xmlns:a16="http://schemas.microsoft.com/office/drawing/2014/main" id="{06C2B6F6-AEF3-4F55-B36A-A655597877A0}"/>
            </a:ext>
          </a:extLst>
        </xdr:cNvPr>
        <xdr:cNvCxnSpPr/>
      </xdr:nvCxnSpPr>
      <xdr:spPr>
        <a:xfrm flipV="1">
          <a:off x="1333500" y="6674908"/>
          <a:ext cx="790575"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7BA0CB9-4E58-4417-887F-B29B66A5E805}"/>
            </a:ext>
          </a:extLst>
        </xdr:cNvPr>
        <xdr:cNvSpPr/>
      </xdr:nvSpPr>
      <xdr:spPr>
        <a:xfrm>
          <a:off x="2095500" y="69596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9AA791C5-A4B7-4C7D-91FD-C280869FF503}"/>
            </a:ext>
          </a:extLst>
        </xdr:cNvPr>
        <xdr:cNvSpPr txBox="1"/>
      </xdr:nvSpPr>
      <xdr:spPr>
        <a:xfrm>
          <a:off x="1781175" y="703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B85452B2-DEED-4A04-994C-C6BC2E1B1943}"/>
            </a:ext>
          </a:extLst>
        </xdr:cNvPr>
        <xdr:cNvSpPr/>
      </xdr:nvSpPr>
      <xdr:spPr>
        <a:xfrm>
          <a:off x="1285875" y="696330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6BEC59C3-614D-4A71-8DE8-D3693555DECD}"/>
            </a:ext>
          </a:extLst>
        </xdr:cNvPr>
        <xdr:cNvSpPr txBox="1"/>
      </xdr:nvSpPr>
      <xdr:spPr>
        <a:xfrm>
          <a:off x="971550" y="704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5685CEF-A487-4E84-BE59-9DDE045187A4}"/>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710DD03-EA3E-4246-A71B-9E392CAEDDF0}"/>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DC57B3F-C29A-40FA-8DAD-65F7DBD8313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9845C1E-7EAC-4109-8EAC-7C81BBECB58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4892FBB0-9CA1-4530-8573-AD136DD95F3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a:extLst>
            <a:ext uri="{FF2B5EF4-FFF2-40B4-BE49-F238E27FC236}">
              <a16:creationId xmlns:a16="http://schemas.microsoft.com/office/drawing/2014/main" id="{8DF5A52E-E817-46BD-BBEE-E62278E299E7}"/>
            </a:ext>
          </a:extLst>
        </xdr:cNvPr>
        <xdr:cNvSpPr/>
      </xdr:nvSpPr>
      <xdr:spPr>
        <a:xfrm>
          <a:off x="4467225" y="67616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a:extLst>
            <a:ext uri="{FF2B5EF4-FFF2-40B4-BE49-F238E27FC236}">
              <a16:creationId xmlns:a16="http://schemas.microsoft.com/office/drawing/2014/main" id="{898B6F10-7229-4BD9-97C8-8A000611AC54}"/>
            </a:ext>
          </a:extLst>
        </xdr:cNvPr>
        <xdr:cNvSpPr txBox="1"/>
      </xdr:nvSpPr>
      <xdr:spPr>
        <a:xfrm>
          <a:off x="4581525"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3" name="楕円 92">
          <a:extLst>
            <a:ext uri="{FF2B5EF4-FFF2-40B4-BE49-F238E27FC236}">
              <a16:creationId xmlns:a16="http://schemas.microsoft.com/office/drawing/2014/main" id="{0F183DC4-6C3F-4F0D-8CF3-BD5106652A1A}"/>
            </a:ext>
          </a:extLst>
        </xdr:cNvPr>
        <xdr:cNvSpPr/>
      </xdr:nvSpPr>
      <xdr:spPr>
        <a:xfrm>
          <a:off x="3705225" y="67077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4" name="テキスト ボックス 93">
          <a:extLst>
            <a:ext uri="{FF2B5EF4-FFF2-40B4-BE49-F238E27FC236}">
              <a16:creationId xmlns:a16="http://schemas.microsoft.com/office/drawing/2014/main" id="{F2122D4A-FF79-4B80-A4C3-5E2111244D8B}"/>
            </a:ext>
          </a:extLst>
        </xdr:cNvPr>
        <xdr:cNvSpPr txBox="1"/>
      </xdr:nvSpPr>
      <xdr:spPr>
        <a:xfrm>
          <a:off x="3409950" y="6486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166688</xdr:rowOff>
    </xdr:from>
    <xdr:to>
      <xdr:col>15</xdr:col>
      <xdr:colOff>133350</xdr:colOff>
      <xdr:row>41</xdr:row>
      <xdr:rowOff>96838</xdr:rowOff>
    </xdr:to>
    <xdr:sp macro="" textlink="">
      <xdr:nvSpPr>
        <xdr:cNvPr id="95" name="楕円 94">
          <a:extLst>
            <a:ext uri="{FF2B5EF4-FFF2-40B4-BE49-F238E27FC236}">
              <a16:creationId xmlns:a16="http://schemas.microsoft.com/office/drawing/2014/main" id="{564193E1-F9E1-4706-8753-20864E213E24}"/>
            </a:ext>
          </a:extLst>
        </xdr:cNvPr>
        <xdr:cNvSpPr/>
      </xdr:nvSpPr>
      <xdr:spPr>
        <a:xfrm>
          <a:off x="2886075" y="66405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107015</xdr:rowOff>
    </xdr:from>
    <xdr:ext cx="762000" cy="259045"/>
    <xdr:sp macro="" textlink="">
      <xdr:nvSpPr>
        <xdr:cNvPr id="96" name="テキスト ボックス 95">
          <a:extLst>
            <a:ext uri="{FF2B5EF4-FFF2-40B4-BE49-F238E27FC236}">
              <a16:creationId xmlns:a16="http://schemas.microsoft.com/office/drawing/2014/main" id="{FA6EA840-DD1E-4CBD-9391-A5BED85136A5}"/>
            </a:ext>
          </a:extLst>
        </xdr:cNvPr>
        <xdr:cNvSpPr txBox="1"/>
      </xdr:nvSpPr>
      <xdr:spPr>
        <a:xfrm>
          <a:off x="2600325" y="641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7" name="楕円 96">
          <a:extLst>
            <a:ext uri="{FF2B5EF4-FFF2-40B4-BE49-F238E27FC236}">
              <a16:creationId xmlns:a16="http://schemas.microsoft.com/office/drawing/2014/main" id="{D43F9397-1CB5-44D7-8E05-43BD26B1B5E3}"/>
            </a:ext>
          </a:extLst>
        </xdr:cNvPr>
        <xdr:cNvSpPr/>
      </xdr:nvSpPr>
      <xdr:spPr>
        <a:xfrm>
          <a:off x="2095500" y="663680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8" name="テキスト ボックス 97">
          <a:extLst>
            <a:ext uri="{FF2B5EF4-FFF2-40B4-BE49-F238E27FC236}">
              <a16:creationId xmlns:a16="http://schemas.microsoft.com/office/drawing/2014/main" id="{523AB006-88A7-4AA7-B05D-15649D7A0FFD}"/>
            </a:ext>
          </a:extLst>
        </xdr:cNvPr>
        <xdr:cNvSpPr txBox="1"/>
      </xdr:nvSpPr>
      <xdr:spPr>
        <a:xfrm>
          <a:off x="1781175" y="641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15346</xdr:rowOff>
    </xdr:from>
    <xdr:to>
      <xdr:col>7</xdr:col>
      <xdr:colOff>31750</xdr:colOff>
      <xdr:row>41</xdr:row>
      <xdr:rowOff>116946</xdr:rowOff>
    </xdr:to>
    <xdr:sp macro="" textlink="">
      <xdr:nvSpPr>
        <xdr:cNvPr id="99" name="楕円 98">
          <a:extLst>
            <a:ext uri="{FF2B5EF4-FFF2-40B4-BE49-F238E27FC236}">
              <a16:creationId xmlns:a16="http://schemas.microsoft.com/office/drawing/2014/main" id="{DB1B0E6E-C31B-45F6-9C88-569C10A6D3D9}"/>
            </a:ext>
          </a:extLst>
        </xdr:cNvPr>
        <xdr:cNvSpPr/>
      </xdr:nvSpPr>
      <xdr:spPr>
        <a:xfrm>
          <a:off x="1285875" y="665109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127123</xdr:rowOff>
    </xdr:from>
    <xdr:ext cx="762000" cy="259045"/>
    <xdr:sp macro="" textlink="">
      <xdr:nvSpPr>
        <xdr:cNvPr id="100" name="テキスト ボックス 99">
          <a:extLst>
            <a:ext uri="{FF2B5EF4-FFF2-40B4-BE49-F238E27FC236}">
              <a16:creationId xmlns:a16="http://schemas.microsoft.com/office/drawing/2014/main" id="{36803358-F3BD-4789-8A5C-CF61A9654B84}"/>
            </a:ext>
          </a:extLst>
        </xdr:cNvPr>
        <xdr:cNvSpPr txBox="1"/>
      </xdr:nvSpPr>
      <xdr:spPr>
        <a:xfrm>
          <a:off x="971550" y="643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D2C4B20E-0233-421F-9A8F-846941DB50FE}"/>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3CDB2A6E-8A38-4592-B948-A7DFCD7A6438}"/>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D61BD796-EBF5-4335-BF05-19D6BB47BE0B}"/>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7792A18A-3CE9-46C3-BAEE-3D03789C5FEE}"/>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2066EC18-D6F9-4709-8041-95670DDB7973}"/>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ECA0077B-0860-4557-BEF8-1A99503CAAB1}"/>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7766AE7D-066B-437D-85A8-5F166F9C2825}"/>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BC755CFB-10AB-49D3-9D73-587D4253BB6F}"/>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A5BADFD8-A8C2-4A97-A502-300431642B58}"/>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9A796BD3-AAFD-458D-99D9-2715D17E5BA8}"/>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F44FA6A6-63C7-4ED7-961C-596E30E5051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602E79BF-A861-4CB6-BF9F-EE8DB95C9D1D}"/>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AE287DE7-CC38-44C7-96E8-EF45B571DE34}"/>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地方税の減収により、昨年度から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今後も適正な定員管理による人件費の抑制や事務事業の見直し等を行い、経常的経費の削減に努める。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7AA94AD7-29EE-4EDD-A582-7C938DFA7F7F}"/>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E1645EAF-DA93-4515-B5A8-B380052069F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963F98-34F9-4875-8822-AEA5715F3D55}"/>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45BFDFF5-4461-47CF-83A6-5F21ADF05367}"/>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28B92E72-3D82-4F2C-87A6-DC97E6D2525B}"/>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B2EBE70C-3822-4F85-B37C-E461FBC94EE9}"/>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7F3C54CD-1762-4719-825D-4A95D403591C}"/>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C07D8F2E-A4B0-4A81-AC78-B3DEE462D0A4}"/>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993588D8-F9F4-45C3-9EA0-ED6EBFF7C467}"/>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74689E3F-AB73-4255-A19A-EEBFD2E588A7}"/>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2C08C1DC-8F9E-4D75-A0C7-B52988766C02}"/>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6734ECF8-523A-4278-A277-D291EE55B63E}"/>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9A75A897-533B-479E-BAB1-601E01E58867}"/>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FF7FA757-913C-4CE6-ADF8-D97474E134B1}"/>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379226A2-2750-4D2A-9B77-C997617F224C}"/>
            </a:ext>
          </a:extLst>
        </xdr:cNvPr>
        <xdr:cNvCxnSpPr/>
      </xdr:nvCxnSpPr>
      <xdr:spPr>
        <a:xfrm flipV="1">
          <a:off x="4514850" y="9724771"/>
          <a:ext cx="0" cy="96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AD3027EB-7DEE-492F-AB9F-09E6665BF3D4}"/>
            </a:ext>
          </a:extLst>
        </xdr:cNvPr>
        <xdr:cNvSpPr txBox="1"/>
      </xdr:nvSpPr>
      <xdr:spPr>
        <a:xfrm>
          <a:off x="4581525"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6BAF9940-BA32-4EDA-9631-FD57BF4EF0F0}"/>
            </a:ext>
          </a:extLst>
        </xdr:cNvPr>
        <xdr:cNvCxnSpPr/>
      </xdr:nvCxnSpPr>
      <xdr:spPr>
        <a:xfrm>
          <a:off x="4429125" y="106890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66F4130C-E388-44EA-943B-9F47074F8F10}"/>
            </a:ext>
          </a:extLst>
        </xdr:cNvPr>
        <xdr:cNvSpPr txBox="1"/>
      </xdr:nvSpPr>
      <xdr:spPr>
        <a:xfrm>
          <a:off x="4581525" y="94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E1EF5D5A-6D2A-4EBC-922F-0A2883C9E2F5}"/>
            </a:ext>
          </a:extLst>
        </xdr:cNvPr>
        <xdr:cNvCxnSpPr/>
      </xdr:nvCxnSpPr>
      <xdr:spPr>
        <a:xfrm>
          <a:off x="4429125" y="97247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64</xdr:row>
      <xdr:rowOff>116586</xdr:rowOff>
    </xdr:to>
    <xdr:cxnSp macro="">
      <xdr:nvCxnSpPr>
        <xdr:cNvPr id="133" name="直線コネクタ 132">
          <a:extLst>
            <a:ext uri="{FF2B5EF4-FFF2-40B4-BE49-F238E27FC236}">
              <a16:creationId xmlns:a16="http://schemas.microsoft.com/office/drawing/2014/main" id="{8E9C58DA-419A-4E6D-936C-E90C2699B197}"/>
            </a:ext>
          </a:extLst>
        </xdr:cNvPr>
        <xdr:cNvCxnSpPr/>
      </xdr:nvCxnSpPr>
      <xdr:spPr>
        <a:xfrm>
          <a:off x="3752850" y="10038588"/>
          <a:ext cx="762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27BFC25-0C33-4551-AF67-3718A5E181E0}"/>
            </a:ext>
          </a:extLst>
        </xdr:cNvPr>
        <xdr:cNvSpPr txBox="1"/>
      </xdr:nvSpPr>
      <xdr:spPr>
        <a:xfrm>
          <a:off x="4581525" y="10075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9F954E37-336D-42E0-900E-E55825C1537E}"/>
            </a:ext>
          </a:extLst>
        </xdr:cNvPr>
        <xdr:cNvSpPr/>
      </xdr:nvSpPr>
      <xdr:spPr>
        <a:xfrm>
          <a:off x="4467225" y="1022134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63</xdr:row>
      <xdr:rowOff>143256</xdr:rowOff>
    </xdr:to>
    <xdr:cxnSp macro="">
      <xdr:nvCxnSpPr>
        <xdr:cNvPr id="136" name="直線コネクタ 135">
          <a:extLst>
            <a:ext uri="{FF2B5EF4-FFF2-40B4-BE49-F238E27FC236}">
              <a16:creationId xmlns:a16="http://schemas.microsoft.com/office/drawing/2014/main" id="{7A5F6349-8BA3-4DA1-9F92-B28DC1049875}"/>
            </a:ext>
          </a:extLst>
        </xdr:cNvPr>
        <xdr:cNvCxnSpPr/>
      </xdr:nvCxnSpPr>
      <xdr:spPr>
        <a:xfrm flipV="1">
          <a:off x="2943225" y="10038588"/>
          <a:ext cx="809625" cy="3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A19564A8-6211-4F8A-A6CD-0524006EB6A2}"/>
            </a:ext>
          </a:extLst>
        </xdr:cNvPr>
        <xdr:cNvSpPr/>
      </xdr:nvSpPr>
      <xdr:spPr>
        <a:xfrm>
          <a:off x="3705225" y="100877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7EDF6022-108A-469D-9574-32E6909D8DF0}"/>
            </a:ext>
          </a:extLst>
        </xdr:cNvPr>
        <xdr:cNvSpPr txBox="1"/>
      </xdr:nvSpPr>
      <xdr:spPr>
        <a:xfrm>
          <a:off x="3409950" y="101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143256</xdr:rowOff>
    </xdr:to>
    <xdr:cxnSp macro="">
      <xdr:nvCxnSpPr>
        <xdr:cNvPr id="139" name="直線コネクタ 138">
          <a:extLst>
            <a:ext uri="{FF2B5EF4-FFF2-40B4-BE49-F238E27FC236}">
              <a16:creationId xmlns:a16="http://schemas.microsoft.com/office/drawing/2014/main" id="{F762AA8A-C475-4D5F-A7C6-53CC99128654}"/>
            </a:ext>
          </a:extLst>
        </xdr:cNvPr>
        <xdr:cNvCxnSpPr/>
      </xdr:nvCxnSpPr>
      <xdr:spPr>
        <a:xfrm>
          <a:off x="2124075" y="10238359"/>
          <a:ext cx="819150" cy="1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CDCFD3C2-9A85-49CE-A20A-7F346FE40AE7}"/>
            </a:ext>
          </a:extLst>
        </xdr:cNvPr>
        <xdr:cNvSpPr/>
      </xdr:nvSpPr>
      <xdr:spPr>
        <a:xfrm>
          <a:off x="2886075" y="102792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C80F84E7-EAAF-4AEF-A3F6-54D256A5E255}"/>
            </a:ext>
          </a:extLst>
        </xdr:cNvPr>
        <xdr:cNvSpPr txBox="1"/>
      </xdr:nvSpPr>
      <xdr:spPr>
        <a:xfrm>
          <a:off x="2600325" y="100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64</xdr:row>
      <xdr:rowOff>131064</xdr:rowOff>
    </xdr:to>
    <xdr:cxnSp macro="">
      <xdr:nvCxnSpPr>
        <xdr:cNvPr id="142" name="直線コネクタ 141">
          <a:extLst>
            <a:ext uri="{FF2B5EF4-FFF2-40B4-BE49-F238E27FC236}">
              <a16:creationId xmlns:a16="http://schemas.microsoft.com/office/drawing/2014/main" id="{3CF8F1A1-5737-4D6E-8A9E-B401453B784A}"/>
            </a:ext>
          </a:extLst>
        </xdr:cNvPr>
        <xdr:cNvCxnSpPr/>
      </xdr:nvCxnSpPr>
      <xdr:spPr>
        <a:xfrm flipV="1">
          <a:off x="1333500" y="10238359"/>
          <a:ext cx="790575" cy="2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4546823B-9065-4188-8D5D-4C3A49BBC3EE}"/>
            </a:ext>
          </a:extLst>
        </xdr:cNvPr>
        <xdr:cNvSpPr/>
      </xdr:nvSpPr>
      <xdr:spPr>
        <a:xfrm>
          <a:off x="2095500" y="10317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553FED94-4337-4FC9-BD20-ED37674AC5E7}"/>
            </a:ext>
          </a:extLst>
        </xdr:cNvPr>
        <xdr:cNvSpPr txBox="1"/>
      </xdr:nvSpPr>
      <xdr:spPr>
        <a:xfrm>
          <a:off x="1781175" y="1039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638DCC87-9F9C-4502-96AF-88A5C2FB6126}"/>
            </a:ext>
          </a:extLst>
        </xdr:cNvPr>
        <xdr:cNvSpPr/>
      </xdr:nvSpPr>
      <xdr:spPr>
        <a:xfrm>
          <a:off x="1285875" y="1031786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FD8F293B-F846-47FC-A970-BB45E5F089CA}"/>
            </a:ext>
          </a:extLst>
        </xdr:cNvPr>
        <xdr:cNvSpPr txBox="1"/>
      </xdr:nvSpPr>
      <xdr:spPr>
        <a:xfrm>
          <a:off x="971550" y="100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84D4DA-B5BF-4C38-A8D0-FA342D065E04}"/>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EF9DEFD-7A31-4148-BED2-1B0351FBDA97}"/>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2E0A944-1C0B-457E-8612-ED83C8227109}"/>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8170ACB-9ECC-4503-9CB3-092F78088889}"/>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64AA735-5D51-46A0-B15E-6BDC00E18B0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52" name="楕円 151">
          <a:extLst>
            <a:ext uri="{FF2B5EF4-FFF2-40B4-BE49-F238E27FC236}">
              <a16:creationId xmlns:a16="http://schemas.microsoft.com/office/drawing/2014/main" id="{1F1500B9-78CF-49FE-8EC5-E3EB5C790694}"/>
            </a:ext>
          </a:extLst>
        </xdr:cNvPr>
        <xdr:cNvSpPr/>
      </xdr:nvSpPr>
      <xdr:spPr>
        <a:xfrm>
          <a:off x="4467225" y="10432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37863</xdr:rowOff>
    </xdr:from>
    <xdr:ext cx="762000" cy="259045"/>
    <xdr:sp macro="" textlink="">
      <xdr:nvSpPr>
        <xdr:cNvPr id="153" name="財政構造の弾力性該当値テキスト">
          <a:extLst>
            <a:ext uri="{FF2B5EF4-FFF2-40B4-BE49-F238E27FC236}">
              <a16:creationId xmlns:a16="http://schemas.microsoft.com/office/drawing/2014/main" id="{B1A3EE23-2196-4723-9F2B-40412D564571}"/>
            </a:ext>
          </a:extLst>
        </xdr:cNvPr>
        <xdr:cNvSpPr txBox="1"/>
      </xdr:nvSpPr>
      <xdr:spPr>
        <a:xfrm>
          <a:off x="4581525"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4" name="楕円 153">
          <a:extLst>
            <a:ext uri="{FF2B5EF4-FFF2-40B4-BE49-F238E27FC236}">
              <a16:creationId xmlns:a16="http://schemas.microsoft.com/office/drawing/2014/main" id="{53213876-002B-46AC-BB00-887996F24B67}"/>
            </a:ext>
          </a:extLst>
        </xdr:cNvPr>
        <xdr:cNvSpPr/>
      </xdr:nvSpPr>
      <xdr:spPr>
        <a:xfrm>
          <a:off x="3705225" y="99814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5" name="テキスト ボックス 154">
          <a:extLst>
            <a:ext uri="{FF2B5EF4-FFF2-40B4-BE49-F238E27FC236}">
              <a16:creationId xmlns:a16="http://schemas.microsoft.com/office/drawing/2014/main" id="{B7648C91-325F-4ACB-8F8D-3BEFCE6A81A6}"/>
            </a:ext>
          </a:extLst>
        </xdr:cNvPr>
        <xdr:cNvSpPr txBox="1"/>
      </xdr:nvSpPr>
      <xdr:spPr>
        <a:xfrm>
          <a:off x="3409950" y="976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6" name="楕円 155">
          <a:extLst>
            <a:ext uri="{FF2B5EF4-FFF2-40B4-BE49-F238E27FC236}">
              <a16:creationId xmlns:a16="http://schemas.microsoft.com/office/drawing/2014/main" id="{C834B273-438C-4A90-A414-47180EAA3817}"/>
            </a:ext>
          </a:extLst>
        </xdr:cNvPr>
        <xdr:cNvSpPr/>
      </xdr:nvSpPr>
      <xdr:spPr>
        <a:xfrm>
          <a:off x="2886075" y="102937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7" name="テキスト ボックス 156">
          <a:extLst>
            <a:ext uri="{FF2B5EF4-FFF2-40B4-BE49-F238E27FC236}">
              <a16:creationId xmlns:a16="http://schemas.microsoft.com/office/drawing/2014/main" id="{D15D7765-961F-43F9-952F-669AA742E057}"/>
            </a:ext>
          </a:extLst>
        </xdr:cNvPr>
        <xdr:cNvSpPr txBox="1"/>
      </xdr:nvSpPr>
      <xdr:spPr>
        <a:xfrm>
          <a:off x="2600325" y="1037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8" name="楕円 157">
          <a:extLst>
            <a:ext uri="{FF2B5EF4-FFF2-40B4-BE49-F238E27FC236}">
              <a16:creationId xmlns:a16="http://schemas.microsoft.com/office/drawing/2014/main" id="{71A19CF0-D8B8-4DC0-8CAD-65F0947D3ED1}"/>
            </a:ext>
          </a:extLst>
        </xdr:cNvPr>
        <xdr:cNvSpPr/>
      </xdr:nvSpPr>
      <xdr:spPr>
        <a:xfrm>
          <a:off x="2095500" y="1020025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59" name="テキスト ボックス 158">
          <a:extLst>
            <a:ext uri="{FF2B5EF4-FFF2-40B4-BE49-F238E27FC236}">
              <a16:creationId xmlns:a16="http://schemas.microsoft.com/office/drawing/2014/main" id="{2A67523A-F67D-4B63-8BA2-C97E362E5B99}"/>
            </a:ext>
          </a:extLst>
        </xdr:cNvPr>
        <xdr:cNvSpPr txBox="1"/>
      </xdr:nvSpPr>
      <xdr:spPr>
        <a:xfrm>
          <a:off x="1781175" y="997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60" name="楕円 159">
          <a:extLst>
            <a:ext uri="{FF2B5EF4-FFF2-40B4-BE49-F238E27FC236}">
              <a16:creationId xmlns:a16="http://schemas.microsoft.com/office/drawing/2014/main" id="{C0232C1B-CF03-4064-AD04-C8681C711497}"/>
            </a:ext>
          </a:extLst>
        </xdr:cNvPr>
        <xdr:cNvSpPr/>
      </xdr:nvSpPr>
      <xdr:spPr>
        <a:xfrm>
          <a:off x="1285875" y="1044663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1" name="テキスト ボックス 160">
          <a:extLst>
            <a:ext uri="{FF2B5EF4-FFF2-40B4-BE49-F238E27FC236}">
              <a16:creationId xmlns:a16="http://schemas.microsoft.com/office/drawing/2014/main" id="{6466D2FE-3515-4F40-B5EC-AB2A9D40F852}"/>
            </a:ext>
          </a:extLst>
        </xdr:cNvPr>
        <xdr:cNvSpPr txBox="1"/>
      </xdr:nvSpPr>
      <xdr:spPr>
        <a:xfrm>
          <a:off x="971550" y="1052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343FC7F2-9CE6-456B-8AF3-B89DCD6450C5}"/>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F4463D4-2C42-417B-B871-E2C244414B8A}"/>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B56E9345-7AC1-40D0-B857-866CBCB3DB9A}"/>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E3247CB-E110-483D-BF6E-F5EEB4C7DEB4}"/>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F2AB3A03-F0CC-4A14-81F5-C2EC92CDA103}"/>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A4D2D126-6C28-47D5-8C1D-635B92A5B7CF}"/>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13801D94-6462-4888-A6C4-1084A459F0F5}"/>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681534C6-7D58-485B-9E4F-7A6D001DDB82}"/>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AC58C484-7251-4896-8A60-9B6A4B6DF8C9}"/>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0389C1C-C185-4A02-94E5-3E3A320D7C9F}"/>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357C0CE-DFD0-43A8-A579-64852EA7F99B}"/>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A23418FF-4D2E-499B-9643-4D28FB1DFD00}"/>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6B507B42-1648-42A1-B274-AD05076C4189}"/>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増加傾向にあるが、類似団体全国平均を下回っている。</a:t>
          </a:r>
        </a:p>
        <a:p>
          <a:r>
            <a:rPr kumimoji="1" lang="ja-JP" altLang="en-US" sz="1300">
              <a:latin typeface="ＭＳ Ｐゴシック" panose="020B0600070205080204" pitchFamily="50" charset="-128"/>
              <a:ea typeface="ＭＳ Ｐゴシック" panose="020B0600070205080204" pitchFamily="50" charset="-128"/>
            </a:rPr>
            <a:t>　定員管理の徹底により、人件費の抑制は図られているため、増加の要因である維持補修費を含め、事務的経費の合理化を進め、物件費の削減に努める。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E7C5B2C5-BD19-42FA-9910-C171C2DF4668}"/>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6F8D6A66-5A33-426F-9E02-655476D6BA62}"/>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AFEF66AE-EF00-40B8-A41D-7D0493756ECF}"/>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D29F3DF3-9D9A-42B8-910B-905A555FFCBD}"/>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2B33484-8B7B-4036-8C6D-BCB2D49414C1}"/>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07BE8C7-B2CA-4815-A5EB-C057B97833FA}"/>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AA7A875E-B855-4DA1-A594-D182E8772E0B}"/>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ACC8E9C-E1D9-4791-8F07-4422E7450EA4}"/>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478BF71B-2825-4391-9B54-4E405FEEFDD3}"/>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57DB75F5-BFF2-412B-923D-6010C383BD71}"/>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1965A38-79EE-4A4E-9AD6-C45569110B71}"/>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D1B09627-3AC8-4774-AF2E-7FE862A6D820}"/>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439F24-AB29-47B2-953A-EB0727FA8519}"/>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C7DDFACB-3F5E-4F8F-9F30-F38D88B0D930}"/>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AEC8346D-88F5-41AE-AFD3-76C5264615AA}"/>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1F5E5CD5-D1AD-46C7-BC4B-724DBC6D5B41}"/>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F449864E-2E7E-4467-BA46-8FDFED93A6C7}"/>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BE553FA5-4767-4E95-8624-CAAB5AD53448}"/>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3082C435-5267-4514-9F19-DD61E0655E5B}"/>
            </a:ext>
          </a:extLst>
        </xdr:cNvPr>
        <xdr:cNvCxnSpPr/>
      </xdr:nvCxnSpPr>
      <xdr:spPr>
        <a:xfrm flipV="1">
          <a:off x="4514850" y="13113280"/>
          <a:ext cx="0" cy="140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541255C3-63B2-4AC2-9171-0EC314AB5EE7}"/>
            </a:ext>
          </a:extLst>
        </xdr:cNvPr>
        <xdr:cNvSpPr txBox="1"/>
      </xdr:nvSpPr>
      <xdr:spPr>
        <a:xfrm>
          <a:off x="4581525" y="1449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7D94D5A5-3D07-4446-8139-B72AFFC4D9FB}"/>
            </a:ext>
          </a:extLst>
        </xdr:cNvPr>
        <xdr:cNvCxnSpPr/>
      </xdr:nvCxnSpPr>
      <xdr:spPr>
        <a:xfrm>
          <a:off x="4429125" y="145152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C627C814-3261-4E29-8E2D-067FD8A84251}"/>
            </a:ext>
          </a:extLst>
        </xdr:cNvPr>
        <xdr:cNvSpPr txBox="1"/>
      </xdr:nvSpPr>
      <xdr:spPr>
        <a:xfrm>
          <a:off x="4581525" y="1287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8614F5F1-700D-4C54-B274-5DADB682EC07}"/>
            </a:ext>
          </a:extLst>
        </xdr:cNvPr>
        <xdr:cNvCxnSpPr/>
      </xdr:nvCxnSpPr>
      <xdr:spPr>
        <a:xfrm>
          <a:off x="4429125" y="131132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155580</xdr:rowOff>
    </xdr:from>
    <xdr:to>
      <xdr:col>23</xdr:col>
      <xdr:colOff>133350</xdr:colOff>
      <xdr:row>81</xdr:row>
      <xdr:rowOff>166948</xdr:rowOff>
    </xdr:to>
    <xdr:cxnSp macro="">
      <xdr:nvCxnSpPr>
        <xdr:cNvPr id="198" name="直線コネクタ 197">
          <a:extLst>
            <a:ext uri="{FF2B5EF4-FFF2-40B4-BE49-F238E27FC236}">
              <a16:creationId xmlns:a16="http://schemas.microsoft.com/office/drawing/2014/main" id="{1B2B8184-A8EF-4E7D-83C5-CB836D3F9FCE}"/>
            </a:ext>
          </a:extLst>
        </xdr:cNvPr>
        <xdr:cNvCxnSpPr/>
      </xdr:nvCxnSpPr>
      <xdr:spPr>
        <a:xfrm>
          <a:off x="3752850" y="13274680"/>
          <a:ext cx="762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150547EC-099E-467E-96C2-A4AEC94F5D13}"/>
            </a:ext>
          </a:extLst>
        </xdr:cNvPr>
        <xdr:cNvSpPr txBox="1"/>
      </xdr:nvSpPr>
      <xdr:spPr>
        <a:xfrm>
          <a:off x="4581525" y="13279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BDA88A3E-C974-45B1-B980-4C97F18D0447}"/>
            </a:ext>
          </a:extLst>
        </xdr:cNvPr>
        <xdr:cNvSpPr/>
      </xdr:nvSpPr>
      <xdr:spPr>
        <a:xfrm>
          <a:off x="4467225" y="133038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155580</xdr:rowOff>
    </xdr:from>
    <xdr:to>
      <xdr:col>19</xdr:col>
      <xdr:colOff>133350</xdr:colOff>
      <xdr:row>81</xdr:row>
      <xdr:rowOff>163401</xdr:rowOff>
    </xdr:to>
    <xdr:cxnSp macro="">
      <xdr:nvCxnSpPr>
        <xdr:cNvPr id="201" name="直線コネクタ 200">
          <a:extLst>
            <a:ext uri="{FF2B5EF4-FFF2-40B4-BE49-F238E27FC236}">
              <a16:creationId xmlns:a16="http://schemas.microsoft.com/office/drawing/2014/main" id="{D542CB4E-B784-42AB-91EA-29977A8C7BD6}"/>
            </a:ext>
          </a:extLst>
        </xdr:cNvPr>
        <xdr:cNvCxnSpPr/>
      </xdr:nvCxnSpPr>
      <xdr:spPr>
        <a:xfrm flipV="1">
          <a:off x="2943225" y="13274680"/>
          <a:ext cx="809625"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C16D6306-77B0-45B5-A161-BD18BE093B78}"/>
            </a:ext>
          </a:extLst>
        </xdr:cNvPr>
        <xdr:cNvSpPr/>
      </xdr:nvSpPr>
      <xdr:spPr>
        <a:xfrm>
          <a:off x="3705225" y="132793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6C8A663F-FFF6-4D14-B10A-694810027951}"/>
            </a:ext>
          </a:extLst>
        </xdr:cNvPr>
        <xdr:cNvSpPr txBox="1"/>
      </xdr:nvSpPr>
      <xdr:spPr>
        <a:xfrm>
          <a:off x="3409950" y="1336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99225</xdr:rowOff>
    </xdr:from>
    <xdr:to>
      <xdr:col>15</xdr:col>
      <xdr:colOff>82550</xdr:colOff>
      <xdr:row>81</xdr:row>
      <xdr:rowOff>163401</xdr:rowOff>
    </xdr:to>
    <xdr:cxnSp macro="">
      <xdr:nvCxnSpPr>
        <xdr:cNvPr id="204" name="直線コネクタ 203">
          <a:extLst>
            <a:ext uri="{FF2B5EF4-FFF2-40B4-BE49-F238E27FC236}">
              <a16:creationId xmlns:a16="http://schemas.microsoft.com/office/drawing/2014/main" id="{F9D8D28F-9192-44F6-AFB0-A4CEEE427BAC}"/>
            </a:ext>
          </a:extLst>
        </xdr:cNvPr>
        <xdr:cNvCxnSpPr/>
      </xdr:nvCxnSpPr>
      <xdr:spPr>
        <a:xfrm>
          <a:off x="2124075" y="13218325"/>
          <a:ext cx="81915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3B046080-6F79-4D7F-81C2-935B62E0F09A}"/>
            </a:ext>
          </a:extLst>
        </xdr:cNvPr>
        <xdr:cNvSpPr/>
      </xdr:nvSpPr>
      <xdr:spPr>
        <a:xfrm>
          <a:off x="2886075" y="132422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7D013F64-088C-4E41-BCBF-F01F521F13A1}"/>
            </a:ext>
          </a:extLst>
        </xdr:cNvPr>
        <xdr:cNvSpPr txBox="1"/>
      </xdr:nvSpPr>
      <xdr:spPr>
        <a:xfrm>
          <a:off x="2600325" y="1332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99225</xdr:rowOff>
    </xdr:from>
    <xdr:to>
      <xdr:col>11</xdr:col>
      <xdr:colOff>31750</xdr:colOff>
      <xdr:row>81</xdr:row>
      <xdr:rowOff>108727</xdr:rowOff>
    </xdr:to>
    <xdr:cxnSp macro="">
      <xdr:nvCxnSpPr>
        <xdr:cNvPr id="207" name="直線コネクタ 206">
          <a:extLst>
            <a:ext uri="{FF2B5EF4-FFF2-40B4-BE49-F238E27FC236}">
              <a16:creationId xmlns:a16="http://schemas.microsoft.com/office/drawing/2014/main" id="{4578A889-0A85-4127-9540-C37E8B5EF198}"/>
            </a:ext>
          </a:extLst>
        </xdr:cNvPr>
        <xdr:cNvCxnSpPr/>
      </xdr:nvCxnSpPr>
      <xdr:spPr>
        <a:xfrm flipV="1">
          <a:off x="1333500" y="13218325"/>
          <a:ext cx="790575"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DACE0B41-C377-49F9-9D40-8D86F56F44A6}"/>
            </a:ext>
          </a:extLst>
        </xdr:cNvPr>
        <xdr:cNvSpPr/>
      </xdr:nvSpPr>
      <xdr:spPr>
        <a:xfrm>
          <a:off x="2095500" y="132195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55A77017-C37B-4260-98AD-0F8ABD83D19B}"/>
            </a:ext>
          </a:extLst>
        </xdr:cNvPr>
        <xdr:cNvSpPr txBox="1"/>
      </xdr:nvSpPr>
      <xdr:spPr>
        <a:xfrm>
          <a:off x="1781175" y="1329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A8C3B245-0879-4A25-9451-A60D62C96024}"/>
            </a:ext>
          </a:extLst>
        </xdr:cNvPr>
        <xdr:cNvSpPr/>
      </xdr:nvSpPr>
      <xdr:spPr>
        <a:xfrm>
          <a:off x="1285875" y="1317967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2021278E-97F9-4849-A027-C85D97962648}"/>
            </a:ext>
          </a:extLst>
        </xdr:cNvPr>
        <xdr:cNvSpPr txBox="1"/>
      </xdr:nvSpPr>
      <xdr:spPr>
        <a:xfrm>
          <a:off x="971550" y="132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254FD12-F505-4358-AAA0-20773FA0D26F}"/>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9A696B9-9F3B-451C-AF4F-B58B96998589}"/>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6679C56-5F01-40D2-BDBF-2A021FE62366}"/>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2245344-B232-4698-98F2-89995199781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59D76124-85CF-4436-9759-192AE55EDDC5}"/>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116148</xdr:rowOff>
    </xdr:from>
    <xdr:to>
      <xdr:col>23</xdr:col>
      <xdr:colOff>184150</xdr:colOff>
      <xdr:row>82</xdr:row>
      <xdr:rowOff>46298</xdr:rowOff>
    </xdr:to>
    <xdr:sp macro="" textlink="">
      <xdr:nvSpPr>
        <xdr:cNvPr id="217" name="楕円 216">
          <a:extLst>
            <a:ext uri="{FF2B5EF4-FFF2-40B4-BE49-F238E27FC236}">
              <a16:creationId xmlns:a16="http://schemas.microsoft.com/office/drawing/2014/main" id="{5AB37419-AAA1-4756-AA27-42E6044D4055}"/>
            </a:ext>
          </a:extLst>
        </xdr:cNvPr>
        <xdr:cNvSpPr/>
      </xdr:nvSpPr>
      <xdr:spPr>
        <a:xfrm>
          <a:off x="4467225" y="132320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132675</xdr:rowOff>
    </xdr:from>
    <xdr:ext cx="762000" cy="259045"/>
    <xdr:sp macro="" textlink="">
      <xdr:nvSpPr>
        <xdr:cNvPr id="218" name="人件費・物件費等の状況該当値テキスト">
          <a:extLst>
            <a:ext uri="{FF2B5EF4-FFF2-40B4-BE49-F238E27FC236}">
              <a16:creationId xmlns:a16="http://schemas.microsoft.com/office/drawing/2014/main" id="{492E3695-D211-4EBF-AE3B-13509598C0FF}"/>
            </a:ext>
          </a:extLst>
        </xdr:cNvPr>
        <xdr:cNvSpPr txBox="1"/>
      </xdr:nvSpPr>
      <xdr:spPr>
        <a:xfrm>
          <a:off x="4581525" y="1308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104780</xdr:rowOff>
    </xdr:from>
    <xdr:to>
      <xdr:col>19</xdr:col>
      <xdr:colOff>184150</xdr:colOff>
      <xdr:row>82</xdr:row>
      <xdr:rowOff>34930</xdr:rowOff>
    </xdr:to>
    <xdr:sp macro="" textlink="">
      <xdr:nvSpPr>
        <xdr:cNvPr id="219" name="楕円 218">
          <a:extLst>
            <a:ext uri="{FF2B5EF4-FFF2-40B4-BE49-F238E27FC236}">
              <a16:creationId xmlns:a16="http://schemas.microsoft.com/office/drawing/2014/main" id="{BA70588D-B3B4-4317-BCCE-357CE5E58F6A}"/>
            </a:ext>
          </a:extLst>
        </xdr:cNvPr>
        <xdr:cNvSpPr/>
      </xdr:nvSpPr>
      <xdr:spPr>
        <a:xfrm>
          <a:off x="3705225" y="132175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45107</xdr:rowOff>
    </xdr:from>
    <xdr:ext cx="736600" cy="259045"/>
    <xdr:sp macro="" textlink="">
      <xdr:nvSpPr>
        <xdr:cNvPr id="220" name="テキスト ボックス 219">
          <a:extLst>
            <a:ext uri="{FF2B5EF4-FFF2-40B4-BE49-F238E27FC236}">
              <a16:creationId xmlns:a16="http://schemas.microsoft.com/office/drawing/2014/main" id="{D4AEEE4D-4543-4D55-A831-3DC17BA6BBBB}"/>
            </a:ext>
          </a:extLst>
        </xdr:cNvPr>
        <xdr:cNvSpPr txBox="1"/>
      </xdr:nvSpPr>
      <xdr:spPr>
        <a:xfrm>
          <a:off x="3409950" y="1300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112601</xdr:rowOff>
    </xdr:from>
    <xdr:to>
      <xdr:col>15</xdr:col>
      <xdr:colOff>133350</xdr:colOff>
      <xdr:row>82</xdr:row>
      <xdr:rowOff>42751</xdr:rowOff>
    </xdr:to>
    <xdr:sp macro="" textlink="">
      <xdr:nvSpPr>
        <xdr:cNvPr id="221" name="楕円 220">
          <a:extLst>
            <a:ext uri="{FF2B5EF4-FFF2-40B4-BE49-F238E27FC236}">
              <a16:creationId xmlns:a16="http://schemas.microsoft.com/office/drawing/2014/main" id="{336719F8-5E17-43CE-97BB-6B20670F71AA}"/>
            </a:ext>
          </a:extLst>
        </xdr:cNvPr>
        <xdr:cNvSpPr/>
      </xdr:nvSpPr>
      <xdr:spPr>
        <a:xfrm>
          <a:off x="2886075" y="132285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52928</xdr:rowOff>
    </xdr:from>
    <xdr:ext cx="762000" cy="259045"/>
    <xdr:sp macro="" textlink="">
      <xdr:nvSpPr>
        <xdr:cNvPr id="222" name="テキスト ボックス 221">
          <a:extLst>
            <a:ext uri="{FF2B5EF4-FFF2-40B4-BE49-F238E27FC236}">
              <a16:creationId xmlns:a16="http://schemas.microsoft.com/office/drawing/2014/main" id="{D52F700D-69AA-4933-ACC4-9FFE859E5EE7}"/>
            </a:ext>
          </a:extLst>
        </xdr:cNvPr>
        <xdr:cNvSpPr txBox="1"/>
      </xdr:nvSpPr>
      <xdr:spPr>
        <a:xfrm>
          <a:off x="2600325" y="1300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48425</xdr:rowOff>
    </xdr:from>
    <xdr:to>
      <xdr:col>11</xdr:col>
      <xdr:colOff>82550</xdr:colOff>
      <xdr:row>81</xdr:row>
      <xdr:rowOff>150025</xdr:rowOff>
    </xdr:to>
    <xdr:sp macro="" textlink="">
      <xdr:nvSpPr>
        <xdr:cNvPr id="223" name="楕円 222">
          <a:extLst>
            <a:ext uri="{FF2B5EF4-FFF2-40B4-BE49-F238E27FC236}">
              <a16:creationId xmlns:a16="http://schemas.microsoft.com/office/drawing/2014/main" id="{B158CB18-0FC8-40CD-9F40-FC06F01FD136}"/>
            </a:ext>
          </a:extLst>
        </xdr:cNvPr>
        <xdr:cNvSpPr/>
      </xdr:nvSpPr>
      <xdr:spPr>
        <a:xfrm>
          <a:off x="2095500" y="131611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160202</xdr:rowOff>
    </xdr:from>
    <xdr:ext cx="762000" cy="259045"/>
    <xdr:sp macro="" textlink="">
      <xdr:nvSpPr>
        <xdr:cNvPr id="224" name="テキスト ボックス 223">
          <a:extLst>
            <a:ext uri="{FF2B5EF4-FFF2-40B4-BE49-F238E27FC236}">
              <a16:creationId xmlns:a16="http://schemas.microsoft.com/office/drawing/2014/main" id="{63968B1B-91A6-49BC-93AD-4386D505DA32}"/>
            </a:ext>
          </a:extLst>
        </xdr:cNvPr>
        <xdr:cNvSpPr txBox="1"/>
      </xdr:nvSpPr>
      <xdr:spPr>
        <a:xfrm>
          <a:off x="1781175" y="1295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57927</xdr:rowOff>
    </xdr:from>
    <xdr:to>
      <xdr:col>7</xdr:col>
      <xdr:colOff>31750</xdr:colOff>
      <xdr:row>81</xdr:row>
      <xdr:rowOff>159527</xdr:rowOff>
    </xdr:to>
    <xdr:sp macro="" textlink="">
      <xdr:nvSpPr>
        <xdr:cNvPr id="225" name="楕円 224">
          <a:extLst>
            <a:ext uri="{FF2B5EF4-FFF2-40B4-BE49-F238E27FC236}">
              <a16:creationId xmlns:a16="http://schemas.microsoft.com/office/drawing/2014/main" id="{8EB68703-68F0-4DAF-A08A-B1F2D96CC7D5}"/>
            </a:ext>
          </a:extLst>
        </xdr:cNvPr>
        <xdr:cNvSpPr/>
      </xdr:nvSpPr>
      <xdr:spPr>
        <a:xfrm>
          <a:off x="1285875" y="1317385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169704</xdr:rowOff>
    </xdr:from>
    <xdr:ext cx="762000" cy="259045"/>
    <xdr:sp macro="" textlink="">
      <xdr:nvSpPr>
        <xdr:cNvPr id="226" name="テキスト ボックス 225">
          <a:extLst>
            <a:ext uri="{FF2B5EF4-FFF2-40B4-BE49-F238E27FC236}">
              <a16:creationId xmlns:a16="http://schemas.microsoft.com/office/drawing/2014/main" id="{9AA312C6-97B8-4727-A009-EB20E7666473}"/>
            </a:ext>
          </a:extLst>
        </xdr:cNvPr>
        <xdr:cNvSpPr txBox="1"/>
      </xdr:nvSpPr>
      <xdr:spPr>
        <a:xfrm>
          <a:off x="971550" y="1295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8225BFBD-55C0-47B1-9F3B-5360F7D1FD6B}"/>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211810F-E265-46BE-BA1E-B15D942E55A7}"/>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994AABE-1D7D-4C2C-8CC1-AFC4863E7811}"/>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172919-57F3-48B7-8737-CFD7E8E6C65F}"/>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AA2F53B7-57DA-4ACD-9849-B95A66534204}"/>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5B745625-0EFE-4395-862B-CA51823DCB93}"/>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BED93041-4680-4A09-93CB-D812F7C3E184}"/>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EB52FEF-749C-4CD5-9FBC-CCACEC7519A3}"/>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4C4CC91-4A88-48FB-818D-AEF4CF3D0825}"/>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9623BA80-EA40-4ED3-B3B0-CA33ECDA594D}"/>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BA495E43-2460-48A5-ABBD-1B383BBD2C5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4F669563-C3C1-4224-8A38-BF321792B70E}"/>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CC1166CE-59A3-47B8-A470-C4804457D0B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当町のラスパイレス指数は、類似団体内平均、全国町村平均ともに上回っており、全国市平均と同水準となっている。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459F8BFD-74CC-4359-A8B4-B95AF57B80F5}"/>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CFC976A0-C573-4AD6-AD33-8B4062BFF050}"/>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386FD6A0-2E3F-4134-BF73-F68544953A39}"/>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74E87836-634C-47E0-8DBD-A94210981E8A}"/>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1307A5BF-9413-4D99-85BD-4E952FAA4886}"/>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8342678D-B96D-4DFC-8E70-E90389160C71}"/>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DF027842-10BC-4121-ACE8-C9E623467C4E}"/>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89DCC908-11E4-4730-8923-EC43B8EEA89B}"/>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BB003471-CDE7-43CA-BFEE-1D9A540B354C}"/>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E6409ECA-0C24-4F92-956B-C29CDBC98F0D}"/>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63316681-48E0-463C-95A7-D934EE762EAB}"/>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605225BA-1D3C-40F4-955F-D22F53CC2DC8}"/>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724D8A28-B8D2-40A1-BC5A-44647B944D20}"/>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B1B57028-C421-4523-923D-8AD6B9EDC2F5}"/>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C01DACD9-1366-49D0-895C-96D0479AEA2F}"/>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D7A646DD-83C2-4E86-95E6-3AE3E46677AB}"/>
            </a:ext>
          </a:extLst>
        </xdr:cNvPr>
        <xdr:cNvCxnSpPr/>
      </xdr:nvCxnSpPr>
      <xdr:spPr>
        <a:xfrm flipV="1">
          <a:off x="15478125" y="12981870"/>
          <a:ext cx="0" cy="15899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B63B2696-3497-49E1-B88A-42AD85EFAA2C}"/>
            </a:ext>
          </a:extLst>
        </xdr:cNvPr>
        <xdr:cNvSpPr txBox="1"/>
      </xdr:nvSpPr>
      <xdr:spPr>
        <a:xfrm>
          <a:off x="15563850" y="145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EE75FE07-0CE6-42FE-82AC-DC281A9863C0}"/>
            </a:ext>
          </a:extLst>
        </xdr:cNvPr>
        <xdr:cNvCxnSpPr/>
      </xdr:nvCxnSpPr>
      <xdr:spPr>
        <a:xfrm>
          <a:off x="15401925" y="145718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CE411407-F47A-4D3E-A20E-F6E0F6E8AD63}"/>
            </a:ext>
          </a:extLst>
        </xdr:cNvPr>
        <xdr:cNvSpPr txBox="1"/>
      </xdr:nvSpPr>
      <xdr:spPr>
        <a:xfrm>
          <a:off x="15563850" y="1274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5279B3EB-F50A-47E5-85E0-55196906AD51}"/>
            </a:ext>
          </a:extLst>
        </xdr:cNvPr>
        <xdr:cNvCxnSpPr/>
      </xdr:nvCxnSpPr>
      <xdr:spPr>
        <a:xfrm>
          <a:off x="15401925" y="12981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60" name="直線コネクタ 259">
          <a:extLst>
            <a:ext uri="{FF2B5EF4-FFF2-40B4-BE49-F238E27FC236}">
              <a16:creationId xmlns:a16="http://schemas.microsoft.com/office/drawing/2014/main" id="{21B241EC-DBAD-4A9D-8ECC-AE91EF73BB18}"/>
            </a:ext>
          </a:extLst>
        </xdr:cNvPr>
        <xdr:cNvCxnSpPr/>
      </xdr:nvCxnSpPr>
      <xdr:spPr>
        <a:xfrm>
          <a:off x="14716125" y="14114639"/>
          <a:ext cx="762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D6C988B7-9335-48F2-8F76-F1C0B3EC414C}"/>
            </a:ext>
          </a:extLst>
        </xdr:cNvPr>
        <xdr:cNvSpPr txBox="1"/>
      </xdr:nvSpPr>
      <xdr:spPr>
        <a:xfrm>
          <a:off x="15563850" y="1370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C692172D-7ACC-4DE2-881B-828D9D894B1D}"/>
            </a:ext>
          </a:extLst>
        </xdr:cNvPr>
        <xdr:cNvSpPr/>
      </xdr:nvSpPr>
      <xdr:spPr>
        <a:xfrm>
          <a:off x="15430500" y="1384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104422</xdr:rowOff>
    </xdr:to>
    <xdr:cxnSp macro="">
      <xdr:nvCxnSpPr>
        <xdr:cNvPr id="263" name="直線コネクタ 262">
          <a:extLst>
            <a:ext uri="{FF2B5EF4-FFF2-40B4-BE49-F238E27FC236}">
              <a16:creationId xmlns:a16="http://schemas.microsoft.com/office/drawing/2014/main" id="{620080D9-FA0A-4FB6-B94F-989880F8C7C2}"/>
            </a:ext>
          </a:extLst>
        </xdr:cNvPr>
        <xdr:cNvCxnSpPr/>
      </xdr:nvCxnSpPr>
      <xdr:spPr>
        <a:xfrm flipV="1">
          <a:off x="13906500" y="14114639"/>
          <a:ext cx="809625"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FF5421F7-793C-4017-9ECD-D3A83D182AAF}"/>
            </a:ext>
          </a:extLst>
        </xdr:cNvPr>
        <xdr:cNvSpPr/>
      </xdr:nvSpPr>
      <xdr:spPr>
        <a:xfrm>
          <a:off x="14668500" y="138384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E9FDC717-295A-4079-ADF9-BB6C16B9F8EB}"/>
            </a:ext>
          </a:extLst>
        </xdr:cNvPr>
        <xdr:cNvSpPr txBox="1"/>
      </xdr:nvSpPr>
      <xdr:spPr>
        <a:xfrm>
          <a:off x="14373225" y="1361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104422</xdr:rowOff>
    </xdr:to>
    <xdr:cxnSp macro="">
      <xdr:nvCxnSpPr>
        <xdr:cNvPr id="266" name="直線コネクタ 265">
          <a:extLst>
            <a:ext uri="{FF2B5EF4-FFF2-40B4-BE49-F238E27FC236}">
              <a16:creationId xmlns:a16="http://schemas.microsoft.com/office/drawing/2014/main" id="{DFBD3660-1134-4991-9EEF-9EBCC2897443}"/>
            </a:ext>
          </a:extLst>
        </xdr:cNvPr>
        <xdr:cNvCxnSpPr/>
      </xdr:nvCxnSpPr>
      <xdr:spPr>
        <a:xfrm>
          <a:off x="13106400" y="14165086"/>
          <a:ext cx="8001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3112513C-A8D7-4196-B69C-14CE1F4B21FF}"/>
            </a:ext>
          </a:extLst>
        </xdr:cNvPr>
        <xdr:cNvSpPr/>
      </xdr:nvSpPr>
      <xdr:spPr>
        <a:xfrm>
          <a:off x="13868400" y="138084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EC1027E8-33CB-403D-B8EA-3643DDE3FA59}"/>
            </a:ext>
          </a:extLst>
        </xdr:cNvPr>
        <xdr:cNvSpPr txBox="1"/>
      </xdr:nvSpPr>
      <xdr:spPr>
        <a:xfrm>
          <a:off x="135540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77611</xdr:rowOff>
    </xdr:to>
    <xdr:cxnSp macro="">
      <xdr:nvCxnSpPr>
        <xdr:cNvPr id="269" name="直線コネクタ 268">
          <a:extLst>
            <a:ext uri="{FF2B5EF4-FFF2-40B4-BE49-F238E27FC236}">
              <a16:creationId xmlns:a16="http://schemas.microsoft.com/office/drawing/2014/main" id="{A00A95D3-4127-4BAF-A2E5-D8187CC7737F}"/>
            </a:ext>
          </a:extLst>
        </xdr:cNvPr>
        <xdr:cNvCxnSpPr/>
      </xdr:nvCxnSpPr>
      <xdr:spPr>
        <a:xfrm>
          <a:off x="12296775" y="14135100"/>
          <a:ext cx="809625"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80231A9E-51A1-4C27-8CD1-6E01C6520BC4}"/>
            </a:ext>
          </a:extLst>
        </xdr:cNvPr>
        <xdr:cNvSpPr/>
      </xdr:nvSpPr>
      <xdr:spPr>
        <a:xfrm>
          <a:off x="13058775" y="13828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5E254197-4FD4-4345-8914-43732ABCDF3F}"/>
            </a:ext>
          </a:extLst>
        </xdr:cNvPr>
        <xdr:cNvSpPr txBox="1"/>
      </xdr:nvSpPr>
      <xdr:spPr>
        <a:xfrm>
          <a:off x="12763500" y="136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7D63066F-DE00-46E6-9742-16F37CA0EE52}"/>
            </a:ext>
          </a:extLst>
        </xdr:cNvPr>
        <xdr:cNvSpPr/>
      </xdr:nvSpPr>
      <xdr:spPr>
        <a:xfrm>
          <a:off x="12239625" y="1380842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DECE6C91-B342-4501-B102-3036DB9D8EB4}"/>
            </a:ext>
          </a:extLst>
        </xdr:cNvPr>
        <xdr:cNvSpPr txBox="1"/>
      </xdr:nvSpPr>
      <xdr:spPr>
        <a:xfrm>
          <a:off x="119538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89AF1A0-DE45-4C8B-BDE0-A18C53A7AB21}"/>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4501D1E-3AE2-4F32-8426-46CBA68BE7E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9AB9227-3600-460F-BD52-BB6331E7A73D}"/>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1D8F7EC-6E60-4D06-8C42-E252B89D0EAA}"/>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921A0BD0-72BC-4841-825B-86CBFE3D7E4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9" name="楕円 278">
          <a:extLst>
            <a:ext uri="{FF2B5EF4-FFF2-40B4-BE49-F238E27FC236}">
              <a16:creationId xmlns:a16="http://schemas.microsoft.com/office/drawing/2014/main" id="{5A6A2F2E-BD2D-44FD-932F-589E040E4204}"/>
            </a:ext>
          </a:extLst>
        </xdr:cNvPr>
        <xdr:cNvSpPr/>
      </xdr:nvSpPr>
      <xdr:spPr>
        <a:xfrm>
          <a:off x="15430500" y="140867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80" name="給与水準   （国との比較）該当値テキスト">
          <a:extLst>
            <a:ext uri="{FF2B5EF4-FFF2-40B4-BE49-F238E27FC236}">
              <a16:creationId xmlns:a16="http://schemas.microsoft.com/office/drawing/2014/main" id="{00BAC886-DDA6-4696-A6C5-7B1231989507}"/>
            </a:ext>
          </a:extLst>
        </xdr:cNvPr>
        <xdr:cNvSpPr txBox="1"/>
      </xdr:nvSpPr>
      <xdr:spPr>
        <a:xfrm>
          <a:off x="15563850"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1" name="楕円 280">
          <a:extLst>
            <a:ext uri="{FF2B5EF4-FFF2-40B4-BE49-F238E27FC236}">
              <a16:creationId xmlns:a16="http://schemas.microsoft.com/office/drawing/2014/main" id="{7DA37F42-0196-4ED6-9AD3-DA68E2EB4DEC}"/>
            </a:ext>
          </a:extLst>
        </xdr:cNvPr>
        <xdr:cNvSpPr/>
      </xdr:nvSpPr>
      <xdr:spPr>
        <a:xfrm>
          <a:off x="14668500" y="140670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2" name="テキスト ボックス 281">
          <a:extLst>
            <a:ext uri="{FF2B5EF4-FFF2-40B4-BE49-F238E27FC236}">
              <a16:creationId xmlns:a16="http://schemas.microsoft.com/office/drawing/2014/main" id="{889F7A19-E652-4CC2-95B7-784A81CE0F20}"/>
            </a:ext>
          </a:extLst>
        </xdr:cNvPr>
        <xdr:cNvSpPr txBox="1"/>
      </xdr:nvSpPr>
      <xdr:spPr>
        <a:xfrm>
          <a:off x="14373225" y="1414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CFC93EE8-4EAB-4082-97F4-6FFB3A58948E}"/>
            </a:ext>
          </a:extLst>
        </xdr:cNvPr>
        <xdr:cNvSpPr/>
      </xdr:nvSpPr>
      <xdr:spPr>
        <a:xfrm>
          <a:off x="13868400" y="1413792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CE6A13A1-9B5B-440E-AF24-3EDCBDB3A9FF}"/>
            </a:ext>
          </a:extLst>
        </xdr:cNvPr>
        <xdr:cNvSpPr txBox="1"/>
      </xdr:nvSpPr>
      <xdr:spPr>
        <a:xfrm>
          <a:off x="13554075" y="142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5" name="楕円 284">
          <a:extLst>
            <a:ext uri="{FF2B5EF4-FFF2-40B4-BE49-F238E27FC236}">
              <a16:creationId xmlns:a16="http://schemas.microsoft.com/office/drawing/2014/main" id="{0F490AF5-C813-439C-9CD4-9F454A69295D}"/>
            </a:ext>
          </a:extLst>
        </xdr:cNvPr>
        <xdr:cNvSpPr/>
      </xdr:nvSpPr>
      <xdr:spPr>
        <a:xfrm>
          <a:off x="13058775" y="141174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6" name="テキスト ボックス 285">
          <a:extLst>
            <a:ext uri="{FF2B5EF4-FFF2-40B4-BE49-F238E27FC236}">
              <a16:creationId xmlns:a16="http://schemas.microsoft.com/office/drawing/2014/main" id="{3299C20F-7E0B-42D0-B564-E31B1F4E8F47}"/>
            </a:ext>
          </a:extLst>
        </xdr:cNvPr>
        <xdr:cNvSpPr txBox="1"/>
      </xdr:nvSpPr>
      <xdr:spPr>
        <a:xfrm>
          <a:off x="12763500" y="14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7" name="楕円 286">
          <a:extLst>
            <a:ext uri="{FF2B5EF4-FFF2-40B4-BE49-F238E27FC236}">
              <a16:creationId xmlns:a16="http://schemas.microsoft.com/office/drawing/2014/main" id="{E20C63F3-1C03-4BC7-A529-01650DB68278}"/>
            </a:ext>
          </a:extLst>
        </xdr:cNvPr>
        <xdr:cNvSpPr/>
      </xdr:nvSpPr>
      <xdr:spPr>
        <a:xfrm>
          <a:off x="12239625" y="14087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8" name="テキスト ボックス 287">
          <a:extLst>
            <a:ext uri="{FF2B5EF4-FFF2-40B4-BE49-F238E27FC236}">
              <a16:creationId xmlns:a16="http://schemas.microsoft.com/office/drawing/2014/main" id="{75D73ECC-9F4C-47EE-8AA4-E385D48820A0}"/>
            </a:ext>
          </a:extLst>
        </xdr:cNvPr>
        <xdr:cNvSpPr txBox="1"/>
      </xdr:nvSpPr>
      <xdr:spPr>
        <a:xfrm>
          <a:off x="11953875" y="141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F095B5F3-FAC0-437E-843D-5CE40011F5E5}"/>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5792052-E530-4426-9EAF-DCFE68F9E1F0}"/>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19FF3D9B-02E5-4979-A64F-1EC08E3EF155}"/>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2123BEC-39F9-43EE-9BF1-58D608BE627B}"/>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A0008B3-E0FA-4299-B500-1F0425CCC987}"/>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C4E9CEF4-81D1-45CC-8059-5861F518ED80}"/>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9BE6E8A9-27E2-48B6-B4DF-C4DB14AD0EA6}"/>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E86B9C91-4580-4D68-81E9-7E70C7A648AE}"/>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FC174C15-C6B6-4558-A079-48FDC2F62544}"/>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D0A323ED-4F30-4944-9BD8-C0B1652F8B07}"/>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1017596F-E723-42BD-A607-B08CD922C13E}"/>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3EE2D378-F3D8-4443-AF95-4D519BE74190}"/>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49994A16-02E8-48F8-A2E1-678CC51A0001}"/>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定員管理は徹底しており、継続して類似団体内平均を下回っている。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今後も引き続き、事業・事務内容の見直し、民間委託等の推進を図り、適正な人員管理の維持に努める。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8FC11C50-FE81-48EF-B821-F0100F24DC6D}"/>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FE2BD35C-7B06-47C0-8F54-8A1572B07954}"/>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1A320DC8-1C6D-4B12-A2E3-D05E82F5199B}"/>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E49F7027-D897-435C-AD92-A9B736FBE592}"/>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EF40F6DE-4171-481A-AB1C-3B7014340625}"/>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C120C2A0-E529-49DE-9F1D-B165F0015BA2}"/>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CDFE7537-281F-4F3B-BAC6-7B70A97BDCEB}"/>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BFC53D6-77C0-4938-ABCE-345495AE9AD8}"/>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B05E22BC-58AC-4AB4-92FD-2E5AFD387052}"/>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FDC689A0-305C-40FA-9522-45EDBFFCAD7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F8E087E7-24B4-4B4F-A5AB-396AC3F458C0}"/>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D1016A28-5B90-4DC5-9646-0A0D5792E67B}"/>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CFD9102A-028B-46DF-B5C3-33A9D4386E44}"/>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BBAAA89C-06A8-4CFD-9A41-A4584B399056}"/>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41ADD94D-7614-4655-8178-FD6CE26F77D0}"/>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C26B4246-E9F2-484F-ABB4-F90CC4EE4E6E}"/>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4259104F-D1BE-44B1-8E98-8624291827E8}"/>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FF3224F6-9893-4273-AD9D-1AB89C5E0293}"/>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DE807F00-15DB-48B9-9972-DD2FAC67A472}"/>
            </a:ext>
          </a:extLst>
        </xdr:cNvPr>
        <xdr:cNvCxnSpPr/>
      </xdr:nvCxnSpPr>
      <xdr:spPr>
        <a:xfrm flipV="1">
          <a:off x="15478125" y="9470390"/>
          <a:ext cx="0" cy="13781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B47258D9-3C70-4916-BADC-6E844EBB8892}"/>
            </a:ext>
          </a:extLst>
        </xdr:cNvPr>
        <xdr:cNvSpPr txBox="1"/>
      </xdr:nvSpPr>
      <xdr:spPr>
        <a:xfrm>
          <a:off x="15563850" y="108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D8E8E451-3C4E-4ABB-9570-DE17E8EACFA6}"/>
            </a:ext>
          </a:extLst>
        </xdr:cNvPr>
        <xdr:cNvCxnSpPr/>
      </xdr:nvCxnSpPr>
      <xdr:spPr>
        <a:xfrm>
          <a:off x="15401925" y="108485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4737BF01-2E7D-40BF-B4BC-C95268A49A07}"/>
            </a:ext>
          </a:extLst>
        </xdr:cNvPr>
        <xdr:cNvSpPr txBox="1"/>
      </xdr:nvSpPr>
      <xdr:spPr>
        <a:xfrm>
          <a:off x="15563850"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60EC921C-0842-4567-8F74-4F762E980881}"/>
            </a:ext>
          </a:extLst>
        </xdr:cNvPr>
        <xdr:cNvCxnSpPr/>
      </xdr:nvCxnSpPr>
      <xdr:spPr>
        <a:xfrm>
          <a:off x="15401925" y="9470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26549</xdr:rowOff>
    </xdr:to>
    <xdr:cxnSp macro="">
      <xdr:nvCxnSpPr>
        <xdr:cNvPr id="325" name="直線コネクタ 324">
          <a:extLst>
            <a:ext uri="{FF2B5EF4-FFF2-40B4-BE49-F238E27FC236}">
              <a16:creationId xmlns:a16="http://schemas.microsoft.com/office/drawing/2014/main" id="{8D0AD0E9-3957-468C-B1E9-0052BD6CD059}"/>
            </a:ext>
          </a:extLst>
        </xdr:cNvPr>
        <xdr:cNvCxnSpPr/>
      </xdr:nvCxnSpPr>
      <xdr:spPr>
        <a:xfrm flipV="1">
          <a:off x="14716125" y="9713383"/>
          <a:ext cx="762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7537C27F-6E6A-45DE-A3B3-1BF014BF7B67}"/>
            </a:ext>
          </a:extLst>
        </xdr:cNvPr>
        <xdr:cNvSpPr txBox="1"/>
      </xdr:nvSpPr>
      <xdr:spPr>
        <a:xfrm>
          <a:off x="1556385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5385D59-0563-4D35-AA9A-4A16672C7F5F}"/>
            </a:ext>
          </a:extLst>
        </xdr:cNvPr>
        <xdr:cNvSpPr/>
      </xdr:nvSpPr>
      <xdr:spPr>
        <a:xfrm>
          <a:off x="15430500" y="98380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26549</xdr:rowOff>
    </xdr:to>
    <xdr:cxnSp macro="">
      <xdr:nvCxnSpPr>
        <xdr:cNvPr id="328" name="直線コネクタ 327">
          <a:extLst>
            <a:ext uri="{FF2B5EF4-FFF2-40B4-BE49-F238E27FC236}">
              <a16:creationId xmlns:a16="http://schemas.microsoft.com/office/drawing/2014/main" id="{1D3D18E5-E64A-4344-AF39-AAB4F48FBE50}"/>
            </a:ext>
          </a:extLst>
        </xdr:cNvPr>
        <xdr:cNvCxnSpPr/>
      </xdr:nvCxnSpPr>
      <xdr:spPr>
        <a:xfrm>
          <a:off x="13906500" y="9727988"/>
          <a:ext cx="80962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9869617A-99A6-4529-B285-5D2882E7A287}"/>
            </a:ext>
          </a:extLst>
        </xdr:cNvPr>
        <xdr:cNvSpPr/>
      </xdr:nvSpPr>
      <xdr:spPr>
        <a:xfrm>
          <a:off x="14668500" y="9819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502C2C54-1C6F-4225-92CD-4F63A8E36379}"/>
            </a:ext>
          </a:extLst>
        </xdr:cNvPr>
        <xdr:cNvSpPr txBox="1"/>
      </xdr:nvSpPr>
      <xdr:spPr>
        <a:xfrm>
          <a:off x="14373225" y="989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137099</xdr:rowOff>
    </xdr:from>
    <xdr:to>
      <xdr:col>72</xdr:col>
      <xdr:colOff>203200</xdr:colOff>
      <xdr:row>60</xdr:row>
      <xdr:rowOff>9313</xdr:rowOff>
    </xdr:to>
    <xdr:cxnSp macro="">
      <xdr:nvCxnSpPr>
        <xdr:cNvPr id="331" name="直線コネクタ 330">
          <a:extLst>
            <a:ext uri="{FF2B5EF4-FFF2-40B4-BE49-F238E27FC236}">
              <a16:creationId xmlns:a16="http://schemas.microsoft.com/office/drawing/2014/main" id="{2159B3B9-BB6F-4068-87D1-3F970EAD5E64}"/>
            </a:ext>
          </a:extLst>
        </xdr:cNvPr>
        <xdr:cNvCxnSpPr/>
      </xdr:nvCxnSpPr>
      <xdr:spPr>
        <a:xfrm>
          <a:off x="13106400" y="9693849"/>
          <a:ext cx="8001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E66E6813-098C-4B66-9725-0FA7A7C99896}"/>
            </a:ext>
          </a:extLst>
        </xdr:cNvPr>
        <xdr:cNvSpPr/>
      </xdr:nvSpPr>
      <xdr:spPr>
        <a:xfrm>
          <a:off x="13868400" y="97889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36D1D191-4952-43C4-8704-18D1E062A96B}"/>
            </a:ext>
          </a:extLst>
        </xdr:cNvPr>
        <xdr:cNvSpPr txBox="1"/>
      </xdr:nvSpPr>
      <xdr:spPr>
        <a:xfrm>
          <a:off x="13554075" y="98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137099</xdr:rowOff>
    </xdr:from>
    <xdr:to>
      <xdr:col>68</xdr:col>
      <xdr:colOff>152400</xdr:colOff>
      <xdr:row>59</xdr:row>
      <xdr:rowOff>149739</xdr:rowOff>
    </xdr:to>
    <xdr:cxnSp macro="">
      <xdr:nvCxnSpPr>
        <xdr:cNvPr id="334" name="直線コネクタ 333">
          <a:extLst>
            <a:ext uri="{FF2B5EF4-FFF2-40B4-BE49-F238E27FC236}">
              <a16:creationId xmlns:a16="http://schemas.microsoft.com/office/drawing/2014/main" id="{686E4666-4A90-4AA9-9439-305BC5DC7181}"/>
            </a:ext>
          </a:extLst>
        </xdr:cNvPr>
        <xdr:cNvCxnSpPr/>
      </xdr:nvCxnSpPr>
      <xdr:spPr>
        <a:xfrm flipV="1">
          <a:off x="12296775" y="9693849"/>
          <a:ext cx="809625"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9006E5AC-EC7D-4179-ACB5-07B2A75FEB12}"/>
            </a:ext>
          </a:extLst>
        </xdr:cNvPr>
        <xdr:cNvSpPr/>
      </xdr:nvSpPr>
      <xdr:spPr>
        <a:xfrm>
          <a:off x="13058775" y="984150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E1A83965-FA46-4451-9C0A-A8F804DEBDCA}"/>
            </a:ext>
          </a:extLst>
        </xdr:cNvPr>
        <xdr:cNvSpPr txBox="1"/>
      </xdr:nvSpPr>
      <xdr:spPr>
        <a:xfrm>
          <a:off x="12763500" y="991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EE4BB268-E656-494B-A58D-5E1725832A50}"/>
            </a:ext>
          </a:extLst>
        </xdr:cNvPr>
        <xdr:cNvSpPr/>
      </xdr:nvSpPr>
      <xdr:spPr>
        <a:xfrm>
          <a:off x="12239625" y="98173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E91DA58-E817-4234-A932-CD1E3814E106}"/>
            </a:ext>
          </a:extLst>
        </xdr:cNvPr>
        <xdr:cNvSpPr txBox="1"/>
      </xdr:nvSpPr>
      <xdr:spPr>
        <a:xfrm>
          <a:off x="11953875"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717C88F-8A59-42D3-961D-7417F9D24DBA}"/>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EA41561-89A3-4FB5-9364-ABDB0F20BCE1}"/>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53DA6ED-F17E-4B89-89F2-56EF847E0573}"/>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121BF5C-A193-4167-A057-344EF576124C}"/>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43E0B6BB-E0B6-4247-A942-43D11AFDCCB7}"/>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4" name="楕円 343">
          <a:extLst>
            <a:ext uri="{FF2B5EF4-FFF2-40B4-BE49-F238E27FC236}">
              <a16:creationId xmlns:a16="http://schemas.microsoft.com/office/drawing/2014/main" id="{EF61B45D-E86E-4C8E-8895-CC439DCF6E70}"/>
            </a:ext>
          </a:extLst>
        </xdr:cNvPr>
        <xdr:cNvSpPr/>
      </xdr:nvSpPr>
      <xdr:spPr>
        <a:xfrm>
          <a:off x="15430500" y="96562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5" name="定員管理の状況該当値テキスト">
          <a:extLst>
            <a:ext uri="{FF2B5EF4-FFF2-40B4-BE49-F238E27FC236}">
              <a16:creationId xmlns:a16="http://schemas.microsoft.com/office/drawing/2014/main" id="{58307B78-118D-450C-A2A0-C3631088EB93}"/>
            </a:ext>
          </a:extLst>
        </xdr:cNvPr>
        <xdr:cNvSpPr txBox="1"/>
      </xdr:nvSpPr>
      <xdr:spPr>
        <a:xfrm>
          <a:off x="15563850" y="951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147199</xdr:rowOff>
    </xdr:from>
    <xdr:to>
      <xdr:col>77</xdr:col>
      <xdr:colOff>95250</xdr:colOff>
      <xdr:row>60</xdr:row>
      <xdr:rowOff>77349</xdr:rowOff>
    </xdr:to>
    <xdr:sp macro="" textlink="">
      <xdr:nvSpPr>
        <xdr:cNvPr id="346" name="楕円 345">
          <a:extLst>
            <a:ext uri="{FF2B5EF4-FFF2-40B4-BE49-F238E27FC236}">
              <a16:creationId xmlns:a16="http://schemas.microsoft.com/office/drawing/2014/main" id="{A10A1241-ED5D-4567-A8F3-A858589EE6FE}"/>
            </a:ext>
          </a:extLst>
        </xdr:cNvPr>
        <xdr:cNvSpPr/>
      </xdr:nvSpPr>
      <xdr:spPr>
        <a:xfrm>
          <a:off x="14668500" y="96975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87526</xdr:rowOff>
    </xdr:from>
    <xdr:ext cx="736600" cy="259045"/>
    <xdr:sp macro="" textlink="">
      <xdr:nvSpPr>
        <xdr:cNvPr id="347" name="テキスト ボックス 346">
          <a:extLst>
            <a:ext uri="{FF2B5EF4-FFF2-40B4-BE49-F238E27FC236}">
              <a16:creationId xmlns:a16="http://schemas.microsoft.com/office/drawing/2014/main" id="{2B4DA52E-A91B-4D14-A366-39FF8945D406}"/>
            </a:ext>
          </a:extLst>
        </xdr:cNvPr>
        <xdr:cNvSpPr txBox="1"/>
      </xdr:nvSpPr>
      <xdr:spPr>
        <a:xfrm>
          <a:off x="14373225" y="947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129963</xdr:rowOff>
    </xdr:from>
    <xdr:to>
      <xdr:col>73</xdr:col>
      <xdr:colOff>44450</xdr:colOff>
      <xdr:row>60</xdr:row>
      <xdr:rowOff>60113</xdr:rowOff>
    </xdr:to>
    <xdr:sp macro="" textlink="">
      <xdr:nvSpPr>
        <xdr:cNvPr id="348" name="楕円 347">
          <a:extLst>
            <a:ext uri="{FF2B5EF4-FFF2-40B4-BE49-F238E27FC236}">
              <a16:creationId xmlns:a16="http://schemas.microsoft.com/office/drawing/2014/main" id="{1E6FDE39-83E2-4753-8837-318294075CF1}"/>
            </a:ext>
          </a:extLst>
        </xdr:cNvPr>
        <xdr:cNvSpPr/>
      </xdr:nvSpPr>
      <xdr:spPr>
        <a:xfrm>
          <a:off x="13868400" y="96803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70290</xdr:rowOff>
    </xdr:from>
    <xdr:ext cx="762000" cy="259045"/>
    <xdr:sp macro="" textlink="">
      <xdr:nvSpPr>
        <xdr:cNvPr id="349" name="テキスト ボックス 348">
          <a:extLst>
            <a:ext uri="{FF2B5EF4-FFF2-40B4-BE49-F238E27FC236}">
              <a16:creationId xmlns:a16="http://schemas.microsoft.com/office/drawing/2014/main" id="{93AF6D51-D85C-470A-9E35-3E4A7E5ED081}"/>
            </a:ext>
          </a:extLst>
        </xdr:cNvPr>
        <xdr:cNvSpPr txBox="1"/>
      </xdr:nvSpPr>
      <xdr:spPr>
        <a:xfrm>
          <a:off x="13554075" y="94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86299</xdr:rowOff>
    </xdr:from>
    <xdr:to>
      <xdr:col>68</xdr:col>
      <xdr:colOff>203200</xdr:colOff>
      <xdr:row>60</xdr:row>
      <xdr:rowOff>16449</xdr:rowOff>
    </xdr:to>
    <xdr:sp macro="" textlink="">
      <xdr:nvSpPr>
        <xdr:cNvPr id="350" name="楕円 349">
          <a:extLst>
            <a:ext uri="{FF2B5EF4-FFF2-40B4-BE49-F238E27FC236}">
              <a16:creationId xmlns:a16="http://schemas.microsoft.com/office/drawing/2014/main" id="{8766EB5A-7094-4707-A930-F75D841593FB}"/>
            </a:ext>
          </a:extLst>
        </xdr:cNvPr>
        <xdr:cNvSpPr/>
      </xdr:nvSpPr>
      <xdr:spPr>
        <a:xfrm>
          <a:off x="13058775" y="96366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26626</xdr:rowOff>
    </xdr:from>
    <xdr:ext cx="762000" cy="259045"/>
    <xdr:sp macro="" textlink="">
      <xdr:nvSpPr>
        <xdr:cNvPr id="351" name="テキスト ボックス 350">
          <a:extLst>
            <a:ext uri="{FF2B5EF4-FFF2-40B4-BE49-F238E27FC236}">
              <a16:creationId xmlns:a16="http://schemas.microsoft.com/office/drawing/2014/main" id="{0122AD79-C6DB-46F3-9DE3-E44DA5ADB560}"/>
            </a:ext>
          </a:extLst>
        </xdr:cNvPr>
        <xdr:cNvSpPr txBox="1"/>
      </xdr:nvSpPr>
      <xdr:spPr>
        <a:xfrm>
          <a:off x="12763500" y="942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52" name="楕円 351">
          <a:extLst>
            <a:ext uri="{FF2B5EF4-FFF2-40B4-BE49-F238E27FC236}">
              <a16:creationId xmlns:a16="http://schemas.microsoft.com/office/drawing/2014/main" id="{54AE0CCA-AEC9-4604-A959-4F017B8D14E4}"/>
            </a:ext>
          </a:extLst>
        </xdr:cNvPr>
        <xdr:cNvSpPr/>
      </xdr:nvSpPr>
      <xdr:spPr>
        <a:xfrm>
          <a:off x="12239625" y="96556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53" name="テキスト ボックス 352">
          <a:extLst>
            <a:ext uri="{FF2B5EF4-FFF2-40B4-BE49-F238E27FC236}">
              <a16:creationId xmlns:a16="http://schemas.microsoft.com/office/drawing/2014/main" id="{C8B29D19-EFCF-4E3F-927F-F6C18415B2F6}"/>
            </a:ext>
          </a:extLst>
        </xdr:cNvPr>
        <xdr:cNvSpPr txBox="1"/>
      </xdr:nvSpPr>
      <xdr:spPr>
        <a:xfrm>
          <a:off x="11953875" y="94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11BF8B84-956F-4D64-8456-1DD1CC0BA1AA}"/>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1B62E537-403A-4975-A9EA-5586C5A1732B}"/>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6BE40BDD-D6D3-4805-BF86-A29516B50ADA}"/>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840A89BF-B839-49A2-8056-6E73D899F3FA}"/>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BEFC932C-0B70-4305-AA64-E8050567575D}"/>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3D2022D5-3220-4C4F-8D5C-5580125BC014}"/>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85244375-8050-4693-B8D9-9773B7005C16}"/>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22A83BBD-F6D6-4829-8658-ACD7BC48877A}"/>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C91E6290-3E73-43F7-AA57-49A75D1B11E9}"/>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AF673E7A-027E-4B11-95F8-99D7002913B5}"/>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DCC0581F-E843-43C6-8390-550DA6795A48}"/>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306C64E8-1CF0-46B9-B3E2-EB70872196FB}"/>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9253CAEA-8BF5-411A-9A4A-F6AC492CC33A}"/>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起債の元利償還金等が減少した一方で、分母となる標準財政規模も減少したため、結果として昨年度から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今後は、公共施設の老朽化等により、大規模な事業が見込まれるが、優先度・必要性を慎重に検討したうえで事業を選択・整理し、地方債発行の抑制に努め、実質公債費比率を抑制していく。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3C66E6E8-B261-4EB8-BAD2-7A14EEDCDD65}"/>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F33BF5C2-E3D7-4AD8-843C-D1E1D7E8F3A2}"/>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E9426739-19E4-4499-963D-F73886F59924}"/>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34F55156-6410-4119-80FB-86D1BF00B30F}"/>
            </a:ext>
          </a:extLst>
        </xdr:cNvPr>
        <xdr:cNvCxnSpPr/>
      </xdr:nvCxnSpPr>
      <xdr:spPr>
        <a:xfrm>
          <a:off x="11668125"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4A8B1EA8-3BEA-4FF3-BE70-4DE23DDF86DD}"/>
            </a:ext>
          </a:extLst>
        </xdr:cNvPr>
        <xdr:cNvSpPr txBox="1"/>
      </xdr:nvSpPr>
      <xdr:spPr>
        <a:xfrm>
          <a:off x="10982325"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ED40936A-AFCD-4FDD-BF48-D9D40CF2F090}"/>
            </a:ext>
          </a:extLst>
        </xdr:cNvPr>
        <xdr:cNvCxnSpPr/>
      </xdr:nvCxnSpPr>
      <xdr:spPr>
        <a:xfrm>
          <a:off x="11668125"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4D98E3F-2358-41E4-BFBF-C8EB53B777E7}"/>
            </a:ext>
          </a:extLst>
        </xdr:cNvPr>
        <xdr:cNvSpPr txBox="1"/>
      </xdr:nvSpPr>
      <xdr:spPr>
        <a:xfrm>
          <a:off x="10982325"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36E47583-478E-45CF-AA7A-0E6A970EA859}"/>
            </a:ext>
          </a:extLst>
        </xdr:cNvPr>
        <xdr:cNvCxnSpPr/>
      </xdr:nvCxnSpPr>
      <xdr:spPr>
        <a:xfrm>
          <a:off x="11668125"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991FA6CC-30DD-45DE-A819-3D71AB17B137}"/>
            </a:ext>
          </a:extLst>
        </xdr:cNvPr>
        <xdr:cNvSpPr txBox="1"/>
      </xdr:nvSpPr>
      <xdr:spPr>
        <a:xfrm>
          <a:off x="1098232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944F4BE-3F13-468B-A99D-DB083BB6C9BD}"/>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5C351F11-4703-4001-B16F-F2C44877739E}"/>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96A93BB0-4140-4A4D-B15E-C0C84BE5A288}"/>
            </a:ext>
          </a:extLst>
        </xdr:cNvPr>
        <xdr:cNvCxnSpPr/>
      </xdr:nvCxnSpPr>
      <xdr:spPr>
        <a:xfrm>
          <a:off x="11668125"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E120ADBE-3F9A-4AA5-A84F-00AF0E6DB417}"/>
            </a:ext>
          </a:extLst>
        </xdr:cNvPr>
        <xdr:cNvSpPr txBox="1"/>
      </xdr:nvSpPr>
      <xdr:spPr>
        <a:xfrm>
          <a:off x="10982325"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BBDF6BDC-119B-4ABE-9ECF-5307A1927556}"/>
            </a:ext>
          </a:extLst>
        </xdr:cNvPr>
        <xdr:cNvCxnSpPr/>
      </xdr:nvCxnSpPr>
      <xdr:spPr>
        <a:xfrm>
          <a:off x="11668125"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CD3B3A3B-BE25-4123-9FC7-DB98B200396A}"/>
            </a:ext>
          </a:extLst>
        </xdr:cNvPr>
        <xdr:cNvSpPr txBox="1"/>
      </xdr:nvSpPr>
      <xdr:spPr>
        <a:xfrm>
          <a:off x="10982325"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C929C9E9-7E80-4B36-B3C5-6C2DE197DC3B}"/>
            </a:ext>
          </a:extLst>
        </xdr:cNvPr>
        <xdr:cNvCxnSpPr/>
      </xdr:nvCxnSpPr>
      <xdr:spPr>
        <a:xfrm>
          <a:off x="11668125"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6EBCB629-38EC-4A1D-A9FE-AFF7D24A9FE6}"/>
            </a:ext>
          </a:extLst>
        </xdr:cNvPr>
        <xdr:cNvSpPr txBox="1"/>
      </xdr:nvSpPr>
      <xdr:spPr>
        <a:xfrm>
          <a:off x="10982325"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B77FA6B6-1CAF-4664-A360-6CAA306ECC5D}"/>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50BDCF81-8CBE-4AB8-9EFA-45C69EB8DD7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8B0E06CC-1812-4A8B-82E2-7A95CD6268D3}"/>
            </a:ext>
          </a:extLst>
        </xdr:cNvPr>
        <xdr:cNvCxnSpPr/>
      </xdr:nvCxnSpPr>
      <xdr:spPr>
        <a:xfrm flipV="1">
          <a:off x="15478125" y="5908146"/>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994320B0-9709-402C-BB5D-73727B8994CA}"/>
            </a:ext>
          </a:extLst>
        </xdr:cNvPr>
        <xdr:cNvSpPr txBox="1"/>
      </xdr:nvSpPr>
      <xdr:spPr>
        <a:xfrm>
          <a:off x="15563850" y="72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2DF58529-9F9C-459E-992A-C5390EFC15B4}"/>
            </a:ext>
          </a:extLst>
        </xdr:cNvPr>
        <xdr:cNvCxnSpPr/>
      </xdr:nvCxnSpPr>
      <xdr:spPr>
        <a:xfrm>
          <a:off x="15401925" y="72797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7B2549FF-628E-4889-A6D4-4EA28DFEA5F6}"/>
            </a:ext>
          </a:extLst>
        </xdr:cNvPr>
        <xdr:cNvSpPr txBox="1"/>
      </xdr:nvSpPr>
      <xdr:spPr>
        <a:xfrm>
          <a:off x="15563850" y="566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4EDECB86-9270-4910-9FC8-164A439701D8}"/>
            </a:ext>
          </a:extLst>
        </xdr:cNvPr>
        <xdr:cNvCxnSpPr/>
      </xdr:nvCxnSpPr>
      <xdr:spPr>
        <a:xfrm>
          <a:off x="15401925" y="59081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128058</xdr:rowOff>
    </xdr:from>
    <xdr:to>
      <xdr:col>81</xdr:col>
      <xdr:colOff>44450</xdr:colOff>
      <xdr:row>38</xdr:row>
      <xdr:rowOff>138113</xdr:rowOff>
    </xdr:to>
    <xdr:cxnSp macro="">
      <xdr:nvCxnSpPr>
        <xdr:cNvPr id="391" name="直線コネクタ 390">
          <a:extLst>
            <a:ext uri="{FF2B5EF4-FFF2-40B4-BE49-F238E27FC236}">
              <a16:creationId xmlns:a16="http://schemas.microsoft.com/office/drawing/2014/main" id="{284919C9-A390-4D61-B617-69B675D2F3F0}"/>
            </a:ext>
          </a:extLst>
        </xdr:cNvPr>
        <xdr:cNvCxnSpPr/>
      </xdr:nvCxnSpPr>
      <xdr:spPr>
        <a:xfrm>
          <a:off x="14716125" y="6278033"/>
          <a:ext cx="762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73FB844E-B2D9-4AE9-9CE7-216E1785366F}"/>
            </a:ext>
          </a:extLst>
        </xdr:cNvPr>
        <xdr:cNvSpPr txBox="1"/>
      </xdr:nvSpPr>
      <xdr:spPr>
        <a:xfrm>
          <a:off x="1556385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AE2709A7-64D6-44AA-ADD2-0FE546F678BD}"/>
            </a:ext>
          </a:extLst>
        </xdr:cNvPr>
        <xdr:cNvSpPr/>
      </xdr:nvSpPr>
      <xdr:spPr>
        <a:xfrm>
          <a:off x="15430500" y="6492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128058</xdr:rowOff>
    </xdr:from>
    <xdr:to>
      <xdr:col>77</xdr:col>
      <xdr:colOff>44450</xdr:colOff>
      <xdr:row>38</xdr:row>
      <xdr:rowOff>128058</xdr:rowOff>
    </xdr:to>
    <xdr:cxnSp macro="">
      <xdr:nvCxnSpPr>
        <xdr:cNvPr id="394" name="直線コネクタ 393">
          <a:extLst>
            <a:ext uri="{FF2B5EF4-FFF2-40B4-BE49-F238E27FC236}">
              <a16:creationId xmlns:a16="http://schemas.microsoft.com/office/drawing/2014/main" id="{A733243E-6079-4BB8-995D-6804511FACD2}"/>
            </a:ext>
          </a:extLst>
        </xdr:cNvPr>
        <xdr:cNvCxnSpPr/>
      </xdr:nvCxnSpPr>
      <xdr:spPr>
        <a:xfrm>
          <a:off x="13906500" y="627803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18EAB972-33C6-4497-A0BC-0C4B4445B25C}"/>
            </a:ext>
          </a:extLst>
        </xdr:cNvPr>
        <xdr:cNvSpPr/>
      </xdr:nvSpPr>
      <xdr:spPr>
        <a:xfrm>
          <a:off x="14668500" y="6479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AE087A40-89D9-4CF9-80F2-EC37A2856419}"/>
            </a:ext>
          </a:extLst>
        </xdr:cNvPr>
        <xdr:cNvSpPr txBox="1"/>
      </xdr:nvSpPr>
      <xdr:spPr>
        <a:xfrm>
          <a:off x="14373225"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128058</xdr:rowOff>
    </xdr:from>
    <xdr:to>
      <xdr:col>72</xdr:col>
      <xdr:colOff>203200</xdr:colOff>
      <xdr:row>39</xdr:row>
      <xdr:rowOff>57150</xdr:rowOff>
    </xdr:to>
    <xdr:cxnSp macro="">
      <xdr:nvCxnSpPr>
        <xdr:cNvPr id="397" name="直線コネクタ 396">
          <a:extLst>
            <a:ext uri="{FF2B5EF4-FFF2-40B4-BE49-F238E27FC236}">
              <a16:creationId xmlns:a16="http://schemas.microsoft.com/office/drawing/2014/main" id="{96611BCC-D729-4AC9-B4F2-F58932EA750B}"/>
            </a:ext>
          </a:extLst>
        </xdr:cNvPr>
        <xdr:cNvCxnSpPr/>
      </xdr:nvCxnSpPr>
      <xdr:spPr>
        <a:xfrm flipV="1">
          <a:off x="13106400" y="6278033"/>
          <a:ext cx="800100" cy="9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A90138B9-78A8-4154-BFAE-9181FFE4F06D}"/>
            </a:ext>
          </a:extLst>
        </xdr:cNvPr>
        <xdr:cNvSpPr/>
      </xdr:nvSpPr>
      <xdr:spPr>
        <a:xfrm>
          <a:off x="13868400" y="65129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179670DE-D203-4235-9164-3BD99EB1D3E8}"/>
            </a:ext>
          </a:extLst>
        </xdr:cNvPr>
        <xdr:cNvSpPr txBox="1"/>
      </xdr:nvSpPr>
      <xdr:spPr>
        <a:xfrm>
          <a:off x="13554075"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400" name="直線コネクタ 399">
          <a:extLst>
            <a:ext uri="{FF2B5EF4-FFF2-40B4-BE49-F238E27FC236}">
              <a16:creationId xmlns:a16="http://schemas.microsoft.com/office/drawing/2014/main" id="{F10D268B-BB2B-4B96-AF99-6A77B2BB9F69}"/>
            </a:ext>
          </a:extLst>
        </xdr:cNvPr>
        <xdr:cNvCxnSpPr/>
      </xdr:nvCxnSpPr>
      <xdr:spPr>
        <a:xfrm flipV="1">
          <a:off x="12296775" y="6372225"/>
          <a:ext cx="809625" cy="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9F0C073F-C2D9-4BB6-BD77-3397EC984415}"/>
            </a:ext>
          </a:extLst>
        </xdr:cNvPr>
        <xdr:cNvSpPr/>
      </xdr:nvSpPr>
      <xdr:spPr>
        <a:xfrm>
          <a:off x="13058775" y="65733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191F87E1-724F-4EF4-B0AB-F4CC3A8ECE0D}"/>
            </a:ext>
          </a:extLst>
        </xdr:cNvPr>
        <xdr:cNvSpPr txBox="1"/>
      </xdr:nvSpPr>
      <xdr:spPr>
        <a:xfrm>
          <a:off x="12763500" y="664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4E0A88F-6AF4-4605-8E0B-A264B8A4B79F}"/>
            </a:ext>
          </a:extLst>
        </xdr:cNvPr>
        <xdr:cNvSpPr/>
      </xdr:nvSpPr>
      <xdr:spPr>
        <a:xfrm>
          <a:off x="12239625" y="656007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C3296485-27E4-4186-B72F-52316DDD18ED}"/>
            </a:ext>
          </a:extLst>
        </xdr:cNvPr>
        <xdr:cNvSpPr txBox="1"/>
      </xdr:nvSpPr>
      <xdr:spPr>
        <a:xfrm>
          <a:off x="11953875" y="66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6893CE08-59C7-4AAE-B28F-42D6B808D620}"/>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5BE1D4F5-7D81-40A5-B718-107506CC6142}"/>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D97F65BC-09CF-44E0-A04B-8CBCB5442685}"/>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4B52483C-F652-4720-922B-FCC45903F955}"/>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7932CA72-7076-4457-A555-0524A25B8464}"/>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87313</xdr:rowOff>
    </xdr:from>
    <xdr:to>
      <xdr:col>81</xdr:col>
      <xdr:colOff>95250</xdr:colOff>
      <xdr:row>39</xdr:row>
      <xdr:rowOff>17463</xdr:rowOff>
    </xdr:to>
    <xdr:sp macro="" textlink="">
      <xdr:nvSpPr>
        <xdr:cNvPr id="410" name="楕円 409">
          <a:extLst>
            <a:ext uri="{FF2B5EF4-FFF2-40B4-BE49-F238E27FC236}">
              <a16:creationId xmlns:a16="http://schemas.microsoft.com/office/drawing/2014/main" id="{E65CAEF3-5D72-4CB4-80F9-FB756B1099DA}"/>
            </a:ext>
          </a:extLst>
        </xdr:cNvPr>
        <xdr:cNvSpPr/>
      </xdr:nvSpPr>
      <xdr:spPr>
        <a:xfrm>
          <a:off x="15430500" y="62372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103840</xdr:rowOff>
    </xdr:from>
    <xdr:ext cx="762000" cy="259045"/>
    <xdr:sp macro="" textlink="">
      <xdr:nvSpPr>
        <xdr:cNvPr id="411" name="公債費負担の状況該当値テキスト">
          <a:extLst>
            <a:ext uri="{FF2B5EF4-FFF2-40B4-BE49-F238E27FC236}">
              <a16:creationId xmlns:a16="http://schemas.microsoft.com/office/drawing/2014/main" id="{07A04031-6090-4042-B0A8-37751A9DE16C}"/>
            </a:ext>
          </a:extLst>
        </xdr:cNvPr>
        <xdr:cNvSpPr txBox="1"/>
      </xdr:nvSpPr>
      <xdr:spPr>
        <a:xfrm>
          <a:off x="15563850" y="609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77258</xdr:rowOff>
    </xdr:from>
    <xdr:to>
      <xdr:col>77</xdr:col>
      <xdr:colOff>95250</xdr:colOff>
      <xdr:row>39</xdr:row>
      <xdr:rowOff>7408</xdr:rowOff>
    </xdr:to>
    <xdr:sp macro="" textlink="">
      <xdr:nvSpPr>
        <xdr:cNvPr id="412" name="楕円 411">
          <a:extLst>
            <a:ext uri="{FF2B5EF4-FFF2-40B4-BE49-F238E27FC236}">
              <a16:creationId xmlns:a16="http://schemas.microsoft.com/office/drawing/2014/main" id="{FC8DBE55-43D8-43CA-A1DD-880B428FD164}"/>
            </a:ext>
          </a:extLst>
        </xdr:cNvPr>
        <xdr:cNvSpPr/>
      </xdr:nvSpPr>
      <xdr:spPr>
        <a:xfrm>
          <a:off x="14668500" y="62304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17585</xdr:rowOff>
    </xdr:from>
    <xdr:ext cx="736600" cy="259045"/>
    <xdr:sp macro="" textlink="">
      <xdr:nvSpPr>
        <xdr:cNvPr id="413" name="テキスト ボックス 412">
          <a:extLst>
            <a:ext uri="{FF2B5EF4-FFF2-40B4-BE49-F238E27FC236}">
              <a16:creationId xmlns:a16="http://schemas.microsoft.com/office/drawing/2014/main" id="{BB38BD30-3E04-424F-836D-22E7E9CA49A1}"/>
            </a:ext>
          </a:extLst>
        </xdr:cNvPr>
        <xdr:cNvSpPr txBox="1"/>
      </xdr:nvSpPr>
      <xdr:spPr>
        <a:xfrm>
          <a:off x="14373225" y="600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414" name="楕円 413">
          <a:extLst>
            <a:ext uri="{FF2B5EF4-FFF2-40B4-BE49-F238E27FC236}">
              <a16:creationId xmlns:a16="http://schemas.microsoft.com/office/drawing/2014/main" id="{FF2AE780-7A09-4F7C-B799-4BFD51E79B31}"/>
            </a:ext>
          </a:extLst>
        </xdr:cNvPr>
        <xdr:cNvSpPr/>
      </xdr:nvSpPr>
      <xdr:spPr>
        <a:xfrm>
          <a:off x="13868400" y="62304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415" name="テキスト ボックス 414">
          <a:extLst>
            <a:ext uri="{FF2B5EF4-FFF2-40B4-BE49-F238E27FC236}">
              <a16:creationId xmlns:a16="http://schemas.microsoft.com/office/drawing/2014/main" id="{7262AEE8-4F09-405D-BE78-8429CD8F0BD7}"/>
            </a:ext>
          </a:extLst>
        </xdr:cNvPr>
        <xdr:cNvSpPr txBox="1"/>
      </xdr:nvSpPr>
      <xdr:spPr>
        <a:xfrm>
          <a:off x="13554075" y="600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6" name="楕円 415">
          <a:extLst>
            <a:ext uri="{FF2B5EF4-FFF2-40B4-BE49-F238E27FC236}">
              <a16:creationId xmlns:a16="http://schemas.microsoft.com/office/drawing/2014/main" id="{A8DB75C3-5988-4757-8D47-B1953E643E1A}"/>
            </a:ext>
          </a:extLst>
        </xdr:cNvPr>
        <xdr:cNvSpPr/>
      </xdr:nvSpPr>
      <xdr:spPr>
        <a:xfrm>
          <a:off x="13058775" y="6324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7" name="テキスト ボックス 416">
          <a:extLst>
            <a:ext uri="{FF2B5EF4-FFF2-40B4-BE49-F238E27FC236}">
              <a16:creationId xmlns:a16="http://schemas.microsoft.com/office/drawing/2014/main" id="{CB50FC57-DF4E-4A70-AB87-09167BEC8045}"/>
            </a:ext>
          </a:extLst>
        </xdr:cNvPr>
        <xdr:cNvSpPr txBox="1"/>
      </xdr:nvSpPr>
      <xdr:spPr>
        <a:xfrm>
          <a:off x="127635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8" name="楕円 417">
          <a:extLst>
            <a:ext uri="{FF2B5EF4-FFF2-40B4-BE49-F238E27FC236}">
              <a16:creationId xmlns:a16="http://schemas.microsoft.com/office/drawing/2014/main" id="{3AA18EEE-86C0-4D91-B3C1-9B09A7BA6F88}"/>
            </a:ext>
          </a:extLst>
        </xdr:cNvPr>
        <xdr:cNvSpPr/>
      </xdr:nvSpPr>
      <xdr:spPr>
        <a:xfrm>
          <a:off x="12239625" y="63986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9" name="テキスト ボックス 418">
          <a:extLst>
            <a:ext uri="{FF2B5EF4-FFF2-40B4-BE49-F238E27FC236}">
              <a16:creationId xmlns:a16="http://schemas.microsoft.com/office/drawing/2014/main" id="{67930ACE-E5D7-4490-B3B7-DF75E9E0E201}"/>
            </a:ext>
          </a:extLst>
        </xdr:cNvPr>
        <xdr:cNvSpPr txBox="1"/>
      </xdr:nvSpPr>
      <xdr:spPr>
        <a:xfrm>
          <a:off x="11953875" y="618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AF012F53-AB66-4EC3-964E-DFDED968FD26}"/>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17FFF23C-5F59-4071-A3F4-E0FC9C5ED650}"/>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47939ACC-E4F9-4F72-989F-1FFEA6039A0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8C063603-6197-4830-800A-5704A49D4A9A}"/>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88883D07-0977-40D9-9D53-7E1FB3359594}"/>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1CDE5BA3-B2A9-464C-A77E-4AAAEF4F44C1}"/>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8604E7B1-F94E-4850-ABD8-73D0C8404470}"/>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3A412BD6-27EA-4CD4-95C4-7B6DE299274D}"/>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2027EADC-7199-4B75-9AE0-06B26C4CD7DC}"/>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31B06D96-F0AB-467D-87BE-9E2F77F93AE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874473D6-6320-4ECA-9B3D-53B14EEEAA30}"/>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C89465F8-4378-4EFE-A2AF-641BED80191F}"/>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3030A087-10FD-45B4-9C8A-899995C971FA}"/>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財政調整基金等の基金残高の増加に加え、特別会計の地方債残高が減少したことにより、昨年度に続き該当なしとなった。</a:t>
          </a:r>
        </a:p>
        <a:p>
          <a:r>
            <a:rPr kumimoji="1" lang="ja-JP" altLang="en-US" sz="1300">
              <a:latin typeface="ＭＳ Ｐゴシック" panose="020B0600070205080204" pitchFamily="50" charset="-128"/>
              <a:ea typeface="ＭＳ Ｐゴシック" panose="020B0600070205080204" pitchFamily="50" charset="-128"/>
            </a:rPr>
            <a:t>　引き続き、将来の負担に備えて基金残高を確保し、事業の必要性等を慎重に検討することで、地方債の発行を抑制するなど、長期にわたって持続可能な財政運営に努める。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6459196A-8EC4-404B-9838-3838B43892DC}"/>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C692F54-D058-4B78-BB4C-46AA32535358}"/>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31A7C0A7-C6A0-47EF-B25C-6C9DAF8B8F5E}"/>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4154220C-DE50-431A-81D6-31DDB2885E77}"/>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5CDF1DFF-FCFE-4AE7-B8C5-88F981F0BAE8}"/>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28D59F04-C21C-4370-BBA1-2CBF291C9D94}"/>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B2BFDB0F-C918-42A9-9930-854CDD700621}"/>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8F1B7689-44A5-47CA-95EC-C6BE5048BCFB}"/>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6918C590-E006-4200-9392-131A10846560}"/>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1AC8E5D4-B093-4E2C-BC84-98A42A829D57}"/>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A4282F89-1B93-4D39-B096-ECA0AF2D26D8}"/>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927704C-DF83-4344-B488-8480349F00ED}"/>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A3473BC1-3F0D-48BC-8BF7-AB760D0A9969}"/>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B4D62E71-DAF2-4386-ABFC-113A7453EE66}"/>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37635387-D5FD-43FC-9E5B-B74FC6E1E723}"/>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BC690799-FC44-48BB-9D5A-8EA2093EA92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5EC3D758-25C4-4522-8723-4A4933A7529D}"/>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AFB8FF8F-B6F9-45B6-A424-8B2FCE115D79}"/>
            </a:ext>
          </a:extLst>
        </xdr:cNvPr>
        <xdr:cNvCxnSpPr/>
      </xdr:nvCxnSpPr>
      <xdr:spPr>
        <a:xfrm flipV="1">
          <a:off x="15478125" y="2192564"/>
          <a:ext cx="0" cy="1580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BCBF0AC7-912A-4820-9B48-35F2477C3142}"/>
            </a:ext>
          </a:extLst>
        </xdr:cNvPr>
        <xdr:cNvSpPr txBox="1"/>
      </xdr:nvSpPr>
      <xdr:spPr>
        <a:xfrm>
          <a:off x="15563850" y="37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A085C858-7D8C-4A5C-B9DE-BFDF9A75E0DD}"/>
            </a:ext>
          </a:extLst>
        </xdr:cNvPr>
        <xdr:cNvCxnSpPr/>
      </xdr:nvCxnSpPr>
      <xdr:spPr>
        <a:xfrm>
          <a:off x="15401925" y="37726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19D7BD2C-4633-4F39-AE85-55AE0BA4F76D}"/>
            </a:ext>
          </a:extLst>
        </xdr:cNvPr>
        <xdr:cNvSpPr txBox="1"/>
      </xdr:nvSpPr>
      <xdr:spPr>
        <a:xfrm>
          <a:off x="15563850" y="190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9E5ACFBF-956D-42F3-9D8B-027B36A37F25}"/>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40459</xdr:rowOff>
    </xdr:from>
    <xdr:to>
      <xdr:col>72</xdr:col>
      <xdr:colOff>203200</xdr:colOff>
      <xdr:row>14</xdr:row>
      <xdr:rowOff>99060</xdr:rowOff>
    </xdr:to>
    <xdr:cxnSp macro="">
      <xdr:nvCxnSpPr>
        <xdr:cNvPr id="455" name="直線コネクタ 454">
          <a:extLst>
            <a:ext uri="{FF2B5EF4-FFF2-40B4-BE49-F238E27FC236}">
              <a16:creationId xmlns:a16="http://schemas.microsoft.com/office/drawing/2014/main" id="{8C127F36-D0B6-4876-A54D-A7D6B58C2E0B}"/>
            </a:ext>
          </a:extLst>
        </xdr:cNvPr>
        <xdr:cNvCxnSpPr/>
      </xdr:nvCxnSpPr>
      <xdr:spPr>
        <a:xfrm flipV="1">
          <a:off x="13106400" y="2307409"/>
          <a:ext cx="8001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BFB7D843-8203-498A-A4E9-81F3F77071D8}"/>
            </a:ext>
          </a:extLst>
        </xdr:cNvPr>
        <xdr:cNvSpPr txBox="1"/>
      </xdr:nvSpPr>
      <xdr:spPr>
        <a:xfrm>
          <a:off x="15563850" y="211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59C63B2E-9FA5-46BD-8215-C830081585DC}"/>
            </a:ext>
          </a:extLst>
        </xdr:cNvPr>
        <xdr:cNvSpPr/>
      </xdr:nvSpPr>
      <xdr:spPr>
        <a:xfrm>
          <a:off x="15430500" y="21354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99060</xdr:rowOff>
    </xdr:from>
    <xdr:to>
      <xdr:col>68</xdr:col>
      <xdr:colOff>152400</xdr:colOff>
      <xdr:row>14</xdr:row>
      <xdr:rowOff>105954</xdr:rowOff>
    </xdr:to>
    <xdr:cxnSp macro="">
      <xdr:nvCxnSpPr>
        <xdr:cNvPr id="458" name="直線コネクタ 457">
          <a:extLst>
            <a:ext uri="{FF2B5EF4-FFF2-40B4-BE49-F238E27FC236}">
              <a16:creationId xmlns:a16="http://schemas.microsoft.com/office/drawing/2014/main" id="{9E54A526-1923-4774-B9C5-16AB64A899A0}"/>
            </a:ext>
          </a:extLst>
        </xdr:cNvPr>
        <xdr:cNvCxnSpPr/>
      </xdr:nvCxnSpPr>
      <xdr:spPr>
        <a:xfrm flipV="1">
          <a:off x="12296775" y="2369185"/>
          <a:ext cx="809625"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F960DF94-510D-42D8-AEB7-3C6CF379DD44}"/>
            </a:ext>
          </a:extLst>
        </xdr:cNvPr>
        <xdr:cNvSpPr/>
      </xdr:nvSpPr>
      <xdr:spPr>
        <a:xfrm>
          <a:off x="14668500" y="22362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10808F39-97A2-4F74-BC03-C81A1344A50A}"/>
            </a:ext>
          </a:extLst>
        </xdr:cNvPr>
        <xdr:cNvSpPr txBox="1"/>
      </xdr:nvSpPr>
      <xdr:spPr>
        <a:xfrm>
          <a:off x="14373225" y="201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1" name="フローチャート: 判断 460">
          <a:extLst>
            <a:ext uri="{FF2B5EF4-FFF2-40B4-BE49-F238E27FC236}">
              <a16:creationId xmlns:a16="http://schemas.microsoft.com/office/drawing/2014/main" id="{2ECB6754-54F9-41C8-A3F4-3396D3057441}"/>
            </a:ext>
          </a:extLst>
        </xdr:cNvPr>
        <xdr:cNvSpPr/>
      </xdr:nvSpPr>
      <xdr:spPr>
        <a:xfrm>
          <a:off x="13868400" y="2399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2" name="テキスト ボックス 461">
          <a:extLst>
            <a:ext uri="{FF2B5EF4-FFF2-40B4-BE49-F238E27FC236}">
              <a16:creationId xmlns:a16="http://schemas.microsoft.com/office/drawing/2014/main" id="{A1726C9E-381C-42E7-A6FC-B2892CBC84E8}"/>
            </a:ext>
          </a:extLst>
        </xdr:cNvPr>
        <xdr:cNvSpPr txBox="1"/>
      </xdr:nvSpPr>
      <xdr:spPr>
        <a:xfrm>
          <a:off x="13554075" y="24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3" name="フローチャート: 判断 462">
          <a:extLst>
            <a:ext uri="{FF2B5EF4-FFF2-40B4-BE49-F238E27FC236}">
              <a16:creationId xmlns:a16="http://schemas.microsoft.com/office/drawing/2014/main" id="{B04AFC53-9EA1-4BF3-8263-3C91331FDD3B}"/>
            </a:ext>
          </a:extLst>
        </xdr:cNvPr>
        <xdr:cNvSpPr/>
      </xdr:nvSpPr>
      <xdr:spPr>
        <a:xfrm>
          <a:off x="13058775" y="237353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64" name="テキスト ボックス 463">
          <a:extLst>
            <a:ext uri="{FF2B5EF4-FFF2-40B4-BE49-F238E27FC236}">
              <a16:creationId xmlns:a16="http://schemas.microsoft.com/office/drawing/2014/main" id="{9280E401-920E-4E1E-B181-DC925D52DA4B}"/>
            </a:ext>
          </a:extLst>
        </xdr:cNvPr>
        <xdr:cNvSpPr txBox="1"/>
      </xdr:nvSpPr>
      <xdr:spPr>
        <a:xfrm>
          <a:off x="12763500" y="244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5" name="フローチャート: 判断 464">
          <a:extLst>
            <a:ext uri="{FF2B5EF4-FFF2-40B4-BE49-F238E27FC236}">
              <a16:creationId xmlns:a16="http://schemas.microsoft.com/office/drawing/2014/main" id="{649AF2CC-21BC-4BAC-9769-90651858077E}"/>
            </a:ext>
          </a:extLst>
        </xdr:cNvPr>
        <xdr:cNvSpPr/>
      </xdr:nvSpPr>
      <xdr:spPr>
        <a:xfrm>
          <a:off x="12239625" y="237239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17192</xdr:rowOff>
    </xdr:from>
    <xdr:ext cx="762000" cy="259045"/>
    <xdr:sp macro="" textlink="">
      <xdr:nvSpPr>
        <xdr:cNvPr id="466" name="テキスト ボックス 465">
          <a:extLst>
            <a:ext uri="{FF2B5EF4-FFF2-40B4-BE49-F238E27FC236}">
              <a16:creationId xmlns:a16="http://schemas.microsoft.com/office/drawing/2014/main" id="{17640E33-95F6-4A88-9A07-C55EA0F65644}"/>
            </a:ext>
          </a:extLst>
        </xdr:cNvPr>
        <xdr:cNvSpPr txBox="1"/>
      </xdr:nvSpPr>
      <xdr:spPr>
        <a:xfrm>
          <a:off x="11953875" y="24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B4630129-9AF4-4EC7-8F24-62D2D9D3898B}"/>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7ABEE640-6AFD-4602-AE00-1472855B45B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BF18AFDB-5758-4164-A6DF-314424EA2953}"/>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75BD37F4-1C8C-407F-801C-A45272B2F0CC}"/>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9874A7B8-E99F-45EF-918B-19702F2D67C8}"/>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161109</xdr:rowOff>
    </xdr:from>
    <xdr:to>
      <xdr:col>73</xdr:col>
      <xdr:colOff>44450</xdr:colOff>
      <xdr:row>14</xdr:row>
      <xdr:rowOff>91259</xdr:rowOff>
    </xdr:to>
    <xdr:sp macro="" textlink="">
      <xdr:nvSpPr>
        <xdr:cNvPr id="472" name="楕円 471">
          <a:extLst>
            <a:ext uri="{FF2B5EF4-FFF2-40B4-BE49-F238E27FC236}">
              <a16:creationId xmlns:a16="http://schemas.microsoft.com/office/drawing/2014/main" id="{38C24308-7155-4340-82F0-445B47A4EB92}"/>
            </a:ext>
          </a:extLst>
        </xdr:cNvPr>
        <xdr:cNvSpPr/>
      </xdr:nvSpPr>
      <xdr:spPr>
        <a:xfrm>
          <a:off x="13868400" y="226930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101436</xdr:rowOff>
    </xdr:from>
    <xdr:ext cx="762000" cy="259045"/>
    <xdr:sp macro="" textlink="">
      <xdr:nvSpPr>
        <xdr:cNvPr id="473" name="テキスト ボックス 472">
          <a:extLst>
            <a:ext uri="{FF2B5EF4-FFF2-40B4-BE49-F238E27FC236}">
              <a16:creationId xmlns:a16="http://schemas.microsoft.com/office/drawing/2014/main" id="{49D996FF-B732-417C-87F5-F71A1F5F2FEE}"/>
            </a:ext>
          </a:extLst>
        </xdr:cNvPr>
        <xdr:cNvSpPr txBox="1"/>
      </xdr:nvSpPr>
      <xdr:spPr>
        <a:xfrm>
          <a:off x="13554075" y="204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74" name="楕円 473">
          <a:extLst>
            <a:ext uri="{FF2B5EF4-FFF2-40B4-BE49-F238E27FC236}">
              <a16:creationId xmlns:a16="http://schemas.microsoft.com/office/drawing/2014/main" id="{4D783C56-C0FD-4AA0-B339-4BA0675C3A66}"/>
            </a:ext>
          </a:extLst>
        </xdr:cNvPr>
        <xdr:cNvSpPr/>
      </xdr:nvSpPr>
      <xdr:spPr>
        <a:xfrm>
          <a:off x="13058775" y="23120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75" name="テキスト ボックス 474">
          <a:extLst>
            <a:ext uri="{FF2B5EF4-FFF2-40B4-BE49-F238E27FC236}">
              <a16:creationId xmlns:a16="http://schemas.microsoft.com/office/drawing/2014/main" id="{B759C129-E46D-4BFF-A676-68BDB95226DB}"/>
            </a:ext>
          </a:extLst>
        </xdr:cNvPr>
        <xdr:cNvSpPr txBox="1"/>
      </xdr:nvSpPr>
      <xdr:spPr>
        <a:xfrm>
          <a:off x="12763500" y="210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55154</xdr:rowOff>
    </xdr:from>
    <xdr:to>
      <xdr:col>64</xdr:col>
      <xdr:colOff>152400</xdr:colOff>
      <xdr:row>14</xdr:row>
      <xdr:rowOff>156754</xdr:rowOff>
    </xdr:to>
    <xdr:sp macro="" textlink="">
      <xdr:nvSpPr>
        <xdr:cNvPr id="476" name="楕円 475">
          <a:extLst>
            <a:ext uri="{FF2B5EF4-FFF2-40B4-BE49-F238E27FC236}">
              <a16:creationId xmlns:a16="http://schemas.microsoft.com/office/drawing/2014/main" id="{99691F34-3248-442C-A6C3-87DB35E4B2A3}"/>
            </a:ext>
          </a:extLst>
        </xdr:cNvPr>
        <xdr:cNvSpPr/>
      </xdr:nvSpPr>
      <xdr:spPr>
        <a:xfrm>
          <a:off x="12239625" y="23221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166931</xdr:rowOff>
    </xdr:from>
    <xdr:ext cx="762000" cy="259045"/>
    <xdr:sp macro="" textlink="">
      <xdr:nvSpPr>
        <xdr:cNvPr id="477" name="テキスト ボックス 476">
          <a:extLst>
            <a:ext uri="{FF2B5EF4-FFF2-40B4-BE49-F238E27FC236}">
              <a16:creationId xmlns:a16="http://schemas.microsoft.com/office/drawing/2014/main" id="{37556CFA-BF1A-4C0E-A0B6-EC9E1A727D66}"/>
            </a:ext>
          </a:extLst>
        </xdr:cNvPr>
        <xdr:cNvSpPr txBox="1"/>
      </xdr:nvSpPr>
      <xdr:spPr>
        <a:xfrm>
          <a:off x="11953875" y="210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11,215
64.25
6,960,279
6,331,742
510,113
3,720,981
3,520,452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類似団体以内平均、全国平均、県平均ともに上回っている。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今後さらに、職員の適正配置及び事務配分、並びに民間委託等を検討し、人件費の適正水準の確保に努める。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依然として類似団体内平均を上回る値となっている。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民生費に占める割合が高く、今後も社会保障関係費の増大が見込まれるため、財政を圧迫することのないよう、物件費の適切な管理に努める。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41275</xdr:rowOff>
    </xdr:from>
    <xdr:to>
      <xdr:col>82</xdr:col>
      <xdr:colOff>107950</xdr:colOff>
      <xdr:row>17</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8447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41275</xdr:rowOff>
    </xdr:from>
    <xdr:to>
      <xdr:col>78</xdr:col>
      <xdr:colOff>69850</xdr:colOff>
      <xdr:row>16</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84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244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04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139065</xdr:rowOff>
    </xdr:from>
    <xdr:to>
      <xdr:col>82</xdr:col>
      <xdr:colOff>158750</xdr:colOff>
      <xdr:row>17</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111142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161925</xdr:rowOff>
    </xdr:from>
    <xdr:to>
      <xdr:col>78</xdr:col>
      <xdr:colOff>120650</xdr:colOff>
      <xdr:row>16</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xdr:rowOff>
    </xdr:from>
    <xdr:to>
      <xdr:col>65</xdr:col>
      <xdr:colOff>53975</xdr:colOff>
      <xdr:row>17</xdr:row>
      <xdr:rowOff>103505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88282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今後も高齢化による社会保障関係費の増大が見込まれるため、財政を圧迫することのないよう、扶助費の適切な管理に努める。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その他の内訳は大半が特別会計への繰出金となっており、類似団体内平均を下回る状況が続いていたが、今年度は類似団体内平均を上回った。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繰出金については、今後も引き続き、法廷内繰出や繰出基準を遵守し、適正化を図っていく。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類似団体内平均を上回る値となった。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引き続き、各種団体等への補助金については、意義、目的、成果等を精査し、随時見直しを行い適正化に努める。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168910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791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62230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77470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85090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7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90187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120667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％前後となっており、全国平均、県平均、類似団体内平均を下回っている。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今後も、後年度への公平負担の適正化及び町にとって有利な普通交付税の基準財政需要額への算入といった地方財政措置がなされる地方債を適切に選択し、適正な公債費負担となるよう努める。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49276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42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44704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42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10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ここ数年、類似団体内平均と比べ高い値となっている。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今年度は人件費、物件費の増加により、昨年度から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引き続き、経常的経費の抑制に努めるとともに、安定的な自主財源の確保に努める。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78</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02337"/>
          <a:ext cx="838200" cy="4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02337"/>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446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56957</xdr:rowOff>
    </xdr:from>
    <xdr:to>
      <xdr:col>29</xdr:col>
      <xdr:colOff>127000</xdr:colOff>
      <xdr:row>18</xdr:row>
      <xdr:rowOff>58984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90682"/>
          <a:ext cx="647700" cy="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56957</xdr:rowOff>
    </xdr:from>
    <xdr:to>
      <xdr:col>26</xdr:col>
      <xdr:colOff>50800</xdr:colOff>
      <xdr:row>18</xdr:row>
      <xdr:rowOff>71504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0682"/>
          <a:ext cx="698500" cy="14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71504</xdr:rowOff>
    </xdr:from>
    <xdr:to>
      <xdr:col>22</xdr:col>
      <xdr:colOff>114300</xdr:colOff>
      <xdr:row>18</xdr:row>
      <xdr:rowOff>138986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5229"/>
          <a:ext cx="698500" cy="6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138986</xdr:rowOff>
    </xdr:from>
    <xdr:to>
      <xdr:col>18</xdr:col>
      <xdr:colOff>177800</xdr:colOff>
      <xdr:row>18</xdr:row>
      <xdr:rowOff>144541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2711"/>
          <a:ext cx="698500" cy="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8184</xdr:rowOff>
    </xdr:from>
    <xdr:to>
      <xdr:col>29</xdr:col>
      <xdr:colOff>177800</xdr:colOff>
      <xdr:row>18</xdr:row>
      <xdr:rowOff>109784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151711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6157</xdr:rowOff>
    </xdr:from>
    <xdr:to>
      <xdr:col>26</xdr:col>
      <xdr:colOff>101600</xdr:colOff>
      <xdr:row>18</xdr:row>
      <xdr:rowOff>107757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92534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20704</xdr:rowOff>
    </xdr:from>
    <xdr:to>
      <xdr:col>22</xdr:col>
      <xdr:colOff>165100</xdr:colOff>
      <xdr:row>18</xdr:row>
      <xdr:rowOff>122303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44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107080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88186</xdr:rowOff>
    </xdr:from>
    <xdr:to>
      <xdr:col>19</xdr:col>
      <xdr:colOff>38100</xdr:colOff>
      <xdr:row>19</xdr:row>
      <xdr:rowOff>18336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93741</xdr:rowOff>
    </xdr:from>
    <xdr:to>
      <xdr:col>15</xdr:col>
      <xdr:colOff>101600</xdr:colOff>
      <xdr:row>19</xdr:row>
      <xdr:rowOff>23891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93949</xdr:rowOff>
    </xdr:from>
    <xdr:to>
      <xdr:col>29</xdr:col>
      <xdr:colOff>127000</xdr:colOff>
      <xdr:row>37</xdr:row>
      <xdr:rowOff>113188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18649"/>
          <a:ext cx="647700" cy="19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113188</xdr:rowOff>
    </xdr:from>
    <xdr:to>
      <xdr:col>26</xdr:col>
      <xdr:colOff>50800</xdr:colOff>
      <xdr:row>37</xdr:row>
      <xdr:rowOff>146336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7888"/>
          <a:ext cx="698500" cy="33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135630</xdr:rowOff>
    </xdr:from>
    <xdr:to>
      <xdr:col>22</xdr:col>
      <xdr:colOff>114300</xdr:colOff>
      <xdr:row>37</xdr:row>
      <xdr:rowOff>146336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60330"/>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135630</xdr:rowOff>
    </xdr:from>
    <xdr:to>
      <xdr:col>18</xdr:col>
      <xdr:colOff>177800</xdr:colOff>
      <xdr:row>37</xdr:row>
      <xdr:rowOff>145040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60330"/>
          <a:ext cx="6985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43149</xdr:rowOff>
    </xdr:from>
    <xdr:to>
      <xdr:col>29</xdr:col>
      <xdr:colOff>177800</xdr:colOff>
      <xdr:row>37</xdr:row>
      <xdr:rowOff>144749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15226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62388</xdr:rowOff>
    </xdr:from>
    <xdr:to>
      <xdr:col>26</xdr:col>
      <xdr:colOff>101600</xdr:colOff>
      <xdr:row>37</xdr:row>
      <xdr:rowOff>163988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148765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95536</xdr:rowOff>
    </xdr:from>
    <xdr:to>
      <xdr:col>22</xdr:col>
      <xdr:colOff>165100</xdr:colOff>
      <xdr:row>37</xdr:row>
      <xdr:rowOff>197136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20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181913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84830</xdr:rowOff>
    </xdr:from>
    <xdr:to>
      <xdr:col>19</xdr:col>
      <xdr:colOff>38100</xdr:colOff>
      <xdr:row>37</xdr:row>
      <xdr:rowOff>186430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171207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94240</xdr:rowOff>
    </xdr:from>
    <xdr:to>
      <xdr:col>15</xdr:col>
      <xdr:colOff>101600</xdr:colOff>
      <xdr:row>37</xdr:row>
      <xdr:rowOff>195840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180617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0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11,215
64.25
6,960,279
6,331,742
510,113
3,720,981
3,520,452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22073</xdr:rowOff>
    </xdr:from>
    <xdr:to>
      <xdr:col>24</xdr:col>
      <xdr:colOff>63500</xdr:colOff>
      <xdr:row>37</xdr:row>
      <xdr:rowOff>62331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5723"/>
          <a:ext cx="838200" cy="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62331</xdr:rowOff>
    </xdr:from>
    <xdr:to>
      <xdr:col>19</xdr:col>
      <xdr:colOff>177800</xdr:colOff>
      <xdr:row>37</xdr:row>
      <xdr:rowOff>84404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5981"/>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84404</xdr:rowOff>
    </xdr:from>
    <xdr:to>
      <xdr:col>15</xdr:col>
      <xdr:colOff>50800</xdr:colOff>
      <xdr:row>37</xdr:row>
      <xdr:rowOff>124904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805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124904</xdr:rowOff>
    </xdr:from>
    <xdr:to>
      <xdr:col>10</xdr:col>
      <xdr:colOff>114300</xdr:colOff>
      <xdr:row>37</xdr:row>
      <xdr:rowOff>135242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8554"/>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142723</xdr:rowOff>
    </xdr:from>
    <xdr:to>
      <xdr:col>24</xdr:col>
      <xdr:colOff>114300</xdr:colOff>
      <xdr:row>37</xdr:row>
      <xdr:rowOff>72873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121150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11531</xdr:rowOff>
    </xdr:from>
    <xdr:to>
      <xdr:col>20</xdr:col>
      <xdr:colOff>38100</xdr:colOff>
      <xdr:row>37</xdr:row>
      <xdr:rowOff>113131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104258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33604</xdr:rowOff>
    </xdr:from>
    <xdr:to>
      <xdr:col>15</xdr:col>
      <xdr:colOff>101600</xdr:colOff>
      <xdr:row>37</xdr:row>
      <xdr:rowOff>135204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126331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74104</xdr:rowOff>
    </xdr:from>
    <xdr:to>
      <xdr:col>10</xdr:col>
      <xdr:colOff>165100</xdr:colOff>
      <xdr:row>38</xdr:row>
      <xdr:rowOff>4254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166832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84442</xdr:rowOff>
    </xdr:from>
    <xdr:to>
      <xdr:col>6</xdr:col>
      <xdr:colOff>38100</xdr:colOff>
      <xdr:row>38</xdr:row>
      <xdr:rowOff>14592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1759</xdr:rowOff>
    </xdr:from>
    <xdr:to>
      <xdr:col>24</xdr:col>
      <xdr:colOff>63500</xdr:colOff>
      <xdr:row>57</xdr:row>
      <xdr:rowOff>4685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74409"/>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158903</xdr:rowOff>
    </xdr:from>
    <xdr:to>
      <xdr:col>19</xdr:col>
      <xdr:colOff>177800</xdr:colOff>
      <xdr:row>57</xdr:row>
      <xdr:rowOff>4685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60103"/>
          <a:ext cx="8890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158903</xdr:rowOff>
    </xdr:from>
    <xdr:to>
      <xdr:col>15</xdr:col>
      <xdr:colOff>50800</xdr:colOff>
      <xdr:row>57</xdr:row>
      <xdr:rowOff>31473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60103"/>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31473</xdr:rowOff>
    </xdr:from>
    <xdr:to>
      <xdr:col>10</xdr:col>
      <xdr:colOff>114300</xdr:colOff>
      <xdr:row>57</xdr:row>
      <xdr:rowOff>39196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4123"/>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122409</xdr:rowOff>
    </xdr:from>
    <xdr:to>
      <xdr:col>24</xdr:col>
      <xdr:colOff>114300</xdr:colOff>
      <xdr:row>57</xdr:row>
      <xdr:rowOff>52559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100836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125335</xdr:rowOff>
    </xdr:from>
    <xdr:to>
      <xdr:col>20</xdr:col>
      <xdr:colOff>38100</xdr:colOff>
      <xdr:row>57</xdr:row>
      <xdr:rowOff>55485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72012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0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108103</xdr:rowOff>
    </xdr:from>
    <xdr:to>
      <xdr:col>15</xdr:col>
      <xdr:colOff>101600</xdr:colOff>
      <xdr:row>57</xdr:row>
      <xdr:rowOff>38253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54780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8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152123</xdr:rowOff>
    </xdr:from>
    <xdr:to>
      <xdr:col>10</xdr:col>
      <xdr:colOff>165100</xdr:colOff>
      <xdr:row>57</xdr:row>
      <xdr:rowOff>82273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73400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159846</xdr:rowOff>
    </xdr:from>
    <xdr:to>
      <xdr:col>6</xdr:col>
      <xdr:colOff>38100</xdr:colOff>
      <xdr:row>57</xdr:row>
      <xdr:rowOff>89996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106523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3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63478</xdr:rowOff>
    </xdr:from>
    <xdr:to>
      <xdr:col>24</xdr:col>
      <xdr:colOff>63500</xdr:colOff>
      <xdr:row>78</xdr:row>
      <xdr:rowOff>89571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36578"/>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63478</xdr:rowOff>
    </xdr:from>
    <xdr:to>
      <xdr:col>19</xdr:col>
      <xdr:colOff>177800</xdr:colOff>
      <xdr:row>78</xdr:row>
      <xdr:rowOff>87841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6578"/>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87841</xdr:rowOff>
    </xdr:from>
    <xdr:to>
      <xdr:col>15</xdr:col>
      <xdr:colOff>50800</xdr:colOff>
      <xdr:row>78</xdr:row>
      <xdr:rowOff>147473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0941"/>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153515</xdr:rowOff>
    </xdr:from>
    <xdr:to>
      <xdr:col>10</xdr:col>
      <xdr:colOff>114300</xdr:colOff>
      <xdr:row>78</xdr:row>
      <xdr:rowOff>147473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55165"/>
          <a:ext cx="889000" cy="1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38771</xdr:rowOff>
    </xdr:from>
    <xdr:to>
      <xdr:col>24</xdr:col>
      <xdr:colOff>114300</xdr:colOff>
      <xdr:row>78</xdr:row>
      <xdr:rowOff>140371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17198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12678</xdr:rowOff>
    </xdr:from>
    <xdr:to>
      <xdr:col>20</xdr:col>
      <xdr:colOff>38100</xdr:colOff>
      <xdr:row>78</xdr:row>
      <xdr:rowOff>114278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105405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7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37041</xdr:rowOff>
    </xdr:from>
    <xdr:to>
      <xdr:col>15</xdr:col>
      <xdr:colOff>101600</xdr:colOff>
      <xdr:row>78</xdr:row>
      <xdr:rowOff>138641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129768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0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96673</xdr:rowOff>
    </xdr:from>
    <xdr:to>
      <xdr:col>10</xdr:col>
      <xdr:colOff>165100</xdr:colOff>
      <xdr:row>79</xdr:row>
      <xdr:rowOff>26823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102715</xdr:rowOff>
    </xdr:from>
    <xdr:to>
      <xdr:col>6</xdr:col>
      <xdr:colOff>38100</xdr:colOff>
      <xdr:row>78</xdr:row>
      <xdr:rowOff>32865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49392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39215</xdr:rowOff>
    </xdr:from>
    <xdr:to>
      <xdr:col>24</xdr:col>
      <xdr:colOff>63500</xdr:colOff>
      <xdr:row>98</xdr:row>
      <xdr:rowOff>76116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69865"/>
          <a:ext cx="838200" cy="20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39215</xdr:rowOff>
    </xdr:from>
    <xdr:to>
      <xdr:col>19</xdr:col>
      <xdr:colOff>177800</xdr:colOff>
      <xdr:row>98</xdr:row>
      <xdr:rowOff>171230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69865"/>
          <a:ext cx="889000" cy="3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171230</xdr:rowOff>
    </xdr:from>
    <xdr:to>
      <xdr:col>15</xdr:col>
      <xdr:colOff>50800</xdr:colOff>
      <xdr:row>99</xdr:row>
      <xdr:rowOff>75104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73330"/>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75104</xdr:rowOff>
    </xdr:from>
    <xdr:to>
      <xdr:col>10</xdr:col>
      <xdr:colOff>114300</xdr:colOff>
      <xdr:row>99</xdr:row>
      <xdr:rowOff>120121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48654"/>
          <a:ext cx="889000" cy="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25316</xdr:rowOff>
    </xdr:from>
    <xdr:to>
      <xdr:col>24</xdr:col>
      <xdr:colOff>114300</xdr:colOff>
      <xdr:row>98</xdr:row>
      <xdr:rowOff>126916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111693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159865</xdr:rowOff>
    </xdr:from>
    <xdr:to>
      <xdr:col>20</xdr:col>
      <xdr:colOff>38100</xdr:colOff>
      <xdr:row>97</xdr:row>
      <xdr:rowOff>90015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81142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1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120430</xdr:rowOff>
    </xdr:from>
    <xdr:to>
      <xdr:col>15</xdr:col>
      <xdr:colOff>101600</xdr:colOff>
      <xdr:row>99</xdr:row>
      <xdr:rowOff>50580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41707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24304</xdr:rowOff>
    </xdr:from>
    <xdr:to>
      <xdr:col>10</xdr:col>
      <xdr:colOff>165100</xdr:colOff>
      <xdr:row>99</xdr:row>
      <xdr:rowOff>125904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117031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69321</xdr:rowOff>
    </xdr:from>
    <xdr:to>
      <xdr:col>6</xdr:col>
      <xdr:colOff>38100</xdr:colOff>
      <xdr:row>99</xdr:row>
      <xdr:rowOff>170921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70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162048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1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133217</xdr:rowOff>
    </xdr:from>
    <xdr:to>
      <xdr:col>55</xdr:col>
      <xdr:colOff>0</xdr:colOff>
      <xdr:row>37</xdr:row>
      <xdr:rowOff>26749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05417"/>
          <a:ext cx="838200" cy="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78723</xdr:rowOff>
    </xdr:from>
    <xdr:to>
      <xdr:col>50</xdr:col>
      <xdr:colOff>114300</xdr:colOff>
      <xdr:row>37</xdr:row>
      <xdr:rowOff>26749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08023"/>
          <a:ext cx="889000" cy="4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78723</xdr:rowOff>
    </xdr:from>
    <xdr:to>
      <xdr:col>45</xdr:col>
      <xdr:colOff>177800</xdr:colOff>
      <xdr:row>37</xdr:row>
      <xdr:rowOff>35852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08023"/>
          <a:ext cx="889000" cy="47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35852</xdr:rowOff>
    </xdr:from>
    <xdr:to>
      <xdr:col>41</xdr:col>
      <xdr:colOff>50800</xdr:colOff>
      <xdr:row>37</xdr:row>
      <xdr:rowOff>42339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9502"/>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82417</xdr:rowOff>
    </xdr:from>
    <xdr:to>
      <xdr:col>55</xdr:col>
      <xdr:colOff>50800</xdr:colOff>
      <xdr:row>37</xdr:row>
      <xdr:rowOff>12567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168794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147399</xdr:rowOff>
    </xdr:from>
    <xdr:to>
      <xdr:col>50</xdr:col>
      <xdr:colOff>165100</xdr:colOff>
      <xdr:row>37</xdr:row>
      <xdr:rowOff>77549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68676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1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27923</xdr:rowOff>
    </xdr:from>
    <xdr:to>
      <xdr:col>46</xdr:col>
      <xdr:colOff>38100</xdr:colOff>
      <xdr:row>34</xdr:row>
      <xdr:rowOff>129523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120650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4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156502</xdr:rowOff>
    </xdr:from>
    <xdr:to>
      <xdr:col>41</xdr:col>
      <xdr:colOff>101600</xdr:colOff>
      <xdr:row>37</xdr:row>
      <xdr:rowOff>86652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77779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162989</xdr:rowOff>
    </xdr:from>
    <xdr:to>
      <xdr:col>36</xdr:col>
      <xdr:colOff>165100</xdr:colOff>
      <xdr:row>37</xdr:row>
      <xdr:rowOff>93139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84266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91580</xdr:rowOff>
    </xdr:from>
    <xdr:to>
      <xdr:col>55</xdr:col>
      <xdr:colOff>0</xdr:colOff>
      <xdr:row>58</xdr:row>
      <xdr:rowOff>109244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64230"/>
          <a:ext cx="838200" cy="18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109244</xdr:rowOff>
    </xdr:from>
    <xdr:to>
      <xdr:col>50</xdr:col>
      <xdr:colOff>114300</xdr:colOff>
      <xdr:row>58</xdr:row>
      <xdr:rowOff>114773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53344"/>
          <a:ext cx="88900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114773</xdr:rowOff>
    </xdr:from>
    <xdr:to>
      <xdr:col>45</xdr:col>
      <xdr:colOff>177800</xdr:colOff>
      <xdr:row>58</xdr:row>
      <xdr:rowOff>136885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58873"/>
          <a:ext cx="8890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116089</xdr:rowOff>
    </xdr:from>
    <xdr:to>
      <xdr:col>41</xdr:col>
      <xdr:colOff>50800</xdr:colOff>
      <xdr:row>58</xdr:row>
      <xdr:rowOff>136885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60189"/>
          <a:ext cx="8890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40780</xdr:rowOff>
    </xdr:from>
    <xdr:to>
      <xdr:col>55</xdr:col>
      <xdr:colOff>50800</xdr:colOff>
      <xdr:row>57</xdr:row>
      <xdr:rowOff>142380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63657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58444</xdr:rowOff>
    </xdr:from>
    <xdr:to>
      <xdr:col>50</xdr:col>
      <xdr:colOff>165100</xdr:colOff>
      <xdr:row>58</xdr:row>
      <xdr:rowOff>160044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151171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63973</xdr:rowOff>
    </xdr:from>
    <xdr:to>
      <xdr:col>46</xdr:col>
      <xdr:colOff>38100</xdr:colOff>
      <xdr:row>58</xdr:row>
      <xdr:rowOff>165573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156700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86085</xdr:rowOff>
    </xdr:from>
    <xdr:to>
      <xdr:col>41</xdr:col>
      <xdr:colOff>101600</xdr:colOff>
      <xdr:row>59</xdr:row>
      <xdr:rowOff>16235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65289</xdr:rowOff>
    </xdr:from>
    <xdr:to>
      <xdr:col>36</xdr:col>
      <xdr:colOff>165100</xdr:colOff>
      <xdr:row>58</xdr:row>
      <xdr:rowOff>166889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158016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106411</xdr:rowOff>
    </xdr:from>
    <xdr:to>
      <xdr:col>55</xdr:col>
      <xdr:colOff>0</xdr:colOff>
      <xdr:row>78</xdr:row>
      <xdr:rowOff>122665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9511"/>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122665</xdr:rowOff>
    </xdr:from>
    <xdr:to>
      <xdr:col>50</xdr:col>
      <xdr:colOff>114300</xdr:colOff>
      <xdr:row>78</xdr:row>
      <xdr:rowOff>134584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95765"/>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86903</xdr:rowOff>
    </xdr:from>
    <xdr:to>
      <xdr:col>45</xdr:col>
      <xdr:colOff>177800</xdr:colOff>
      <xdr:row>78</xdr:row>
      <xdr:rowOff>134584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0003"/>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86903</xdr:rowOff>
    </xdr:from>
    <xdr:to>
      <xdr:col>41</xdr:col>
      <xdr:colOff>50800</xdr:colOff>
      <xdr:row>78</xdr:row>
      <xdr:rowOff>103239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0003"/>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55611</xdr:rowOff>
    </xdr:from>
    <xdr:to>
      <xdr:col>55</xdr:col>
      <xdr:colOff>50800</xdr:colOff>
      <xdr:row>78</xdr:row>
      <xdr:rowOff>157211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141988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71865</xdr:rowOff>
    </xdr:from>
    <xdr:to>
      <xdr:col>50</xdr:col>
      <xdr:colOff>165100</xdr:colOff>
      <xdr:row>79</xdr:row>
      <xdr:rowOff>2015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164592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83784</xdr:rowOff>
    </xdr:from>
    <xdr:to>
      <xdr:col>46</xdr:col>
      <xdr:colOff>38100</xdr:colOff>
      <xdr:row>79</xdr:row>
      <xdr:rowOff>13934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5061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36103</xdr:rowOff>
    </xdr:from>
    <xdr:to>
      <xdr:col>41</xdr:col>
      <xdr:colOff>101600</xdr:colOff>
      <xdr:row>78</xdr:row>
      <xdr:rowOff>137703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128830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52439</xdr:rowOff>
    </xdr:from>
    <xdr:to>
      <xdr:col>36</xdr:col>
      <xdr:colOff>165100</xdr:colOff>
      <xdr:row>78</xdr:row>
      <xdr:rowOff>154039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145166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80863</xdr:rowOff>
    </xdr:from>
    <xdr:to>
      <xdr:col>55</xdr:col>
      <xdr:colOff>0</xdr:colOff>
      <xdr:row>97</xdr:row>
      <xdr:rowOff>156246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40063"/>
          <a:ext cx="838200" cy="2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134995</xdr:rowOff>
    </xdr:from>
    <xdr:to>
      <xdr:col>50</xdr:col>
      <xdr:colOff>114300</xdr:colOff>
      <xdr:row>97</xdr:row>
      <xdr:rowOff>156246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65645"/>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134995</xdr:rowOff>
    </xdr:from>
    <xdr:to>
      <xdr:col>45</xdr:col>
      <xdr:colOff>177800</xdr:colOff>
      <xdr:row>98</xdr:row>
      <xdr:rowOff>24659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65645"/>
          <a:ext cx="889000" cy="6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168970</xdr:rowOff>
    </xdr:from>
    <xdr:to>
      <xdr:col>41</xdr:col>
      <xdr:colOff>50800</xdr:colOff>
      <xdr:row>98</xdr:row>
      <xdr:rowOff>24659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99620"/>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30063</xdr:rowOff>
    </xdr:from>
    <xdr:to>
      <xdr:col>55</xdr:col>
      <xdr:colOff>50800</xdr:colOff>
      <xdr:row>96</xdr:row>
      <xdr:rowOff>131663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52940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105446</xdr:rowOff>
    </xdr:from>
    <xdr:to>
      <xdr:col>50</xdr:col>
      <xdr:colOff>165100</xdr:colOff>
      <xdr:row>98</xdr:row>
      <xdr:rowOff>35596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26723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84195</xdr:rowOff>
    </xdr:from>
    <xdr:to>
      <xdr:col>46</xdr:col>
      <xdr:colOff>38100</xdr:colOff>
      <xdr:row>98</xdr:row>
      <xdr:rowOff>14345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5472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145309</xdr:rowOff>
    </xdr:from>
    <xdr:to>
      <xdr:col>41</xdr:col>
      <xdr:colOff>101600</xdr:colOff>
      <xdr:row>98</xdr:row>
      <xdr:rowOff>75459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118170</xdr:rowOff>
    </xdr:from>
    <xdr:to>
      <xdr:col>36</xdr:col>
      <xdr:colOff>165100</xdr:colOff>
      <xdr:row>98</xdr:row>
      <xdr:rowOff>48320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4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39447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98758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5308"/>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96919</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34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94359</xdr:rowOff>
    </xdr:from>
    <xdr:to>
      <xdr:col>76</xdr:col>
      <xdr:colOff>114300</xdr:colOff>
      <xdr:row>39</xdr:row>
      <xdr:rowOff>96919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090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94359</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0909"/>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47958</xdr:rowOff>
    </xdr:from>
    <xdr:to>
      <xdr:col>85</xdr:col>
      <xdr:colOff>177800</xdr:colOff>
      <xdr:row>39</xdr:row>
      <xdr:rowOff>149558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46119</xdr:rowOff>
    </xdr:from>
    <xdr:to>
      <xdr:col>76</xdr:col>
      <xdr:colOff>165100</xdr:colOff>
      <xdr:row>39</xdr:row>
      <xdr:rowOff>147719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138846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82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43559</xdr:rowOff>
    </xdr:from>
    <xdr:to>
      <xdr:col>72</xdr:col>
      <xdr:colOff>38100</xdr:colOff>
      <xdr:row>39</xdr:row>
      <xdr:rowOff>145159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136286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2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120872</xdr:rowOff>
    </xdr:from>
    <xdr:to>
      <xdr:col>85</xdr:col>
      <xdr:colOff>127000</xdr:colOff>
      <xdr:row>77</xdr:row>
      <xdr:rowOff>121771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22522"/>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121771</xdr:rowOff>
    </xdr:from>
    <xdr:to>
      <xdr:col>81</xdr:col>
      <xdr:colOff>50800</xdr:colOff>
      <xdr:row>77</xdr:row>
      <xdr:rowOff>137933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2342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135296</xdr:rowOff>
    </xdr:from>
    <xdr:to>
      <xdr:col>76</xdr:col>
      <xdr:colOff>114300</xdr:colOff>
      <xdr:row>77</xdr:row>
      <xdr:rowOff>137933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336946"/>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135296</xdr:rowOff>
    </xdr:from>
    <xdr:to>
      <xdr:col>71</xdr:col>
      <xdr:colOff>177800</xdr:colOff>
      <xdr:row>77</xdr:row>
      <xdr:rowOff>141125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369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70072</xdr:rowOff>
    </xdr:from>
    <xdr:to>
      <xdr:col>85</xdr:col>
      <xdr:colOff>177800</xdr:colOff>
      <xdr:row>78</xdr:row>
      <xdr:rowOff>222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156449</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70971</xdr:rowOff>
    </xdr:from>
    <xdr:to>
      <xdr:col>81</xdr:col>
      <xdr:colOff>101600</xdr:colOff>
      <xdr:row>78</xdr:row>
      <xdr:rowOff>1121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163698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87133</xdr:rowOff>
    </xdr:from>
    <xdr:to>
      <xdr:col>76</xdr:col>
      <xdr:colOff>165100</xdr:colOff>
      <xdr:row>78</xdr:row>
      <xdr:rowOff>17283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84496</xdr:rowOff>
    </xdr:from>
    <xdr:to>
      <xdr:col>72</xdr:col>
      <xdr:colOff>38100</xdr:colOff>
      <xdr:row>78</xdr:row>
      <xdr:rowOff>14646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5773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90325</xdr:rowOff>
    </xdr:from>
    <xdr:to>
      <xdr:col>67</xdr:col>
      <xdr:colOff>101600</xdr:colOff>
      <xdr:row>78</xdr:row>
      <xdr:rowOff>20475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11602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136043</xdr:rowOff>
    </xdr:from>
    <xdr:to>
      <xdr:col>85</xdr:col>
      <xdr:colOff>127000</xdr:colOff>
      <xdr:row>97</xdr:row>
      <xdr:rowOff>166574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66693"/>
          <a:ext cx="838200" cy="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166574</xdr:rowOff>
    </xdr:from>
    <xdr:to>
      <xdr:col>81</xdr:col>
      <xdr:colOff>50800</xdr:colOff>
      <xdr:row>98</xdr:row>
      <xdr:rowOff>29862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97224"/>
          <a:ext cx="889000" cy="3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29862</xdr:rowOff>
    </xdr:from>
    <xdr:to>
      <xdr:col>76</xdr:col>
      <xdr:colOff>114300</xdr:colOff>
      <xdr:row>98</xdr:row>
      <xdr:rowOff>93345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31962"/>
          <a:ext cx="889000" cy="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80894</xdr:rowOff>
    </xdr:from>
    <xdr:to>
      <xdr:col>71</xdr:col>
      <xdr:colOff>177800</xdr:colOff>
      <xdr:row>98</xdr:row>
      <xdr:rowOff>93345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82994"/>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85243</xdr:rowOff>
    </xdr:from>
    <xdr:to>
      <xdr:col>85</xdr:col>
      <xdr:colOff>177800</xdr:colOff>
      <xdr:row>98</xdr:row>
      <xdr:rowOff>15393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63670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115774</xdr:rowOff>
    </xdr:from>
    <xdr:to>
      <xdr:col>81</xdr:col>
      <xdr:colOff>101600</xdr:colOff>
      <xdr:row>98</xdr:row>
      <xdr:rowOff>45924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37051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150512</xdr:rowOff>
    </xdr:from>
    <xdr:to>
      <xdr:col>76</xdr:col>
      <xdr:colOff>165100</xdr:colOff>
      <xdr:row>98</xdr:row>
      <xdr:rowOff>80662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8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71789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7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42545</xdr:rowOff>
    </xdr:from>
    <xdr:to>
      <xdr:col>72</xdr:col>
      <xdr:colOff>38100</xdr:colOff>
      <xdr:row>98</xdr:row>
      <xdr:rowOff>144145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135272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30094</xdr:rowOff>
    </xdr:from>
    <xdr:to>
      <xdr:col>67</xdr:col>
      <xdr:colOff>101600</xdr:colOff>
      <xdr:row>98</xdr:row>
      <xdr:rowOff>131694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122821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100998</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1609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50198</xdr:rowOff>
    </xdr:from>
    <xdr:to>
      <xdr:col>98</xdr:col>
      <xdr:colOff>38100</xdr:colOff>
      <xdr:row>38</xdr:row>
      <xdr:rowOff>151798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142925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5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80988</xdr:rowOff>
    </xdr:from>
    <xdr:to>
      <xdr:col>116</xdr:col>
      <xdr:colOff>63500</xdr:colOff>
      <xdr:row>58</xdr:row>
      <xdr:rowOff>82169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2508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82169</xdr:rowOff>
    </xdr:from>
    <xdr:to>
      <xdr:col>111</xdr:col>
      <xdr:colOff>177800</xdr:colOff>
      <xdr:row>58</xdr:row>
      <xdr:rowOff>82817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2626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79387</xdr:rowOff>
    </xdr:from>
    <xdr:to>
      <xdr:col>107</xdr:col>
      <xdr:colOff>50800</xdr:colOff>
      <xdr:row>58</xdr:row>
      <xdr:rowOff>82817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2348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77635</xdr:rowOff>
    </xdr:from>
    <xdr:to>
      <xdr:col>102</xdr:col>
      <xdr:colOff>114300</xdr:colOff>
      <xdr:row>58</xdr:row>
      <xdr:rowOff>79387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2173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30188</xdr:rowOff>
    </xdr:from>
    <xdr:to>
      <xdr:col>116</xdr:col>
      <xdr:colOff>114300</xdr:colOff>
      <xdr:row>58</xdr:row>
      <xdr:rowOff>131788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8615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5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31369</xdr:rowOff>
    </xdr:from>
    <xdr:to>
      <xdr:col>112</xdr:col>
      <xdr:colOff>38100</xdr:colOff>
      <xdr:row>58</xdr:row>
      <xdr:rowOff>132969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124096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32017</xdr:rowOff>
    </xdr:from>
    <xdr:to>
      <xdr:col>107</xdr:col>
      <xdr:colOff>101600</xdr:colOff>
      <xdr:row>58</xdr:row>
      <xdr:rowOff>133617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124744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6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28587</xdr:rowOff>
    </xdr:from>
    <xdr:to>
      <xdr:col>102</xdr:col>
      <xdr:colOff>165100</xdr:colOff>
      <xdr:row>58</xdr:row>
      <xdr:rowOff>130187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121314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26835</xdr:rowOff>
    </xdr:from>
    <xdr:to>
      <xdr:col>98</xdr:col>
      <xdr:colOff>38100</xdr:colOff>
      <xdr:row>58</xdr:row>
      <xdr:rowOff>128435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119562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161516</xdr:rowOff>
    </xdr:from>
    <xdr:to>
      <xdr:col>116</xdr:col>
      <xdr:colOff>63500</xdr:colOff>
      <xdr:row>77</xdr:row>
      <xdr:rowOff>2507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91716"/>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2507</xdr:rowOff>
    </xdr:from>
    <xdr:to>
      <xdr:col>111</xdr:col>
      <xdr:colOff>177800</xdr:colOff>
      <xdr:row>77</xdr:row>
      <xdr:rowOff>8548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0415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6721</xdr:rowOff>
    </xdr:from>
    <xdr:to>
      <xdr:col>107</xdr:col>
      <xdr:colOff>50800</xdr:colOff>
      <xdr:row>77</xdr:row>
      <xdr:rowOff>8548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208371"/>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6721</xdr:rowOff>
    </xdr:from>
    <xdr:to>
      <xdr:col>102</xdr:col>
      <xdr:colOff>114300</xdr:colOff>
      <xdr:row>77</xdr:row>
      <xdr:rowOff>25547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08371"/>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110716</xdr:rowOff>
    </xdr:from>
    <xdr:to>
      <xdr:col>116</xdr:col>
      <xdr:colOff>114300</xdr:colOff>
      <xdr:row>77</xdr:row>
      <xdr:rowOff>40866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89143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123157</xdr:rowOff>
    </xdr:from>
    <xdr:to>
      <xdr:col>112</xdr:col>
      <xdr:colOff>38100</xdr:colOff>
      <xdr:row>77</xdr:row>
      <xdr:rowOff>53307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44434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129198</xdr:rowOff>
    </xdr:from>
    <xdr:to>
      <xdr:col>107</xdr:col>
      <xdr:colOff>101600</xdr:colOff>
      <xdr:row>77</xdr:row>
      <xdr:rowOff>59348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50475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127371</xdr:rowOff>
    </xdr:from>
    <xdr:to>
      <xdr:col>102</xdr:col>
      <xdr:colOff>165100</xdr:colOff>
      <xdr:row>77</xdr:row>
      <xdr:rowOff>57521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48648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146197</xdr:rowOff>
    </xdr:from>
    <xdr:to>
      <xdr:col>98</xdr:col>
      <xdr:colOff>38100</xdr:colOff>
      <xdr:row>77</xdr:row>
      <xdr:rowOff>76347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67474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は大半の項目において類似団体内平均を下回っているが、普通建設事業費については、普通建設事業費（うち更新整備）の道路改良に係る事業費の増により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今後は、公共施設の老朽化に伴う事業費の増大も見込まれるため、事業の緊急性、優先度を精査し、適正な財政運営に努める。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11,215
64.25
6,960,279
6,331,742
510,113
3,720,981
3,520,452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143292</xdr:rowOff>
    </xdr:from>
    <xdr:to>
      <xdr:col>24</xdr:col>
      <xdr:colOff>63500</xdr:colOff>
      <xdr:row>36</xdr:row>
      <xdr:rowOff>41892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44042"/>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41892</xdr:rowOff>
    </xdr:from>
    <xdr:to>
      <xdr:col>19</xdr:col>
      <xdr:colOff>177800</xdr:colOff>
      <xdr:row>36</xdr:row>
      <xdr:rowOff>72753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1409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59200</xdr:rowOff>
    </xdr:from>
    <xdr:to>
      <xdr:col>15</xdr:col>
      <xdr:colOff>50800</xdr:colOff>
      <xdr:row>36</xdr:row>
      <xdr:rowOff>72753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3140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59200</xdr:rowOff>
    </xdr:from>
    <xdr:to>
      <xdr:col>10</xdr:col>
      <xdr:colOff>114300</xdr:colOff>
      <xdr:row>36</xdr:row>
      <xdr:rowOff>86632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1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92492</xdr:rowOff>
    </xdr:from>
    <xdr:to>
      <xdr:col>24</xdr:col>
      <xdr:colOff>114300</xdr:colOff>
      <xdr:row>36</xdr:row>
      <xdr:rowOff>22642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115369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4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162542</xdr:rowOff>
    </xdr:from>
    <xdr:to>
      <xdr:col>20</xdr:col>
      <xdr:colOff>38100</xdr:colOff>
      <xdr:row>36</xdr:row>
      <xdr:rowOff>92692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109219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21953</xdr:rowOff>
    </xdr:from>
    <xdr:to>
      <xdr:col>15</xdr:col>
      <xdr:colOff>101600</xdr:colOff>
      <xdr:row>36</xdr:row>
      <xdr:rowOff>123553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140080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6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8400</xdr:rowOff>
    </xdr:from>
    <xdr:to>
      <xdr:col>10</xdr:col>
      <xdr:colOff>165100</xdr:colOff>
      <xdr:row>36</xdr:row>
      <xdr:rowOff>110000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126527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35832</xdr:rowOff>
    </xdr:from>
    <xdr:to>
      <xdr:col>6</xdr:col>
      <xdr:colOff>38100</xdr:colOff>
      <xdr:row>36</xdr:row>
      <xdr:rowOff>137432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153959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8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166968</xdr:rowOff>
    </xdr:from>
    <xdr:to>
      <xdr:col>24</xdr:col>
      <xdr:colOff>63500</xdr:colOff>
      <xdr:row>57</xdr:row>
      <xdr:rowOff>59785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96718"/>
          <a:ext cx="838200" cy="2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50512</xdr:rowOff>
    </xdr:from>
    <xdr:to>
      <xdr:col>19</xdr:col>
      <xdr:colOff>177800</xdr:colOff>
      <xdr:row>57</xdr:row>
      <xdr:rowOff>59785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80262"/>
          <a:ext cx="889000" cy="3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50512</xdr:rowOff>
    </xdr:from>
    <xdr:to>
      <xdr:col>15</xdr:col>
      <xdr:colOff>50800</xdr:colOff>
      <xdr:row>57</xdr:row>
      <xdr:rowOff>140081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80262"/>
          <a:ext cx="889000" cy="43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140081</xdr:rowOff>
    </xdr:from>
    <xdr:to>
      <xdr:col>10</xdr:col>
      <xdr:colOff>114300</xdr:colOff>
      <xdr:row>57</xdr:row>
      <xdr:rowOff>165436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2731"/>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116168</xdr:rowOff>
    </xdr:from>
    <xdr:to>
      <xdr:col>24</xdr:col>
      <xdr:colOff>114300</xdr:colOff>
      <xdr:row>56</xdr:row>
      <xdr:rowOff>46318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139045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8985</xdr:rowOff>
    </xdr:from>
    <xdr:to>
      <xdr:col>20</xdr:col>
      <xdr:colOff>38100</xdr:colOff>
      <xdr:row>57</xdr:row>
      <xdr:rowOff>110585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101712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171162</xdr:rowOff>
    </xdr:from>
    <xdr:to>
      <xdr:col>15</xdr:col>
      <xdr:colOff>101600</xdr:colOff>
      <xdr:row>55</xdr:row>
      <xdr:rowOff>101312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92439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89281</xdr:rowOff>
    </xdr:from>
    <xdr:to>
      <xdr:col>10</xdr:col>
      <xdr:colOff>165100</xdr:colOff>
      <xdr:row>58</xdr:row>
      <xdr:rowOff>19431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114636</xdr:rowOff>
    </xdr:from>
    <xdr:to>
      <xdr:col>6</xdr:col>
      <xdr:colOff>38100</xdr:colOff>
      <xdr:row>58</xdr:row>
      <xdr:rowOff>44786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35913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305</xdr:rowOff>
    </xdr:from>
    <xdr:to>
      <xdr:col>24</xdr:col>
      <xdr:colOff>63500</xdr:colOff>
      <xdr:row>77</xdr:row>
      <xdr:rowOff>145631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1955"/>
          <a:ext cx="838200" cy="1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116679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xdr:rowOff>
    </xdr:from>
    <xdr:to>
      <xdr:col>19</xdr:col>
      <xdr:colOff>177800</xdr:colOff>
      <xdr:row>78</xdr:row>
      <xdr:rowOff>108026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1955"/>
          <a:ext cx="889000" cy="27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81953</xdr:rowOff>
    </xdr:from>
    <xdr:to>
      <xdr:col>15</xdr:col>
      <xdr:colOff>50800</xdr:colOff>
      <xdr:row>78</xdr:row>
      <xdr:rowOff>108026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55053"/>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81953</xdr:rowOff>
    </xdr:from>
    <xdr:to>
      <xdr:col>10</xdr:col>
      <xdr:colOff>114300</xdr:colOff>
      <xdr:row>79</xdr:row>
      <xdr:rowOff>16039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5053"/>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94831</xdr:rowOff>
    </xdr:from>
    <xdr:to>
      <xdr:col>24</xdr:col>
      <xdr:colOff>114300</xdr:colOff>
      <xdr:row>78</xdr:row>
      <xdr:rowOff>24981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73258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120955</xdr:rowOff>
    </xdr:from>
    <xdr:to>
      <xdr:col>20</xdr:col>
      <xdr:colOff>38100</xdr:colOff>
      <xdr:row>77</xdr:row>
      <xdr:rowOff>51105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57226</xdr:rowOff>
    </xdr:from>
    <xdr:to>
      <xdr:col>15</xdr:col>
      <xdr:colOff>101600</xdr:colOff>
      <xdr:row>78</xdr:row>
      <xdr:rowOff>158826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31153</xdr:rowOff>
    </xdr:from>
    <xdr:to>
      <xdr:col>10</xdr:col>
      <xdr:colOff>165100</xdr:colOff>
      <xdr:row>78</xdr:row>
      <xdr:rowOff>132753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123880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136689</xdr:rowOff>
    </xdr:from>
    <xdr:to>
      <xdr:col>6</xdr:col>
      <xdr:colOff>38100</xdr:colOff>
      <xdr:row>79</xdr:row>
      <xdr:rowOff>66839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57966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106184</xdr:rowOff>
    </xdr:from>
    <xdr:to>
      <xdr:col>24</xdr:col>
      <xdr:colOff>63500</xdr:colOff>
      <xdr:row>98</xdr:row>
      <xdr:rowOff>122289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08284"/>
          <a:ext cx="83820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106184</xdr:rowOff>
    </xdr:from>
    <xdr:to>
      <xdr:col>19</xdr:col>
      <xdr:colOff>177800</xdr:colOff>
      <xdr:row>99</xdr:row>
      <xdr:rowOff>14312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8284"/>
          <a:ext cx="8890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14312</xdr:rowOff>
    </xdr:from>
    <xdr:to>
      <xdr:col>15</xdr:col>
      <xdr:colOff>50800</xdr:colOff>
      <xdr:row>99</xdr:row>
      <xdr:rowOff>47955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7862"/>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18669</xdr:rowOff>
    </xdr:from>
    <xdr:to>
      <xdr:col>10</xdr:col>
      <xdr:colOff>114300</xdr:colOff>
      <xdr:row>99</xdr:row>
      <xdr:rowOff>47955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2219"/>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71489</xdr:rowOff>
    </xdr:from>
    <xdr:to>
      <xdr:col>24</xdr:col>
      <xdr:colOff>114300</xdr:colOff>
      <xdr:row>99</xdr:row>
      <xdr:rowOff>1639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157866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55384</xdr:rowOff>
    </xdr:from>
    <xdr:to>
      <xdr:col>20</xdr:col>
      <xdr:colOff>38100</xdr:colOff>
      <xdr:row>98</xdr:row>
      <xdr:rowOff>156984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148111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134962</xdr:rowOff>
    </xdr:from>
    <xdr:to>
      <xdr:col>15</xdr:col>
      <xdr:colOff>101600</xdr:colOff>
      <xdr:row>99</xdr:row>
      <xdr:rowOff>65112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56239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168605</xdr:rowOff>
    </xdr:from>
    <xdr:to>
      <xdr:col>10</xdr:col>
      <xdr:colOff>165100</xdr:colOff>
      <xdr:row>99</xdr:row>
      <xdr:rowOff>98755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89882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139319</xdr:rowOff>
    </xdr:from>
    <xdr:to>
      <xdr:col>6</xdr:col>
      <xdr:colOff>38100</xdr:colOff>
      <xdr:row>99</xdr:row>
      <xdr:rowOff>69469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60596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129184</xdr:rowOff>
    </xdr:from>
    <xdr:to>
      <xdr:col>55</xdr:col>
      <xdr:colOff>0</xdr:colOff>
      <xdr:row>38</xdr:row>
      <xdr:rowOff>130556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428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129184</xdr:rowOff>
    </xdr:from>
    <xdr:to>
      <xdr:col>50</xdr:col>
      <xdr:colOff>114300</xdr:colOff>
      <xdr:row>38</xdr:row>
      <xdr:rowOff>130099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42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129184</xdr:rowOff>
    </xdr:from>
    <xdr:to>
      <xdr:col>45</xdr:col>
      <xdr:colOff>177800</xdr:colOff>
      <xdr:row>38</xdr:row>
      <xdr:rowOff>130099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442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123698</xdr:rowOff>
    </xdr:from>
    <xdr:to>
      <xdr:col>41</xdr:col>
      <xdr:colOff>50800</xdr:colOff>
      <xdr:row>38</xdr:row>
      <xdr:rowOff>129184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3879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79756</xdr:rowOff>
    </xdr:from>
    <xdr:to>
      <xdr:col>55</xdr:col>
      <xdr:colOff>50800</xdr:colOff>
      <xdr:row>39</xdr:row>
      <xdr:rowOff>9906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166133</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78384</xdr:rowOff>
    </xdr:from>
    <xdr:to>
      <xdr:col>50</xdr:col>
      <xdr:colOff>165100</xdr:colOff>
      <xdr:row>39</xdr:row>
      <xdr:rowOff>8534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171111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79299</xdr:rowOff>
    </xdr:from>
    <xdr:to>
      <xdr:col>46</xdr:col>
      <xdr:colOff>38100</xdr:colOff>
      <xdr:row>39</xdr:row>
      <xdr:rowOff>9449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78384</xdr:rowOff>
    </xdr:from>
    <xdr:to>
      <xdr:col>41</xdr:col>
      <xdr:colOff>101600</xdr:colOff>
      <xdr:row>39</xdr:row>
      <xdr:rowOff>8534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171111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72898</xdr:rowOff>
    </xdr:from>
    <xdr:to>
      <xdr:col>36</xdr:col>
      <xdr:colOff>165100</xdr:colOff>
      <xdr:row>39</xdr:row>
      <xdr:rowOff>3048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165625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119027</xdr:rowOff>
    </xdr:from>
    <xdr:to>
      <xdr:col>55</xdr:col>
      <xdr:colOff>0</xdr:colOff>
      <xdr:row>57</xdr:row>
      <xdr:rowOff>152943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91677"/>
          <a:ext cx="8382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152943</xdr:rowOff>
    </xdr:from>
    <xdr:to>
      <xdr:col>50</xdr:col>
      <xdr:colOff>114300</xdr:colOff>
      <xdr:row>58</xdr:row>
      <xdr:rowOff>6662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5593"/>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6662</xdr:rowOff>
    </xdr:from>
    <xdr:to>
      <xdr:col>45</xdr:col>
      <xdr:colOff>177800</xdr:colOff>
      <xdr:row>58</xdr:row>
      <xdr:rowOff>41821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50762"/>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41821</xdr:rowOff>
    </xdr:from>
    <xdr:to>
      <xdr:col>41</xdr:col>
      <xdr:colOff>50800</xdr:colOff>
      <xdr:row>58</xdr:row>
      <xdr:rowOff>52298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8592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68227</xdr:rowOff>
    </xdr:from>
    <xdr:to>
      <xdr:col>55</xdr:col>
      <xdr:colOff>50800</xdr:colOff>
      <xdr:row>57</xdr:row>
      <xdr:rowOff>169827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46654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1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102143</xdr:rowOff>
    </xdr:from>
    <xdr:to>
      <xdr:col>50</xdr:col>
      <xdr:colOff>165100</xdr:colOff>
      <xdr:row>58</xdr:row>
      <xdr:rowOff>32293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23420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127312</xdr:rowOff>
    </xdr:from>
    <xdr:to>
      <xdr:col>46</xdr:col>
      <xdr:colOff>38100</xdr:colOff>
      <xdr:row>58</xdr:row>
      <xdr:rowOff>57462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48589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162471</xdr:rowOff>
    </xdr:from>
    <xdr:to>
      <xdr:col>41</xdr:col>
      <xdr:colOff>101600</xdr:colOff>
      <xdr:row>58</xdr:row>
      <xdr:rowOff>92621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83748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1498</xdr:rowOff>
    </xdr:from>
    <xdr:to>
      <xdr:col>36</xdr:col>
      <xdr:colOff>165100</xdr:colOff>
      <xdr:row>58</xdr:row>
      <xdr:rowOff>103098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94225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18329</xdr:rowOff>
    </xdr:from>
    <xdr:to>
      <xdr:col>55</xdr:col>
      <xdr:colOff>0</xdr:colOff>
      <xdr:row>78</xdr:row>
      <xdr:rowOff>20338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91429"/>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133528</xdr:rowOff>
    </xdr:from>
    <xdr:to>
      <xdr:col>50</xdr:col>
      <xdr:colOff>114300</xdr:colOff>
      <xdr:row>78</xdr:row>
      <xdr:rowOff>20338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35178"/>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26805</xdr:rowOff>
    </xdr:from>
    <xdr:to>
      <xdr:col>45</xdr:col>
      <xdr:colOff>177800</xdr:colOff>
      <xdr:row>77</xdr:row>
      <xdr:rowOff>133528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28455"/>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25335</xdr:rowOff>
    </xdr:from>
    <xdr:to>
      <xdr:col>41</xdr:col>
      <xdr:colOff>50800</xdr:colOff>
      <xdr:row>77</xdr:row>
      <xdr:rowOff>26805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2698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138979</xdr:rowOff>
    </xdr:from>
    <xdr:to>
      <xdr:col>55</xdr:col>
      <xdr:colOff>50800</xdr:colOff>
      <xdr:row>78</xdr:row>
      <xdr:rowOff>69129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53906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140988</xdr:rowOff>
    </xdr:from>
    <xdr:to>
      <xdr:col>50</xdr:col>
      <xdr:colOff>165100</xdr:colOff>
      <xdr:row>78</xdr:row>
      <xdr:rowOff>71138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62265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82728</xdr:rowOff>
    </xdr:from>
    <xdr:to>
      <xdr:col>46</xdr:col>
      <xdr:colOff>38100</xdr:colOff>
      <xdr:row>78</xdr:row>
      <xdr:rowOff>12878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4005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147455</xdr:rowOff>
    </xdr:from>
    <xdr:to>
      <xdr:col>41</xdr:col>
      <xdr:colOff>101600</xdr:colOff>
      <xdr:row>77</xdr:row>
      <xdr:rowOff>77605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94132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145985</xdr:rowOff>
    </xdr:from>
    <xdr:to>
      <xdr:col>36</xdr:col>
      <xdr:colOff>165100</xdr:colOff>
      <xdr:row>77</xdr:row>
      <xdr:rowOff>76135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92662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9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24909</xdr:rowOff>
    </xdr:from>
    <xdr:to>
      <xdr:col>55</xdr:col>
      <xdr:colOff>0</xdr:colOff>
      <xdr:row>98</xdr:row>
      <xdr:rowOff>55945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27009"/>
          <a:ext cx="8382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55945</xdr:rowOff>
    </xdr:from>
    <xdr:to>
      <xdr:col>50</xdr:col>
      <xdr:colOff>114300</xdr:colOff>
      <xdr:row>98</xdr:row>
      <xdr:rowOff>72149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58045"/>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72149</xdr:rowOff>
    </xdr:from>
    <xdr:to>
      <xdr:col>45</xdr:col>
      <xdr:colOff>177800</xdr:colOff>
      <xdr:row>98</xdr:row>
      <xdr:rowOff>113240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74249"/>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38674</xdr:rowOff>
    </xdr:from>
    <xdr:to>
      <xdr:col>41</xdr:col>
      <xdr:colOff>50800</xdr:colOff>
      <xdr:row>98</xdr:row>
      <xdr:rowOff>113240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40774"/>
          <a:ext cx="88900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145559</xdr:rowOff>
    </xdr:from>
    <xdr:to>
      <xdr:col>55</xdr:col>
      <xdr:colOff>50800</xdr:colOff>
      <xdr:row>98</xdr:row>
      <xdr:rowOff>75709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60486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5145</xdr:rowOff>
    </xdr:from>
    <xdr:to>
      <xdr:col>50</xdr:col>
      <xdr:colOff>165100</xdr:colOff>
      <xdr:row>98</xdr:row>
      <xdr:rowOff>106745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21349</xdr:rowOff>
    </xdr:from>
    <xdr:to>
      <xdr:col>46</xdr:col>
      <xdr:colOff>38100</xdr:colOff>
      <xdr:row>98</xdr:row>
      <xdr:rowOff>122949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114076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62440</xdr:rowOff>
    </xdr:from>
    <xdr:to>
      <xdr:col>41</xdr:col>
      <xdr:colOff>101600</xdr:colOff>
      <xdr:row>98</xdr:row>
      <xdr:rowOff>164040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155167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159324</xdr:rowOff>
    </xdr:from>
    <xdr:to>
      <xdr:col>36</xdr:col>
      <xdr:colOff>165100</xdr:colOff>
      <xdr:row>98</xdr:row>
      <xdr:rowOff>89474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80601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102305</xdr:rowOff>
    </xdr:from>
    <xdr:to>
      <xdr:col>85</xdr:col>
      <xdr:colOff>127000</xdr:colOff>
      <xdr:row>38</xdr:row>
      <xdr:rowOff>104934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17405"/>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102305</xdr:rowOff>
    </xdr:from>
    <xdr:to>
      <xdr:col>81</xdr:col>
      <xdr:colOff>50800</xdr:colOff>
      <xdr:row>38</xdr:row>
      <xdr:rowOff>106515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7405"/>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106515</xdr:rowOff>
    </xdr:from>
    <xdr:to>
      <xdr:col>76</xdr:col>
      <xdr:colOff>114300</xdr:colOff>
      <xdr:row>38</xdr:row>
      <xdr:rowOff>162427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21615"/>
          <a:ext cx="889000" cy="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132080</xdr:rowOff>
    </xdr:from>
    <xdr:to>
      <xdr:col>71</xdr:col>
      <xdr:colOff>177800</xdr:colOff>
      <xdr:row>38</xdr:row>
      <xdr:rowOff>162427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7180"/>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54134</xdr:rowOff>
    </xdr:from>
    <xdr:to>
      <xdr:col>85</xdr:col>
      <xdr:colOff>177800</xdr:colOff>
      <xdr:row>38</xdr:row>
      <xdr:rowOff>155734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32561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51505</xdr:rowOff>
    </xdr:from>
    <xdr:to>
      <xdr:col>81</xdr:col>
      <xdr:colOff>101600</xdr:colOff>
      <xdr:row>38</xdr:row>
      <xdr:rowOff>153105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55715</xdr:rowOff>
    </xdr:from>
    <xdr:to>
      <xdr:col>76</xdr:col>
      <xdr:colOff>165100</xdr:colOff>
      <xdr:row>38</xdr:row>
      <xdr:rowOff>157315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148442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111627</xdr:rowOff>
    </xdr:from>
    <xdr:to>
      <xdr:col>72</xdr:col>
      <xdr:colOff>38100</xdr:colOff>
      <xdr:row>39</xdr:row>
      <xdr:rowOff>41777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32904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81280</xdr:rowOff>
    </xdr:from>
    <xdr:to>
      <xdr:col>67</xdr:col>
      <xdr:colOff>101600</xdr:colOff>
      <xdr:row>39</xdr:row>
      <xdr:rowOff>11430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2557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28779</xdr:rowOff>
    </xdr:from>
    <xdr:to>
      <xdr:col>85</xdr:col>
      <xdr:colOff>127000</xdr:colOff>
      <xdr:row>57</xdr:row>
      <xdr:rowOff>64486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01429"/>
          <a:ext cx="8382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117483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166789</xdr:rowOff>
    </xdr:from>
    <xdr:to>
      <xdr:col>81</xdr:col>
      <xdr:colOff>50800</xdr:colOff>
      <xdr:row>57</xdr:row>
      <xdr:rowOff>64486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67989"/>
          <a:ext cx="889000" cy="6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166789</xdr:rowOff>
    </xdr:from>
    <xdr:to>
      <xdr:col>76</xdr:col>
      <xdr:colOff>114300</xdr:colOff>
      <xdr:row>57</xdr:row>
      <xdr:rowOff>81942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7989"/>
          <a:ext cx="889000" cy="8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78920</xdr:rowOff>
    </xdr:from>
    <xdr:to>
      <xdr:col>71</xdr:col>
      <xdr:colOff>177800</xdr:colOff>
      <xdr:row>57</xdr:row>
      <xdr:rowOff>81942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51570"/>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149429</xdr:rowOff>
    </xdr:from>
    <xdr:to>
      <xdr:col>85</xdr:col>
      <xdr:colOff>177800</xdr:colOff>
      <xdr:row>57</xdr:row>
      <xdr:rowOff>79579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73033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13686</xdr:rowOff>
    </xdr:from>
    <xdr:to>
      <xdr:col>81</xdr:col>
      <xdr:colOff>101600</xdr:colOff>
      <xdr:row>57</xdr:row>
      <xdr:rowOff>115286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106413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115989</xdr:rowOff>
    </xdr:from>
    <xdr:to>
      <xdr:col>76</xdr:col>
      <xdr:colOff>165100</xdr:colOff>
      <xdr:row>57</xdr:row>
      <xdr:rowOff>46139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37266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31142</xdr:rowOff>
    </xdr:from>
    <xdr:to>
      <xdr:col>72</xdr:col>
      <xdr:colOff>38100</xdr:colOff>
      <xdr:row>57</xdr:row>
      <xdr:rowOff>132742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123869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28120</xdr:rowOff>
    </xdr:from>
    <xdr:to>
      <xdr:col>67</xdr:col>
      <xdr:colOff>101600</xdr:colOff>
      <xdr:row>57</xdr:row>
      <xdr:rowOff>129720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120847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98758</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43308"/>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96920</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147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94359</xdr:rowOff>
    </xdr:from>
    <xdr:to>
      <xdr:col>76</xdr:col>
      <xdr:colOff>114300</xdr:colOff>
      <xdr:row>79</xdr:row>
      <xdr:rowOff>96920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38909"/>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94359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8909"/>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47958</xdr:rowOff>
    </xdr:from>
    <xdr:to>
      <xdr:col>85</xdr:col>
      <xdr:colOff>177800</xdr:colOff>
      <xdr:row>79</xdr:row>
      <xdr:rowOff>149558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46120</xdr:rowOff>
    </xdr:from>
    <xdr:to>
      <xdr:col>76</xdr:col>
      <xdr:colOff>165100</xdr:colOff>
      <xdr:row>79</xdr:row>
      <xdr:rowOff>147720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138847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43559</xdr:rowOff>
    </xdr:from>
    <xdr:to>
      <xdr:col>72</xdr:col>
      <xdr:colOff>38100</xdr:colOff>
      <xdr:row>79</xdr:row>
      <xdr:rowOff>145159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136286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120872</xdr:rowOff>
    </xdr:from>
    <xdr:to>
      <xdr:col>85</xdr:col>
      <xdr:colOff>127000</xdr:colOff>
      <xdr:row>97</xdr:row>
      <xdr:rowOff>121771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1522"/>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121771</xdr:rowOff>
    </xdr:from>
    <xdr:to>
      <xdr:col>81</xdr:col>
      <xdr:colOff>50800</xdr:colOff>
      <xdr:row>97</xdr:row>
      <xdr:rowOff>137933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242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135296</xdr:rowOff>
    </xdr:from>
    <xdr:to>
      <xdr:col>76</xdr:col>
      <xdr:colOff>114300</xdr:colOff>
      <xdr:row>97</xdr:row>
      <xdr:rowOff>137933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65946"/>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135296</xdr:rowOff>
    </xdr:from>
    <xdr:to>
      <xdr:col>71</xdr:col>
      <xdr:colOff>177800</xdr:colOff>
      <xdr:row>97</xdr:row>
      <xdr:rowOff>141125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59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70072</xdr:rowOff>
    </xdr:from>
    <xdr:to>
      <xdr:col>85</xdr:col>
      <xdr:colOff>177800</xdr:colOff>
      <xdr:row>98</xdr:row>
      <xdr:rowOff>222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156449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70971</xdr:rowOff>
    </xdr:from>
    <xdr:to>
      <xdr:col>81</xdr:col>
      <xdr:colOff>101600</xdr:colOff>
      <xdr:row>98</xdr:row>
      <xdr:rowOff>1121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163698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87133</xdr:rowOff>
    </xdr:from>
    <xdr:to>
      <xdr:col>76</xdr:col>
      <xdr:colOff>165100</xdr:colOff>
      <xdr:row>98</xdr:row>
      <xdr:rowOff>17283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1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84496</xdr:rowOff>
    </xdr:from>
    <xdr:to>
      <xdr:col>72</xdr:col>
      <xdr:colOff>38100</xdr:colOff>
      <xdr:row>98</xdr:row>
      <xdr:rowOff>14646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5773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90325</xdr:rowOff>
    </xdr:from>
    <xdr:to>
      <xdr:col>67</xdr:col>
      <xdr:colOff>101600</xdr:colOff>
      <xdr:row>98</xdr:row>
      <xdr:rowOff>20475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目的別歳出の住民一人当たりのコストは、議会費、総務費を除き類似団体内平均を下回っている。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a:t>
          </a:r>
          <a:r>
            <a:rPr kumimoji="1" lang="en-US" altLang="ja-JP" sz="1300">
              <a:latin typeface="ＭＳ Ｐゴシック" panose="020B0600070205080204" pitchFamily="50" charset="-128"/>
              <a:ea typeface="ＭＳ Ｐゴシック" panose="020B0600070205080204" pitchFamily="50" charset="-128"/>
            </a:rPr>
            <a:t>61,868</a:t>
          </a:r>
          <a:r>
            <a:rPr kumimoji="1" lang="ja-JP" altLang="en-US" sz="1300">
              <a:latin typeface="ＭＳ Ｐゴシック" panose="020B0600070205080204" pitchFamily="50" charset="-128"/>
              <a:ea typeface="ＭＳ Ｐゴシック" panose="020B0600070205080204" pitchFamily="50" charset="-128"/>
            </a:rPr>
            <a:t>円の増となっているが、これは、庁舎ネットワーク更新に係る費用によるものである。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農林水産事業費、土木費については、類似団体内平均を下回っているものの、改良工事費の増による増加傾向にあるため、今後も経常経費の削減に努める。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ここ数年、標準財政規模に対する財政調整基金残高の割合が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％を下回っている。地方債発行の抑制により、基金の取り崩し額が増加していることによるものと考えられる。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町税等の歳入確保による基金取り崩しの抑制及び歳出の適正化に努め、引き続き、財政の健全化を図る。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また、大規模災害などの標準財政規模比は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％を確保するよう努めていくものとする。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黒字額については、一般会計を除き、ほぼ横ばいで推移している。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一般会計については、歳出総額の増により、昨年度から</a:t>
          </a:r>
          <a:r>
            <a:rPr kumimoji="1" lang="en-US" altLang="ja-JP" sz="1400">
              <a:latin typeface="ＭＳ ゴシック" pitchFamily="49" charset="-128"/>
              <a:ea typeface="ＭＳ ゴシック" pitchFamily="49" charset="-128"/>
            </a:rPr>
            <a:t>7.38</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今後も各会計において、安定した財政運営を行う。</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N1" workbookViewId="0">
      <selection activeCell="BN8" sqref="BN8:BU8"/>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6960279</v>
      </c>
      <c r="BO4" s="449"/>
      <c r="BP4" s="449"/>
      <c r="BQ4" s="449"/>
      <c r="BR4" s="449"/>
      <c r="BS4" s="449"/>
      <c r="BT4" s="449"/>
      <c r="BU4" s="450"/>
      <c r="BV4" s="448">
        <v>6493380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13.7</v>
      </c>
      <c r="CU4" s="589"/>
      <c r="CV4" s="589"/>
      <c r="CW4" s="589"/>
      <c r="CX4" s="589"/>
      <c r="CY4" s="589"/>
      <c r="CZ4" s="589"/>
      <c r="DA4" s="590"/>
      <c r="DB4" s="588">
        <v>21.1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6331742</v>
      </c>
      <c r="BO5" s="420"/>
      <c r="BP5" s="420"/>
      <c r="BQ5" s="420"/>
      <c r="BR5" s="420"/>
      <c r="BS5" s="420"/>
      <c r="BT5" s="420"/>
      <c r="BU5" s="421"/>
      <c r="BV5" s="419">
        <v>5581537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91.1</v>
      </c>
      <c r="CU5" s="417"/>
      <c r="CV5" s="417"/>
      <c r="CW5" s="417"/>
      <c r="CX5" s="417"/>
      <c r="CY5" s="417"/>
      <c r="CZ5" s="417"/>
      <c r="DA5" s="418"/>
      <c r="DB5" s="416">
        <v>81.3</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628537</v>
      </c>
      <c r="BO6" s="420"/>
      <c r="BP6" s="420"/>
      <c r="BQ6" s="420"/>
      <c r="BR6" s="420"/>
      <c r="BS6" s="420"/>
      <c r="BT6" s="420"/>
      <c r="BU6" s="421"/>
      <c r="BV6" s="419">
        <v>911843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93.9</v>
      </c>
      <c r="CU6" s="563"/>
      <c r="CV6" s="563"/>
      <c r="CW6" s="563"/>
      <c r="CX6" s="563"/>
      <c r="CY6" s="563"/>
      <c r="CZ6" s="563"/>
      <c r="DA6" s="564"/>
      <c r="DB6" s="562">
        <v>87.3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118424</v>
      </c>
      <c r="BO7" s="420"/>
      <c r="BP7" s="420"/>
      <c r="BQ7" s="420"/>
      <c r="BR7" s="420"/>
      <c r="BS7" s="420"/>
      <c r="BT7" s="420"/>
      <c r="BU7" s="421"/>
      <c r="BV7" s="419">
        <v>96599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3720981</v>
      </c>
      <c r="CU7" s="420"/>
      <c r="CV7" s="420"/>
      <c r="CW7" s="420"/>
      <c r="CX7" s="420"/>
      <c r="CY7" s="420"/>
      <c r="CZ7" s="420"/>
      <c r="DA7" s="421"/>
      <c r="DB7" s="419">
        <v>3869027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510113</v>
      </c>
      <c r="BO8" s="420"/>
      <c r="BP8" s="420"/>
      <c r="BQ8" s="420"/>
      <c r="BR8" s="420"/>
      <c r="BS8" s="420"/>
      <c r="BT8" s="420"/>
      <c r="BU8" s="421"/>
      <c r="BV8" s="419">
        <v>815244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0.68</v>
      </c>
      <c r="CU8" s="523"/>
      <c r="CV8" s="523"/>
      <c r="CW8" s="523"/>
      <c r="CX8" s="523"/>
      <c r="CY8" s="523"/>
      <c r="CZ8" s="523"/>
      <c r="DA8" s="524"/>
      <c r="DB8" s="522">
        <v>0.74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11262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103</v>
      </c>
      <c r="AV9" s="478"/>
      <c r="AW9" s="478"/>
      <c r="AX9" s="478"/>
      <c r="AY9" s="433" t="s">
        <v>118</v>
      </c>
      <c r="AZ9" s="434"/>
      <c r="BA9" s="434"/>
      <c r="BB9" s="434"/>
      <c r="BC9" s="434"/>
      <c r="BD9" s="434"/>
      <c r="BE9" s="434"/>
      <c r="BF9" s="434"/>
      <c r="BG9" s="434"/>
      <c r="BH9" s="434"/>
      <c r="BI9" s="434"/>
      <c r="BJ9" s="434"/>
      <c r="BK9" s="434"/>
      <c r="BL9" s="434"/>
      <c r="BM9" s="435"/>
      <c r="BN9" s="419">
        <v>-305131</v>
      </c>
      <c r="BO9" s="420"/>
      <c r="BP9" s="420"/>
      <c r="BQ9" s="420"/>
      <c r="BR9" s="420"/>
      <c r="BS9" s="420"/>
      <c r="BT9" s="420"/>
      <c r="BU9" s="421"/>
      <c r="BV9" s="419">
        <v>312160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v>
      </c>
      <c r="CU9" s="417"/>
      <c r="CV9" s="417"/>
      <c r="CW9" s="417"/>
      <c r="CX9" s="417"/>
      <c r="CY9" s="417"/>
      <c r="CZ9" s="417"/>
      <c r="DA9" s="418"/>
      <c r="DB9" s="416">
        <v>8.1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11720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55000</v>
      </c>
      <c r="BO10" s="420"/>
      <c r="BP10" s="420"/>
      <c r="BQ10" s="420"/>
      <c r="BR10" s="420"/>
      <c r="BS10" s="420"/>
      <c r="BT10" s="420"/>
      <c r="BU10" s="421"/>
      <c r="BV10" s="419">
        <v>250000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11397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95</v>
      </c>
      <c r="AV12" s="478"/>
      <c r="AW12" s="478"/>
      <c r="AX12" s="478"/>
      <c r="AY12" s="433" t="s">
        <v>138</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150000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11215</v>
      </c>
      <c r="S13" s="507"/>
      <c r="T13" s="507"/>
      <c r="U13" s="507"/>
      <c r="V13" s="508"/>
      <c r="W13" s="509" t="s">
        <v>143</v>
      </c>
      <c r="X13" s="405"/>
      <c r="Y13" s="405"/>
      <c r="Z13" s="405"/>
      <c r="AA13" s="405"/>
      <c r="AB13" s="406"/>
      <c r="AC13" s="372">
        <v>657</v>
      </c>
      <c r="AD13" s="373"/>
      <c r="AE13" s="373"/>
      <c r="AF13" s="373"/>
      <c r="AG13" s="374"/>
      <c r="AH13" s="372">
        <v>791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-450131</v>
      </c>
      <c r="BO13" s="420"/>
      <c r="BP13" s="420"/>
      <c r="BQ13" s="420"/>
      <c r="BR13" s="420"/>
      <c r="BS13" s="420"/>
      <c r="BT13" s="420"/>
      <c r="BU13" s="421"/>
      <c r="BV13" s="419">
        <v>412160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5.6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11498</v>
      </c>
      <c r="S14" s="507"/>
      <c r="T14" s="507"/>
      <c r="U14" s="507"/>
      <c r="V14" s="508"/>
      <c r="W14" s="510"/>
      <c r="X14" s="408"/>
      <c r="Y14" s="408"/>
      <c r="Z14" s="408"/>
      <c r="AA14" s="408"/>
      <c r="AB14" s="409"/>
      <c r="AC14" s="499">
        <v>11.3</v>
      </c>
      <c r="AD14" s="500"/>
      <c r="AE14" s="500"/>
      <c r="AF14" s="500"/>
      <c r="AG14" s="501"/>
      <c r="AH14" s="499">
        <v>12.9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150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11332</v>
      </c>
      <c r="S15" s="507"/>
      <c r="T15" s="507"/>
      <c r="U15" s="507"/>
      <c r="V15" s="508"/>
      <c r="W15" s="509" t="s">
        <v>151</v>
      </c>
      <c r="X15" s="405"/>
      <c r="Y15" s="405"/>
      <c r="Z15" s="405"/>
      <c r="AA15" s="405"/>
      <c r="AB15" s="406"/>
      <c r="AC15" s="372">
        <v>1930</v>
      </c>
      <c r="AD15" s="373"/>
      <c r="AE15" s="373"/>
      <c r="AF15" s="373"/>
      <c r="AG15" s="374"/>
      <c r="AH15" s="372">
        <v>2158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2013751</v>
      </c>
      <c r="BO15" s="449"/>
      <c r="BP15" s="449"/>
      <c r="BQ15" s="449"/>
      <c r="BR15" s="449"/>
      <c r="BS15" s="449"/>
      <c r="BT15" s="449"/>
      <c r="BU15" s="450"/>
      <c r="BV15" s="448">
        <v>1860362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33.1</v>
      </c>
      <c r="AD16" s="500"/>
      <c r="AE16" s="500"/>
      <c r="AF16" s="500"/>
      <c r="AG16" s="501"/>
      <c r="AH16" s="499">
        <v>35.1</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3087749</v>
      </c>
      <c r="BO16" s="420"/>
      <c r="BP16" s="420"/>
      <c r="BQ16" s="420"/>
      <c r="BR16" s="420"/>
      <c r="BS16" s="420"/>
      <c r="BT16" s="420"/>
      <c r="BU16" s="421"/>
      <c r="BV16" s="419">
        <v>2914202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3247</v>
      </c>
      <c r="AD17" s="373"/>
      <c r="AE17" s="373"/>
      <c r="AF17" s="373"/>
      <c r="AG17" s="374"/>
      <c r="AH17" s="372">
        <v>3206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2563223</v>
      </c>
      <c r="BO17" s="420"/>
      <c r="BP17" s="420"/>
      <c r="BQ17" s="420"/>
      <c r="BR17" s="420"/>
      <c r="BS17" s="420"/>
      <c r="BT17" s="420"/>
      <c r="BU17" s="421"/>
      <c r="BV17" s="419">
        <v>2362189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64.25</v>
      </c>
      <c r="M18" s="472"/>
      <c r="N18" s="472"/>
      <c r="O18" s="472"/>
      <c r="P18" s="472"/>
      <c r="Q18" s="472"/>
      <c r="R18" s="473"/>
      <c r="S18" s="473"/>
      <c r="T18" s="473"/>
      <c r="U18" s="473"/>
      <c r="V18" s="474"/>
      <c r="W18" s="490"/>
      <c r="X18" s="491"/>
      <c r="Y18" s="491"/>
      <c r="Z18" s="491"/>
      <c r="AA18" s="491"/>
      <c r="AB18" s="515"/>
      <c r="AC18" s="389">
        <v>55.7</v>
      </c>
      <c r="AD18" s="390"/>
      <c r="AE18" s="390"/>
      <c r="AF18" s="390"/>
      <c r="AG18" s="475"/>
      <c r="AH18" s="389">
        <v>52.1</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3367502</v>
      </c>
      <c r="BO18" s="420"/>
      <c r="BP18" s="420"/>
      <c r="BQ18" s="420"/>
      <c r="BR18" s="420"/>
      <c r="BS18" s="420"/>
      <c r="BT18" s="420"/>
      <c r="BU18" s="421"/>
      <c r="BV18" s="419">
        <v>3254475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175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4970991</v>
      </c>
      <c r="BO19" s="420"/>
      <c r="BP19" s="420"/>
      <c r="BQ19" s="420"/>
      <c r="BR19" s="420"/>
      <c r="BS19" s="420"/>
      <c r="BT19" s="420"/>
      <c r="BU19" s="421"/>
      <c r="BV19" s="419">
        <v>4946551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4260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3520452</v>
      </c>
      <c r="BO22" s="449"/>
      <c r="BP22" s="449"/>
      <c r="BQ22" s="449"/>
      <c r="BR22" s="449"/>
      <c r="BS22" s="449"/>
      <c r="BT22" s="449"/>
      <c r="BU22" s="450"/>
      <c r="BV22" s="448">
        <v>3446379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3066834</v>
      </c>
      <c r="BO23" s="420"/>
      <c r="BP23" s="420"/>
      <c r="BQ23" s="420"/>
      <c r="BR23" s="420"/>
      <c r="BS23" s="420"/>
      <c r="BT23" s="420"/>
      <c r="BU23" s="421"/>
      <c r="BV23" s="419">
        <v>2953075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7400</v>
      </c>
      <c r="R24" s="373"/>
      <c r="S24" s="373"/>
      <c r="T24" s="373"/>
      <c r="U24" s="373"/>
      <c r="V24" s="374"/>
      <c r="W24" s="462"/>
      <c r="X24" s="399"/>
      <c r="Y24" s="400"/>
      <c r="Z24" s="375" t="s">
        <v>176</v>
      </c>
      <c r="AA24" s="376"/>
      <c r="AB24" s="376"/>
      <c r="AC24" s="376"/>
      <c r="AD24" s="376"/>
      <c r="AE24" s="376"/>
      <c r="AF24" s="376"/>
      <c r="AG24" s="377"/>
      <c r="AH24" s="372">
        <v>102</v>
      </c>
      <c r="AI24" s="373"/>
      <c r="AJ24" s="373"/>
      <c r="AK24" s="373"/>
      <c r="AL24" s="374"/>
      <c r="AM24" s="372">
        <v>292332</v>
      </c>
      <c r="AN24" s="373"/>
      <c r="AO24" s="373"/>
      <c r="AP24" s="373"/>
      <c r="AQ24" s="373"/>
      <c r="AR24" s="374"/>
      <c r="AS24" s="372">
        <v>2866</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1043594</v>
      </c>
      <c r="BO24" s="420"/>
      <c r="BP24" s="420"/>
      <c r="BQ24" s="420"/>
      <c r="BR24" s="420"/>
      <c r="BS24" s="420"/>
      <c r="BT24" s="420"/>
      <c r="BU24" s="421"/>
      <c r="BV24" s="419">
        <v>847627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6000</v>
      </c>
      <c r="R25" s="373"/>
      <c r="S25" s="373"/>
      <c r="T25" s="373"/>
      <c r="U25" s="373"/>
      <c r="V25" s="374"/>
      <c r="W25" s="462"/>
      <c r="X25" s="399"/>
      <c r="Y25" s="400"/>
      <c r="Z25" s="375" t="s">
        <v>179</v>
      </c>
      <c r="AA25" s="376"/>
      <c r="AB25" s="376"/>
      <c r="AC25" s="376"/>
      <c r="AD25" s="376"/>
      <c r="AE25" s="376"/>
      <c r="AF25" s="376"/>
      <c r="AG25" s="377"/>
      <c r="AH25" s="372" t="s">
        <v>140</v>
      </c>
      <c r="AI25" s="373"/>
      <c r="AJ25" s="373"/>
      <c r="AK25" s="373"/>
      <c r="AL25" s="374"/>
      <c r="AM25" s="372" t="s">
        <v>141</v>
      </c>
      <c r="AN25" s="373"/>
      <c r="AO25" s="373"/>
      <c r="AP25" s="373"/>
      <c r="AQ25" s="373"/>
      <c r="AR25" s="374"/>
      <c r="AS25" s="372" t="s">
        <v>131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99264</v>
      </c>
      <c r="BO25" s="449"/>
      <c r="BP25" s="449"/>
      <c r="BQ25" s="449"/>
      <c r="BR25" s="449"/>
      <c r="BS25" s="449"/>
      <c r="BT25" s="449"/>
      <c r="BU25" s="450"/>
      <c r="BV25" s="448">
        <v>171033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5500</v>
      </c>
      <c r="R26" s="373"/>
      <c r="S26" s="373"/>
      <c r="T26" s="373"/>
      <c r="U26" s="373"/>
      <c r="V26" s="374"/>
      <c r="W26" s="462"/>
      <c r="X26" s="399"/>
      <c r="Y26" s="400"/>
      <c r="Z26" s="375" t="s">
        <v>182</v>
      </c>
      <c r="AA26" s="430"/>
      <c r="AB26" s="430"/>
      <c r="AC26" s="430"/>
      <c r="AD26" s="430"/>
      <c r="AE26" s="430"/>
      <c r="AF26" s="430"/>
      <c r="AG26" s="431"/>
      <c r="AH26" s="372">
        <v>4</v>
      </c>
      <c r="AI26" s="373"/>
      <c r="AJ26" s="373"/>
      <c r="AK26" s="373"/>
      <c r="AL26" s="374"/>
      <c r="AM26" s="372">
        <v>9788</v>
      </c>
      <c r="AN26" s="373"/>
      <c r="AO26" s="373"/>
      <c r="AP26" s="373"/>
      <c r="AQ26" s="373"/>
      <c r="AR26" s="374"/>
      <c r="AS26" s="372">
        <v>2447</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184</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3400</v>
      </c>
      <c r="R27" s="373"/>
      <c r="S27" s="373"/>
      <c r="T27" s="373"/>
      <c r="U27" s="373"/>
      <c r="V27" s="374"/>
      <c r="W27" s="462"/>
      <c r="X27" s="399"/>
      <c r="Y27" s="400"/>
      <c r="Z27" s="375" t="s">
        <v>186</v>
      </c>
      <c r="AA27" s="376"/>
      <c r="AB27" s="376"/>
      <c r="AC27" s="376"/>
      <c r="AD27" s="376"/>
      <c r="AE27" s="376"/>
      <c r="AF27" s="376"/>
      <c r="AG27" s="377"/>
      <c r="AH27" s="372" t="s">
        <v>131</v>
      </c>
      <c r="AI27" s="373"/>
      <c r="AJ27" s="373"/>
      <c r="AK27" s="373"/>
      <c r="AL27" s="374"/>
      <c r="AM27" s="372" t="s">
        <v>140</v>
      </c>
      <c r="AN27" s="373"/>
      <c r="AO27" s="373"/>
      <c r="AP27" s="373"/>
      <c r="AQ27" s="373"/>
      <c r="AR27" s="374"/>
      <c r="AS27" s="372" t="s">
        <v>141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182651</v>
      </c>
      <c r="BO27" s="454"/>
      <c r="BP27" s="454"/>
      <c r="BQ27" s="454"/>
      <c r="BR27" s="454"/>
      <c r="BS27" s="454"/>
      <c r="BT27" s="454"/>
      <c r="BU27" s="455"/>
      <c r="BV27" s="453">
        <v>182647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2800</v>
      </c>
      <c r="R28" s="373"/>
      <c r="S28" s="373"/>
      <c r="T28" s="373"/>
      <c r="U28" s="373"/>
      <c r="V28" s="374"/>
      <c r="W28" s="462"/>
      <c r="X28" s="399"/>
      <c r="Y28" s="400"/>
      <c r="Z28" s="375" t="s">
        <v>189</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560929</v>
      </c>
      <c r="BO28" s="449"/>
      <c r="BP28" s="449"/>
      <c r="BQ28" s="449"/>
      <c r="BR28" s="449"/>
      <c r="BS28" s="449"/>
      <c r="BT28" s="449"/>
      <c r="BU28" s="450"/>
      <c r="BV28" s="448">
        <v>705929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10</v>
      </c>
      <c r="M29" s="373"/>
      <c r="N29" s="373"/>
      <c r="O29" s="373"/>
      <c r="P29" s="374"/>
      <c r="Q29" s="372">
        <v>2500</v>
      </c>
      <c r="R29" s="373"/>
      <c r="S29" s="373"/>
      <c r="T29" s="373"/>
      <c r="U29" s="373"/>
      <c r="V29" s="374"/>
      <c r="W29" s="463"/>
      <c r="X29" s="464"/>
      <c r="Y29" s="465"/>
      <c r="Z29" s="375" t="s">
        <v>192</v>
      </c>
      <c r="AA29" s="376"/>
      <c r="AB29" s="376"/>
      <c r="AC29" s="376"/>
      <c r="AD29" s="376"/>
      <c r="AE29" s="376"/>
      <c r="AF29" s="376"/>
      <c r="AG29" s="377"/>
      <c r="AH29" s="372">
        <v>102</v>
      </c>
      <c r="AI29" s="373"/>
      <c r="AJ29" s="373"/>
      <c r="AK29" s="373"/>
      <c r="AL29" s="374"/>
      <c r="AM29" s="372">
        <v>292332</v>
      </c>
      <c r="AN29" s="373"/>
      <c r="AO29" s="373"/>
      <c r="AP29" s="373"/>
      <c r="AQ29" s="373"/>
      <c r="AR29" s="374"/>
      <c r="AS29" s="372">
        <v>2866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450898</v>
      </c>
      <c r="BO29" s="420"/>
      <c r="BP29" s="420"/>
      <c r="BQ29" s="420"/>
      <c r="BR29" s="420"/>
      <c r="BS29" s="420"/>
      <c r="BT29" s="420"/>
      <c r="BU29" s="421"/>
      <c r="BV29" s="419">
        <v>100898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678404</v>
      </c>
      <c r="BO30" s="454"/>
      <c r="BP30" s="454"/>
      <c r="BQ30" s="454"/>
      <c r="BR30" s="454"/>
      <c r="BS30" s="454"/>
      <c r="BT30" s="454"/>
      <c r="BU30" s="455"/>
      <c r="BV30" s="453">
        <v>662515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203</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栃木県市町村総合事務組合(一般会計)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(株)サシバの里いちかい</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奨学金貸与費特別会計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栃木県市町村総合事務組合(特別会計)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栃木県後期高齢者医療広域連合(一般会計)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栃木県後期高齢者医療広域連合(後期高齢者医療特別会計)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芳賀地区広域行政事務組合(一般会計)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芳賀地区広域行政事務組合(ごみ処理施設特別会計)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芳賀地区広域行政事務組合(卸売市場特別会計)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芳賀地区広域行政事務組合(ふるさと市町村圏基金特別会計)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芳賀郡中部環境衛生事務組合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芳賀中部上水道企業団</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ewQUhB/pEx3Nk4R7wYCCZ/2gOgpW54RD9PjVygY7DFpimXKpEyOtOFGikv2ojwQa8OqlpRO1c62R4P0GxsbWMQ==" saltValue="2Crfo+hJ6ErbF17tnpm+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7" zoomScaleSheetLayoutView="100" workbookViewId="0">
      <selection activeCell="I34" sqref="I34:I41"/>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v>5.86</v>
      </c>
      <c r="G34" s="33">
        <v>15.27</v>
      </c>
      <c r="H34" s="33">
        <v>13.82</v>
      </c>
      <c r="I34" s="33">
        <v>20.91</v>
      </c>
      <c r="J34" s="34">
        <v>13.53</v>
      </c>
      <c r="K34" s="22"/>
      <c r="L34" s="22"/>
      <c r="M34" s="22"/>
      <c r="N34" s="22"/>
      <c r="O34" s="22"/>
      <c r="P34" s="22"/>
    </row>
    <row r="35" spans="1:16" ht="39" customHeight="1" x14ac:dyDescent="0.2">
      <c r="A35" s="22"/>
      <c r="B35" s="35"/>
      <c r="C35" s="1145" t="s">
        <v>570</v>
      </c>
      <c r="D35" s="1146"/>
      <c r="E35" s="1147"/>
      <c r="F35" s="36">
        <v>1.82</v>
      </c>
      <c r="G35" s="37">
        <v>1.37</v>
      </c>
      <c r="H35" s="37">
        <v>1.07</v>
      </c>
      <c r="I35" s="37">
        <v>1.29</v>
      </c>
      <c r="J35" s="38">
        <v>2.2200000000000002</v>
      </c>
      <c r="K35" s="22"/>
      <c r="L35" s="22"/>
      <c r="M35" s="22"/>
      <c r="N35" s="22"/>
      <c r="O35" s="22"/>
      <c r="P35" s="22"/>
    </row>
    <row r="36" spans="1:16" ht="39" customHeight="1" x14ac:dyDescent="0.2">
      <c r="A36" s="22"/>
      <c r="B36" s="35"/>
      <c r="C36" s="1145" t="s">
        <v>571</v>
      </c>
      <c r="D36" s="1146"/>
      <c r="E36" s="1147"/>
      <c r="F36" s="36">
        <v>4.75</v>
      </c>
      <c r="G36" s="37">
        <v>3.14</v>
      </c>
      <c r="H36" s="37">
        <v>2.39</v>
      </c>
      <c r="I36" s="37">
        <v>1.9</v>
      </c>
      <c r="J36" s="38">
        <v>1.92</v>
      </c>
      <c r="K36" s="22"/>
      <c r="L36" s="22"/>
      <c r="M36" s="22"/>
      <c r="N36" s="22"/>
      <c r="O36" s="22"/>
      <c r="P36" s="22"/>
    </row>
    <row r="37" spans="1:16" ht="39" customHeight="1" x14ac:dyDescent="0.2">
      <c r="A37" s="22"/>
      <c r="B37" s="35"/>
      <c r="C37" s="1145" t="s">
        <v>572</v>
      </c>
      <c r="D37" s="1146"/>
      <c r="E37" s="1147"/>
      <c r="F37" s="36">
        <v>0.95</v>
      </c>
      <c r="G37" s="37">
        <v>1</v>
      </c>
      <c r="H37" s="37">
        <v>1.24</v>
      </c>
      <c r="I37" s="37">
        <v>1.49</v>
      </c>
      <c r="J37" s="38">
        <v>1.32</v>
      </c>
      <c r="K37" s="22"/>
      <c r="L37" s="22"/>
      <c r="M37" s="22"/>
      <c r="N37" s="22"/>
      <c r="O37" s="22"/>
      <c r="P37" s="22"/>
    </row>
    <row r="38" spans="1:16" ht="39" customHeight="1" x14ac:dyDescent="0.2">
      <c r="A38" s="22"/>
      <c r="B38" s="35"/>
      <c r="C38" s="1145" t="s">
        <v>573</v>
      </c>
      <c r="D38" s="1146"/>
      <c r="E38" s="1147"/>
      <c r="F38" s="36">
        <v>0.04</v>
      </c>
      <c r="G38" s="37">
        <v>0.09</v>
      </c>
      <c r="H38" s="37">
        <v>0.11</v>
      </c>
      <c r="I38" s="37">
        <v>0.15</v>
      </c>
      <c r="J38" s="38">
        <v>0.16</v>
      </c>
      <c r="K38" s="22"/>
      <c r="L38" s="22"/>
      <c r="M38" s="22"/>
      <c r="N38" s="22"/>
      <c r="O38" s="22"/>
      <c r="P38" s="22"/>
    </row>
    <row r="39" spans="1:16" ht="39" customHeight="1" x14ac:dyDescent="0.2">
      <c r="A39" s="22"/>
      <c r="B39" s="35"/>
      <c r="C39" s="1145" t="s">
        <v>574</v>
      </c>
      <c r="D39" s="1146"/>
      <c r="E39" s="1147"/>
      <c r="F39" s="36">
        <v>0.25</v>
      </c>
      <c r="G39" s="37">
        <v>0.17</v>
      </c>
      <c r="H39" s="37">
        <v>0.18</v>
      </c>
      <c r="I39" s="37">
        <v>0.12</v>
      </c>
      <c r="J39" s="38">
        <v>0.1</v>
      </c>
      <c r="K39" s="22"/>
      <c r="L39" s="22"/>
      <c r="M39" s="22"/>
      <c r="N39" s="22"/>
      <c r="O39" s="22"/>
      <c r="P39" s="22"/>
    </row>
    <row r="40" spans="1:16" ht="39" customHeight="1" x14ac:dyDescent="0.2">
      <c r="A40" s="22"/>
      <c r="B40" s="35"/>
      <c r="C40" s="1145" t="s">
        <v>575</v>
      </c>
      <c r="D40" s="1146"/>
      <c r="E40" s="1147"/>
      <c r="F40" s="36">
        <v>0.06</v>
      </c>
      <c r="G40" s="37">
        <v>7.0000000000000007E-2</v>
      </c>
      <c r="H40" s="37">
        <v>0.05</v>
      </c>
      <c r="I40" s="37">
        <v>0.04</v>
      </c>
      <c r="J40" s="38">
        <v>0.04</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3Su6mgNyzkOlq34iCTP5tvMoMWdrJbJPtowE0A+2pwc/gcC+7eSQFN2pSML+EoxfDo0V2PfqbOEmC0nDVxrtww==" saltValue="UPzGXOXae/6psaOSxWd0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22"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382</v>
      </c>
      <c r="L45" s="60">
        <v>388</v>
      </c>
      <c r="M45" s="60">
        <v>382</v>
      </c>
      <c r="N45" s="60">
        <v>401</v>
      </c>
      <c r="O45" s="61">
        <v>399</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14</v>
      </c>
      <c r="F48" s="1155"/>
      <c r="G48" s="1155"/>
      <c r="H48" s="1155"/>
      <c r="I48" s="1155"/>
      <c r="J48" s="1156"/>
      <c r="K48" s="63">
        <v>143</v>
      </c>
      <c r="L48" s="64">
        <v>144</v>
      </c>
      <c r="M48" s="64">
        <v>148</v>
      </c>
      <c r="N48" s="64">
        <v>151</v>
      </c>
      <c r="O48" s="65">
        <v>155</v>
      </c>
      <c r="P48" s="48"/>
      <c r="Q48" s="48"/>
      <c r="R48" s="48"/>
      <c r="S48" s="48"/>
      <c r="T48" s="48"/>
      <c r="U48" s="48"/>
    </row>
    <row r="49" spans="1:21" ht="30.75" customHeight="1" x14ac:dyDescent="0.2">
      <c r="A49" s="48"/>
      <c r="B49" s="1178"/>
      <c r="C49" s="1179"/>
      <c r="D49" s="62"/>
      <c r="E49" s="1155" t="s">
        <v>15</v>
      </c>
      <c r="F49" s="1155"/>
      <c r="G49" s="1155"/>
      <c r="H49" s="1155"/>
      <c r="I49" s="1155"/>
      <c r="J49" s="1156"/>
      <c r="K49" s="63">
        <v>30</v>
      </c>
      <c r="L49" s="64">
        <v>36</v>
      </c>
      <c r="M49" s="64">
        <v>41</v>
      </c>
      <c r="N49" s="64">
        <v>49</v>
      </c>
      <c r="O49" s="65">
        <v>68</v>
      </c>
      <c r="P49" s="48"/>
      <c r="Q49" s="48"/>
      <c r="R49" s="48"/>
      <c r="S49" s="48"/>
      <c r="T49" s="48"/>
      <c r="U49" s="48"/>
    </row>
    <row r="50" spans="1:21" ht="30.75" customHeight="1" x14ac:dyDescent="0.2">
      <c r="A50" s="48"/>
      <c r="B50" s="1178"/>
      <c r="C50" s="1179"/>
      <c r="D50" s="62"/>
      <c r="E50" s="1155" t="s">
        <v>16</v>
      </c>
      <c r="F50" s="1155"/>
      <c r="G50" s="1155"/>
      <c r="H50" s="1155"/>
      <c r="I50" s="1155"/>
      <c r="J50" s="1156"/>
      <c r="K50" s="63">
        <v>1</v>
      </c>
      <c r="L50" s="64">
        <v>1</v>
      </c>
      <c r="M50" s="64">
        <v>1</v>
      </c>
      <c r="N50" s="64">
        <v>2</v>
      </c>
      <c r="O50" s="65">
        <v>2</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378</v>
      </c>
      <c r="L52" s="64">
        <v>386</v>
      </c>
      <c r="M52" s="64">
        <v>396</v>
      </c>
      <c r="N52" s="64">
        <v>410</v>
      </c>
      <c r="O52" s="65">
        <v>420</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178</v>
      </c>
      <c r="L53" s="69">
        <v>183</v>
      </c>
      <c r="M53" s="69">
        <v>176</v>
      </c>
      <c r="N53" s="69">
        <v>193</v>
      </c>
      <c r="O53" s="70">
        <v>204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TGKEktyRso8lLiVTYdDUn7AB2qjipzsyJIETtjrHARoh0jGr1JCZAxzZPX/m72soIg2gZoGDNS2fxdNCNQIbA==" saltValue="jRJHNgl0BOvJ1ZtbHdcfS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1" zoomScaleSheetLayoutView="100" workbookViewId="0">
      <selection activeCell="M46" sqref="M46"/>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96" t="s">
        <v>31</v>
      </c>
      <c r="C41" s="1197"/>
      <c r="D41" s="105"/>
      <c r="E41" s="1198" t="s">
        <v>32</v>
      </c>
      <c r="F41" s="1198"/>
      <c r="G41" s="1198"/>
      <c r="H41" s="1199"/>
      <c r="I41" s="355">
        <v>3525</v>
      </c>
      <c r="J41" s="356">
        <v>3427</v>
      </c>
      <c r="K41" s="356">
        <v>3443</v>
      </c>
      <c r="L41" s="356">
        <v>3446</v>
      </c>
      <c r="M41" s="357">
        <v>3520</v>
      </c>
    </row>
    <row r="42" spans="2:13" ht="27.75" customHeight="1" x14ac:dyDescent="0.2">
      <c r="B42" s="1186"/>
      <c r="C42" s="1187"/>
      <c r="D42" s="106"/>
      <c r="E42" s="1190" t="s">
        <v>33</v>
      </c>
      <c r="F42" s="1190"/>
      <c r="G42" s="1190"/>
      <c r="H42" s="1191"/>
      <c r="I42" s="358" t="s">
        <v>520</v>
      </c>
      <c r="J42" s="359" t="s">
        <v>520</v>
      </c>
      <c r="K42" s="359" t="s">
        <v>520</v>
      </c>
      <c r="L42" s="359" t="s">
        <v>520</v>
      </c>
      <c r="M42" s="360" t="s">
        <v>520</v>
      </c>
    </row>
    <row r="43" spans="2:13" ht="27.75" customHeight="1" x14ac:dyDescent="0.2">
      <c r="B43" s="1186"/>
      <c r="C43" s="1187"/>
      <c r="D43" s="106"/>
      <c r="E43" s="1190" t="s">
        <v>34</v>
      </c>
      <c r="F43" s="1190"/>
      <c r="G43" s="1190"/>
      <c r="H43" s="1191"/>
      <c r="I43" s="358">
        <v>1984</v>
      </c>
      <c r="J43" s="359">
        <v>1932</v>
      </c>
      <c r="K43" s="359">
        <v>1880</v>
      </c>
      <c r="L43" s="359">
        <v>1779</v>
      </c>
      <c r="M43" s="360">
        <v>1715</v>
      </c>
    </row>
    <row r="44" spans="2:13" ht="27.75" customHeight="1" x14ac:dyDescent="0.2">
      <c r="B44" s="1186"/>
      <c r="C44" s="1187"/>
      <c r="D44" s="106"/>
      <c r="E44" s="1190" t="s">
        <v>35</v>
      </c>
      <c r="F44" s="1190"/>
      <c r="G44" s="1190"/>
      <c r="H44" s="1191"/>
      <c r="I44" s="358">
        <v>416</v>
      </c>
      <c r="J44" s="359">
        <v>421</v>
      </c>
      <c r="K44" s="359">
        <v>399</v>
      </c>
      <c r="L44" s="359">
        <v>357</v>
      </c>
      <c r="M44" s="360">
        <v>307</v>
      </c>
    </row>
    <row r="45" spans="2:13" ht="27.75" customHeight="1" x14ac:dyDescent="0.2">
      <c r="B45" s="1186"/>
      <c r="C45" s="1187"/>
      <c r="D45" s="106"/>
      <c r="E45" s="1190" t="s">
        <v>36</v>
      </c>
      <c r="F45" s="1190"/>
      <c r="G45" s="1190"/>
      <c r="H45" s="1191"/>
      <c r="I45" s="358">
        <v>635</v>
      </c>
      <c r="J45" s="359">
        <v>637</v>
      </c>
      <c r="K45" s="359">
        <v>635</v>
      </c>
      <c r="L45" s="359">
        <v>629</v>
      </c>
      <c r="M45" s="360">
        <v>613</v>
      </c>
    </row>
    <row r="46" spans="2:13" ht="27.75" customHeight="1" x14ac:dyDescent="0.2">
      <c r="B46" s="1186"/>
      <c r="C46" s="1187"/>
      <c r="D46" s="107"/>
      <c r="E46" s="1190" t="s">
        <v>37</v>
      </c>
      <c r="F46" s="1190"/>
      <c r="G46" s="1190"/>
      <c r="H46" s="1191"/>
      <c r="I46" s="358" t="s">
        <v>520</v>
      </c>
      <c r="J46" s="359" t="s">
        <v>520</v>
      </c>
      <c r="K46" s="359" t="s">
        <v>520</v>
      </c>
      <c r="L46" s="359" t="s">
        <v>520</v>
      </c>
      <c r="M46" s="360" t="s">
        <v>520</v>
      </c>
    </row>
    <row r="47" spans="2:13" ht="27.75" customHeight="1" x14ac:dyDescent="0.2">
      <c r="B47" s="1186"/>
      <c r="C47" s="1187"/>
      <c r="D47" s="108"/>
      <c r="E47" s="1200" t="s">
        <v>38</v>
      </c>
      <c r="F47" s="1201"/>
      <c r="G47" s="1201"/>
      <c r="H47" s="1202"/>
      <c r="I47" s="358" t="s">
        <v>520</v>
      </c>
      <c r="J47" s="359" t="s">
        <v>520</v>
      </c>
      <c r="K47" s="359" t="s">
        <v>520</v>
      </c>
      <c r="L47" s="359" t="s">
        <v>520</v>
      </c>
      <c r="M47" s="360" t="s">
        <v>520</v>
      </c>
    </row>
    <row r="48" spans="2:13" ht="27.75" customHeight="1" x14ac:dyDescent="0.2">
      <c r="B48" s="1186"/>
      <c r="C48" s="1187"/>
      <c r="D48" s="106"/>
      <c r="E48" s="1190" t="s">
        <v>39</v>
      </c>
      <c r="F48" s="1190"/>
      <c r="G48" s="1190"/>
      <c r="H48" s="1191"/>
      <c r="I48" s="358" t="s">
        <v>520</v>
      </c>
      <c r="J48" s="359" t="s">
        <v>520</v>
      </c>
      <c r="K48" s="359" t="s">
        <v>520</v>
      </c>
      <c r="L48" s="359" t="s">
        <v>520</v>
      </c>
      <c r="M48" s="360" t="s">
        <v>520</v>
      </c>
    </row>
    <row r="49" spans="2:13" ht="27.75" customHeight="1" x14ac:dyDescent="0.2">
      <c r="B49" s="1188"/>
      <c r="C49" s="1189"/>
      <c r="D49" s="106"/>
      <c r="E49" s="1190" t="s">
        <v>40</v>
      </c>
      <c r="F49" s="1190"/>
      <c r="G49" s="1190"/>
      <c r="H49" s="1191"/>
      <c r="I49" s="358" t="s">
        <v>520</v>
      </c>
      <c r="J49" s="359" t="s">
        <v>520</v>
      </c>
      <c r="K49" s="359" t="s">
        <v>520</v>
      </c>
      <c r="L49" s="359" t="s">
        <v>520</v>
      </c>
      <c r="M49" s="360" t="s">
        <v>520</v>
      </c>
    </row>
    <row r="50" spans="2:13" ht="27.75" customHeight="1" x14ac:dyDescent="0.2">
      <c r="B50" s="1184" t="s">
        <v>41</v>
      </c>
      <c r="C50" s="1185"/>
      <c r="D50" s="109"/>
      <c r="E50" s="1190" t="s">
        <v>42</v>
      </c>
      <c r="F50" s="1190"/>
      <c r="G50" s="1190"/>
      <c r="H50" s="1191"/>
      <c r="I50" s="358">
        <v>1466</v>
      </c>
      <c r="J50" s="359">
        <v>1333</v>
      </c>
      <c r="K50" s="359">
        <v>1422</v>
      </c>
      <c r="L50" s="359">
        <v>1606</v>
      </c>
      <c r="M50" s="360">
        <v>1827</v>
      </c>
    </row>
    <row r="51" spans="2:13" ht="27.75" customHeight="1" x14ac:dyDescent="0.2">
      <c r="B51" s="1186"/>
      <c r="C51" s="1187"/>
      <c r="D51" s="106"/>
      <c r="E51" s="1190" t="s">
        <v>43</v>
      </c>
      <c r="F51" s="1190"/>
      <c r="G51" s="1190"/>
      <c r="H51" s="1191"/>
      <c r="I51" s="358">
        <v>0</v>
      </c>
      <c r="J51" s="359" t="s">
        <v>520</v>
      </c>
      <c r="K51" s="359" t="s">
        <v>520</v>
      </c>
      <c r="L51" s="359" t="s">
        <v>520</v>
      </c>
      <c r="M51" s="360" t="s">
        <v>520</v>
      </c>
    </row>
    <row r="52" spans="2:13" ht="27.75" customHeight="1" x14ac:dyDescent="0.2">
      <c r="B52" s="1188"/>
      <c r="C52" s="1189"/>
      <c r="D52" s="106"/>
      <c r="E52" s="1190" t="s">
        <v>44</v>
      </c>
      <c r="F52" s="1190"/>
      <c r="G52" s="1190"/>
      <c r="H52" s="1191"/>
      <c r="I52" s="358">
        <v>4577</v>
      </c>
      <c r="J52" s="359">
        <v>4573</v>
      </c>
      <c r="K52" s="359">
        <v>4577</v>
      </c>
      <c r="L52" s="359">
        <v>4626</v>
      </c>
      <c r="M52" s="360">
        <v>4580</v>
      </c>
    </row>
    <row r="53" spans="2:13" ht="27.75" customHeight="1" thickBot="1" x14ac:dyDescent="0.25">
      <c r="B53" s="1192" t="s">
        <v>45</v>
      </c>
      <c r="C53" s="1193"/>
      <c r="D53" s="110"/>
      <c r="E53" s="1194" t="s">
        <v>46</v>
      </c>
      <c r="F53" s="1194"/>
      <c r="G53" s="1194"/>
      <c r="H53" s="1195"/>
      <c r="I53" s="361">
        <v>517</v>
      </c>
      <c r="J53" s="362">
        <v>512</v>
      </c>
      <c r="K53" s="362">
        <v>358</v>
      </c>
      <c r="L53" s="362">
        <v>-20</v>
      </c>
      <c r="M53" s="363">
        <v>-250</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xqBJMpfQbznXzYeoc5DfYay20QEJWgaaHWLsQQ064iUBkSnJU3GSQWBua/q7i3Vg+dg5awk6zAMzDLLQ8c7r0w==" saltValue="k24I+ds8pbK9zFBhcC3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Normal="100" zoomScaleSheetLayoutView="100" workbookViewId="0">
      <selection activeCell="F63" sqref="F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49</v>
      </c>
      <c r="D55" s="1211"/>
      <c r="E55" s="1212"/>
      <c r="F55" s="122">
        <v>606</v>
      </c>
      <c r="G55" s="122">
        <v>706</v>
      </c>
      <c r="H55" s="123">
        <v>561</v>
      </c>
    </row>
    <row r="56" spans="2:8" ht="52.5" customHeight="1" x14ac:dyDescent="0.2">
      <c r="B56" s="124"/>
      <c r="C56" s="1213" t="s">
        <v>50</v>
      </c>
      <c r="D56" s="1213"/>
      <c r="E56" s="1214"/>
      <c r="F56" s="125">
        <v>101</v>
      </c>
      <c r="G56" s="125">
        <v>101</v>
      </c>
      <c r="H56" s="126">
        <v>451</v>
      </c>
    </row>
    <row r="57" spans="2:8" ht="53.25" customHeight="1" x14ac:dyDescent="0.2">
      <c r="B57" s="124"/>
      <c r="C57" s="1215" t="s">
        <v>51</v>
      </c>
      <c r="D57" s="1215"/>
      <c r="E57" s="1216"/>
      <c r="F57" s="127">
        <v>610</v>
      </c>
      <c r="G57" s="127">
        <v>663</v>
      </c>
      <c r="H57" s="128">
        <v>678</v>
      </c>
    </row>
    <row r="58" spans="2:8" ht="45.75" customHeight="1" x14ac:dyDescent="0.2">
      <c r="B58" s="129"/>
      <c r="C58" s="1203" t="s">
        <v>596</v>
      </c>
      <c r="D58" s="1204"/>
      <c r="E58" s="1205"/>
      <c r="F58" s="130">
        <v>388</v>
      </c>
      <c r="G58" s="130">
        <v>438</v>
      </c>
      <c r="H58" s="131">
        <v>441</v>
      </c>
    </row>
    <row r="59" spans="2:8" ht="45.75" customHeight="1" x14ac:dyDescent="0.2">
      <c r="B59" s="129"/>
      <c r="C59" s="1203" t="s">
        <v>597</v>
      </c>
      <c r="D59" s="1204"/>
      <c r="E59" s="1205"/>
      <c r="F59" s="130">
        <v>175</v>
      </c>
      <c r="G59" s="130">
        <v>168</v>
      </c>
      <c r="H59" s="131">
        <v>162</v>
      </c>
    </row>
    <row r="60" spans="2:8" ht="45.75" customHeight="1" x14ac:dyDescent="0.2">
      <c r="B60" s="129"/>
      <c r="C60" s="1203" t="s">
        <v>598</v>
      </c>
      <c r="D60" s="1204"/>
      <c r="E60" s="1205"/>
      <c r="F60" s="130">
        <v>23</v>
      </c>
      <c r="G60" s="130">
        <v>25</v>
      </c>
      <c r="H60" s="131">
        <v>26</v>
      </c>
    </row>
    <row r="61" spans="2:8" ht="45.75" customHeight="1" x14ac:dyDescent="0.2">
      <c r="B61" s="129"/>
      <c r="C61" s="1203" t="s">
        <v>599</v>
      </c>
      <c r="D61" s="1204"/>
      <c r="E61" s="1205"/>
      <c r="F61" s="130">
        <v>13</v>
      </c>
      <c r="G61" s="130">
        <v>16</v>
      </c>
      <c r="H61" s="131">
        <v>20</v>
      </c>
    </row>
    <row r="62" spans="2:8" ht="45.75" customHeight="1" thickBot="1" x14ac:dyDescent="0.25">
      <c r="B62" s="132"/>
      <c r="C62" s="1206" t="s">
        <v>600</v>
      </c>
      <c r="D62" s="1207"/>
      <c r="E62" s="1208"/>
      <c r="F62" s="133">
        <v>2</v>
      </c>
      <c r="G62" s="133">
        <v>4</v>
      </c>
      <c r="H62" s="134">
        <v>16</v>
      </c>
    </row>
    <row r="63" spans="2:8" ht="52.5" customHeight="1" thickBot="1" x14ac:dyDescent="0.25">
      <c r="B63" s="135"/>
      <c r="C63" s="1209" t="s">
        <v>52</v>
      </c>
      <c r="D63" s="1209"/>
      <c r="E63" s="1210"/>
      <c r="F63" s="136">
        <v>1316</v>
      </c>
      <c r="G63" s="136">
        <v>1469</v>
      </c>
      <c r="H63" s="137">
        <v>1690</v>
      </c>
    </row>
    <row r="64" spans="2:8" ht="13" x14ac:dyDescent="0.2"/>
  </sheetData>
  <sheetProtection algorithmName="SHA-512" hashValue="xtnIftDMY+fAf/UycJtOCBT3rnWNYYIl+QdBA2967Kg4gx3Lg+EmnKN7ckcM5HoW9aSmA7LWGLvGCXrusyma3w==" saltValue="1zNk5Rl0uwGh/N7Yn59k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47230</v>
      </c>
      <c r="E3" s="156"/>
      <c r="F3" s="157">
        <v>108252</v>
      </c>
      <c r="G3" s="158"/>
      <c r="H3" s="159"/>
    </row>
    <row r="4" spans="1:8" x14ac:dyDescent="0.2">
      <c r="A4" s="160"/>
      <c r="B4" s="161"/>
      <c r="C4" s="162"/>
      <c r="D4" s="163">
        <v>38161</v>
      </c>
      <c r="E4" s="164"/>
      <c r="F4" s="165">
        <v>50321</v>
      </c>
      <c r="G4" s="166"/>
      <c r="H4" s="167"/>
    </row>
    <row r="5" spans="1:8" x14ac:dyDescent="0.2">
      <c r="A5" s="148" t="s">
        <v>554</v>
      </c>
      <c r="B5" s="153"/>
      <c r="C5" s="154"/>
      <c r="D5" s="155">
        <v>40862</v>
      </c>
      <c r="E5" s="156"/>
      <c r="F5" s="157">
        <v>93492</v>
      </c>
      <c r="G5" s="158"/>
      <c r="H5" s="159"/>
    </row>
    <row r="6" spans="1:8" x14ac:dyDescent="0.2">
      <c r="A6" s="160"/>
      <c r="B6" s="161"/>
      <c r="C6" s="162"/>
      <c r="D6" s="163">
        <v>23741</v>
      </c>
      <c r="E6" s="164"/>
      <c r="F6" s="165">
        <v>53316</v>
      </c>
      <c r="G6" s="166"/>
      <c r="H6" s="167"/>
    </row>
    <row r="7" spans="1:8" x14ac:dyDescent="0.2">
      <c r="A7" s="148" t="s">
        <v>555</v>
      </c>
      <c r="B7" s="153"/>
      <c r="C7" s="154"/>
      <c r="D7" s="155">
        <v>47633</v>
      </c>
      <c r="E7" s="156"/>
      <c r="F7" s="157">
        <v>94796</v>
      </c>
      <c r="G7" s="158"/>
      <c r="H7" s="159"/>
    </row>
    <row r="8" spans="1:8" x14ac:dyDescent="0.2">
      <c r="A8" s="160"/>
      <c r="B8" s="161"/>
      <c r="C8" s="162"/>
      <c r="D8" s="163">
        <v>31757</v>
      </c>
      <c r="E8" s="164"/>
      <c r="F8" s="165">
        <v>55781</v>
      </c>
      <c r="G8" s="166"/>
      <c r="H8" s="167"/>
    </row>
    <row r="9" spans="1:8" x14ac:dyDescent="0.2">
      <c r="A9" s="148" t="s">
        <v>556</v>
      </c>
      <c r="B9" s="153"/>
      <c r="C9" s="154"/>
      <c r="D9" s="155">
        <v>49326</v>
      </c>
      <c r="E9" s="156"/>
      <c r="F9" s="157">
        <v>85942</v>
      </c>
      <c r="G9" s="158"/>
      <c r="H9" s="159"/>
    </row>
    <row r="10" spans="1:8" x14ac:dyDescent="0.2">
      <c r="A10" s="160"/>
      <c r="B10" s="161"/>
      <c r="C10" s="162"/>
      <c r="D10" s="163">
        <v>36101</v>
      </c>
      <c r="E10" s="164"/>
      <c r="F10" s="165">
        <v>48630</v>
      </c>
      <c r="G10" s="166"/>
      <c r="H10" s="167"/>
    </row>
    <row r="11" spans="1:8" x14ac:dyDescent="0.2">
      <c r="A11" s="148" t="s">
        <v>557</v>
      </c>
      <c r="B11" s="153"/>
      <c r="C11" s="154"/>
      <c r="D11" s="155">
        <v>107235</v>
      </c>
      <c r="E11" s="156"/>
      <c r="F11" s="157">
        <v>95007</v>
      </c>
      <c r="G11" s="158"/>
      <c r="H11" s="159"/>
    </row>
    <row r="12" spans="1:8" x14ac:dyDescent="0.2">
      <c r="A12" s="160"/>
      <c r="B12" s="161"/>
      <c r="C12" s="168"/>
      <c r="D12" s="163">
        <v>32907</v>
      </c>
      <c r="E12" s="164"/>
      <c r="F12" s="165">
        <v>48509</v>
      </c>
      <c r="G12" s="166"/>
      <c r="H12" s="167"/>
    </row>
    <row r="13" spans="1:8" x14ac:dyDescent="0.2">
      <c r="A13" s="148"/>
      <c r="B13" s="153"/>
      <c r="C13" s="169"/>
      <c r="D13" s="170">
        <v>58457</v>
      </c>
      <c r="E13" s="171"/>
      <c r="F13" s="172">
        <v>95498</v>
      </c>
      <c r="G13" s="173"/>
      <c r="H13" s="159"/>
    </row>
    <row r="14" spans="1:8" x14ac:dyDescent="0.2">
      <c r="A14" s="160"/>
      <c r="B14" s="161"/>
      <c r="C14" s="162"/>
      <c r="D14" s="163">
        <v>32533</v>
      </c>
      <c r="E14" s="164"/>
      <c r="F14" s="165">
        <v>51311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5.92</v>
      </c>
      <c r="C19" s="174">
        <f>ROUND(VALUE(SUBSTITUTE(実質収支比率等に係る経年分析!G$48,"▲","-")),2)</f>
        <v>15.37</v>
      </c>
      <c r="D19" s="174">
        <f>ROUND(VALUE(SUBSTITUTE(実質収支比率等に係る経年分析!H$48,"▲","-")),2)</f>
        <v>13.94</v>
      </c>
      <c r="E19" s="174">
        <f>ROUND(VALUE(SUBSTITUTE(実質収支比率等に係る経年分析!I$48,"▲","-")),2)</f>
        <v>21.07</v>
      </c>
      <c r="F19" s="174">
        <f>ROUND(VALUE(SUBSTITUTE(実質収支比率等に係る経年分析!J$48,"▲","-")),2)</f>
        <v>13.71</v>
      </c>
    </row>
    <row r="20" spans="1:11" x14ac:dyDescent="0.2">
      <c r="A20" s="174" t="s">
        <v>56</v>
      </c>
      <c r="B20" s="174">
        <f>ROUND(VALUE(SUBSTITUTE(実質収支比率等に係る経年分析!F$47,"▲","-")),2)</f>
        <v>15.78</v>
      </c>
      <c r="C20" s="174">
        <f>ROUND(VALUE(SUBSTITUTE(実質収支比率等に係る経年分析!G$47,"▲","-")),2)</f>
        <v>13.76</v>
      </c>
      <c r="D20" s="174">
        <f>ROUND(VALUE(SUBSTITUTE(実質収支比率等に係る経年分析!H$47,"▲","-")),2)</f>
        <v>16.79</v>
      </c>
      <c r="E20" s="174">
        <f>ROUND(VALUE(SUBSTITUTE(実質収支比率等に係る経年分析!I$47,"▲","-")),2)</f>
        <v>18.25</v>
      </c>
      <c r="F20" s="174">
        <f>ROUND(VALUE(SUBSTITUTE(実質収支比率等に係る経年分析!J$47,"▲","-")),2)</f>
        <v>15.07</v>
      </c>
    </row>
    <row r="21" spans="1:11" x14ac:dyDescent="0.2">
      <c r="A21" s="174" t="s">
        <v>57</v>
      </c>
      <c r="B21" s="174">
        <f>IF(ISNUMBER(VALUE(SUBSTITUTE(実質収支比率等に係る経年分析!F$49,"▲","-"))),ROUND(VALUE(SUBSTITUTE(実質収支比率等に係る経年分析!F$49,"▲","-")),2),NA())</f>
        <v>-9.34</v>
      </c>
      <c r="C21" s="174">
        <f>IF(ISNUMBER(VALUE(SUBSTITUTE(実質収支比率等に係る経年分析!G$49,"▲","-"))),ROUND(VALUE(SUBSTITUTE(実質収支比率等に係る経年分析!G$49,"▲","-")),2),NA())</f>
        <v>7.93</v>
      </c>
      <c r="D21" s="174">
        <f>IF(ISNUMBER(VALUE(SUBSTITUTE(実質収支比率等に係る経年分析!H$49,"▲","-"))),ROUND(VALUE(SUBSTITUTE(実質収支比率等に係る経年分析!H$49,"▲","-")),2),NA())</f>
        <v>2.2200000000000002</v>
      </c>
      <c r="E21" s="174">
        <f>IF(ISNUMBER(VALUE(SUBSTITUTE(実質収支比率等に係る経年分析!I$49,"▲","-"))),ROUND(VALUE(SUBSTITUTE(実質収支比率等に係る経年分析!I$49,"▲","-")),2),NA())</f>
        <v>10.65</v>
      </c>
      <c r="F21" s="174">
        <f>IF(ISNUMBER(VALUE(SUBSTITUTE(実質収支比率等に係る経年分析!J$49,"▲","-"))),ROUND(VALUE(SUBSTITUTE(実質収支比率等に係る経年分析!J$49,"▲","-")),2),NA())</f>
        <v>-12.1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奨学金貸与費特別会計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1.32</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1.92</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2.2200000000000002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378</v>
      </c>
      <c r="E42" s="176"/>
      <c r="F42" s="176"/>
      <c r="G42" s="176">
        <f>'実質公債費比率（分子）の構造'!L$52</f>
        <v>386</v>
      </c>
      <c r="H42" s="176"/>
      <c r="I42" s="176"/>
      <c r="J42" s="176">
        <f>'実質公債費比率（分子）の構造'!M$52</f>
        <v>396</v>
      </c>
      <c r="K42" s="176"/>
      <c r="L42" s="176"/>
      <c r="M42" s="176">
        <f>'実質公債費比率（分子）の構造'!N$52</f>
        <v>410</v>
      </c>
      <c r="N42" s="176"/>
      <c r="O42" s="176"/>
      <c r="P42" s="176">
        <f>'実質公債費比率（分子）の構造'!O$52</f>
        <v>420</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2</v>
      </c>
      <c r="L44" s="176"/>
      <c r="M44" s="176"/>
      <c r="N44" s="176">
        <f>'実質公債費比率（分子）の構造'!O$50</f>
        <v>2</v>
      </c>
      <c r="O44" s="176"/>
      <c r="P44" s="176"/>
    </row>
    <row r="45" spans="1:16" x14ac:dyDescent="0.2">
      <c r="A45" s="176" t="s">
        <v>67</v>
      </c>
      <c r="B45" s="176">
        <f>'実質公債費比率（分子）の構造'!K$49</f>
        <v>30</v>
      </c>
      <c r="C45" s="176"/>
      <c r="D45" s="176"/>
      <c r="E45" s="176">
        <f>'実質公債費比率（分子）の構造'!L$49</f>
        <v>36</v>
      </c>
      <c r="F45" s="176"/>
      <c r="G45" s="176"/>
      <c r="H45" s="176">
        <f>'実質公債費比率（分子）の構造'!M$49</f>
        <v>41</v>
      </c>
      <c r="I45" s="176"/>
      <c r="J45" s="176"/>
      <c r="K45" s="176">
        <f>'実質公債費比率（分子）の構造'!N$49</f>
        <v>49</v>
      </c>
      <c r="L45" s="176"/>
      <c r="M45" s="176"/>
      <c r="N45" s="176">
        <f>'実質公債費比率（分子）の構造'!O$49</f>
        <v>68</v>
      </c>
      <c r="O45" s="176"/>
      <c r="P45" s="176"/>
    </row>
    <row r="46" spans="1:16" x14ac:dyDescent="0.2">
      <c r="A46" s="176" t="s">
        <v>68</v>
      </c>
      <c r="B46" s="176">
        <f>'実質公債費比率（分子）の構造'!K$48</f>
        <v>143</v>
      </c>
      <c r="C46" s="176"/>
      <c r="D46" s="176"/>
      <c r="E46" s="176">
        <f>'実質公債費比率（分子）の構造'!L$48</f>
        <v>144</v>
      </c>
      <c r="F46" s="176"/>
      <c r="G46" s="176"/>
      <c r="H46" s="176">
        <f>'実質公債費比率（分子）の構造'!M$48</f>
        <v>148</v>
      </c>
      <c r="I46" s="176"/>
      <c r="J46" s="176"/>
      <c r="K46" s="176">
        <f>'実質公債費比率（分子）の構造'!N$48</f>
        <v>151</v>
      </c>
      <c r="L46" s="176"/>
      <c r="M46" s="176"/>
      <c r="N46" s="176">
        <f>'実質公債費比率（分子）の構造'!O$48</f>
        <v>155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382</v>
      </c>
      <c r="C49" s="176"/>
      <c r="D49" s="176"/>
      <c r="E49" s="176">
        <f>'実質公債費比率（分子）の構造'!L$45</f>
        <v>388</v>
      </c>
      <c r="F49" s="176"/>
      <c r="G49" s="176"/>
      <c r="H49" s="176">
        <f>'実質公債費比率（分子）の構造'!M$45</f>
        <v>382</v>
      </c>
      <c r="I49" s="176"/>
      <c r="J49" s="176"/>
      <c r="K49" s="176">
        <f>'実質公債費比率（分子）の構造'!N$45</f>
        <v>401</v>
      </c>
      <c r="L49" s="176"/>
      <c r="M49" s="176"/>
      <c r="N49" s="176">
        <f>'実質公債費比率（分子）の構造'!O$45</f>
        <v>399</v>
      </c>
      <c r="O49" s="176"/>
      <c r="P49" s="176"/>
    </row>
    <row r="50" spans="1:16" x14ac:dyDescent="0.2">
      <c r="A50" s="176" t="s">
        <v>72</v>
      </c>
      <c r="B50" s="176" t="e">
        <f>NA()</f>
        <v>#N/A</v>
      </c>
      <c r="C50" s="176">
        <f>IF(ISNUMBER('実質公債費比率（分子）の構造'!K$53),'実質公債費比率（分子）の構造'!K$53,NA())</f>
        <v>178</v>
      </c>
      <c r="D50" s="176" t="e">
        <f>NA()</f>
        <v>#N/A</v>
      </c>
      <c r="E50" s="176" t="e">
        <f>NA()</f>
        <v>#N/A</v>
      </c>
      <c r="F50" s="176">
        <f>IF(ISNUMBER('実質公債費比率（分子）の構造'!L$53),'実質公債費比率（分子）の構造'!L$53,NA())</f>
        <v>183</v>
      </c>
      <c r="G50" s="176" t="e">
        <f>NA()</f>
        <v>#N/A</v>
      </c>
      <c r="H50" s="176" t="e">
        <f>NA()</f>
        <v>#N/A</v>
      </c>
      <c r="I50" s="176">
        <f>IF(ISNUMBER('実質公債費比率（分子）の構造'!M$53),'実質公債費比率（分子）の構造'!M$53,NA())</f>
        <v>176</v>
      </c>
      <c r="J50" s="176" t="e">
        <f>NA()</f>
        <v>#N/A</v>
      </c>
      <c r="K50" s="176" t="e">
        <f>NA()</f>
        <v>#N/A</v>
      </c>
      <c r="L50" s="176">
        <f>IF(ISNUMBER('実質公債費比率（分子）の構造'!N$53),'実質公債費比率（分子）の構造'!N$53,NA())</f>
        <v>193</v>
      </c>
      <c r="M50" s="176" t="e">
        <f>NA()</f>
        <v>#N/A</v>
      </c>
      <c r="N50" s="176" t="e">
        <f>NA()</f>
        <v>#N/A</v>
      </c>
      <c r="O50" s="176">
        <f>IF(ISNUMBER('実質公債費比率（分子）の構造'!O$53),'実質公債費比率（分子）の構造'!O$53,NA())</f>
        <v>204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4577</v>
      </c>
      <c r="E56" s="175"/>
      <c r="F56" s="175"/>
      <c r="G56" s="175">
        <f>'将来負担比率（分子）の構造'!J$52</f>
        <v>4573</v>
      </c>
      <c r="H56" s="175"/>
      <c r="I56" s="175"/>
      <c r="J56" s="175">
        <f>'将来負担比率（分子）の構造'!K$52</f>
        <v>4577</v>
      </c>
      <c r="K56" s="175"/>
      <c r="L56" s="175"/>
      <c r="M56" s="175">
        <f>'将来負担比率（分子）の構造'!L$52</f>
        <v>4626</v>
      </c>
      <c r="N56" s="175"/>
      <c r="O56" s="175"/>
      <c r="P56" s="175">
        <f>'将来負担比率（分子）の構造'!M$52</f>
        <v>4580</v>
      </c>
    </row>
    <row r="57" spans="1:16" x14ac:dyDescent="0.2">
      <c r="A57" s="175" t="s">
        <v>43</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1466</v>
      </c>
      <c r="E58" s="175"/>
      <c r="F58" s="175"/>
      <c r="G58" s="175">
        <f>'将来負担比率（分子）の構造'!J$50</f>
        <v>1333</v>
      </c>
      <c r="H58" s="175"/>
      <c r="I58" s="175"/>
      <c r="J58" s="175">
        <f>'将来負担比率（分子）の構造'!K$50</f>
        <v>1422</v>
      </c>
      <c r="K58" s="175"/>
      <c r="L58" s="175"/>
      <c r="M58" s="175">
        <f>'将来負担比率（分子）の構造'!L$50</f>
        <v>1606</v>
      </c>
      <c r="N58" s="175"/>
      <c r="O58" s="175"/>
      <c r="P58" s="175">
        <f>'将来負担比率（分子）の構造'!M$50</f>
        <v>1827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635</v>
      </c>
      <c r="C62" s="175"/>
      <c r="D62" s="175"/>
      <c r="E62" s="175">
        <f>'将来負担比率（分子）の構造'!J$45</f>
        <v>637</v>
      </c>
      <c r="F62" s="175"/>
      <c r="G62" s="175"/>
      <c r="H62" s="175">
        <f>'将来負担比率（分子）の構造'!K$45</f>
        <v>635</v>
      </c>
      <c r="I62" s="175"/>
      <c r="J62" s="175"/>
      <c r="K62" s="175">
        <f>'将来負担比率（分子）の構造'!L$45</f>
        <v>629</v>
      </c>
      <c r="L62" s="175"/>
      <c r="M62" s="175"/>
      <c r="N62" s="175">
        <f>'将来負担比率（分子）の構造'!M$45</f>
        <v>613</v>
      </c>
      <c r="O62" s="175"/>
      <c r="P62" s="175"/>
    </row>
    <row r="63" spans="1:16" x14ac:dyDescent="0.2">
      <c r="A63" s="175" t="s">
        <v>35</v>
      </c>
      <c r="B63" s="175">
        <f>'将来負担比率（分子）の構造'!I$44</f>
        <v>416</v>
      </c>
      <c r="C63" s="175"/>
      <c r="D63" s="175"/>
      <c r="E63" s="175">
        <f>'将来負担比率（分子）の構造'!J$44</f>
        <v>421</v>
      </c>
      <c r="F63" s="175"/>
      <c r="G63" s="175"/>
      <c r="H63" s="175">
        <f>'将来負担比率（分子）の構造'!K$44</f>
        <v>399</v>
      </c>
      <c r="I63" s="175"/>
      <c r="J63" s="175"/>
      <c r="K63" s="175">
        <f>'将来負担比率（分子）の構造'!L$44</f>
        <v>357</v>
      </c>
      <c r="L63" s="175"/>
      <c r="M63" s="175"/>
      <c r="N63" s="175">
        <f>'将来負担比率（分子）の構造'!M$44</f>
        <v>307</v>
      </c>
      <c r="O63" s="175"/>
      <c r="P63" s="175"/>
    </row>
    <row r="64" spans="1:16" x14ac:dyDescent="0.2">
      <c r="A64" s="175" t="s">
        <v>34</v>
      </c>
      <c r="B64" s="175">
        <f>'将来負担比率（分子）の構造'!I$43</f>
        <v>1984</v>
      </c>
      <c r="C64" s="175"/>
      <c r="D64" s="175"/>
      <c r="E64" s="175">
        <f>'将来負担比率（分子）の構造'!J$43</f>
        <v>1932</v>
      </c>
      <c r="F64" s="175"/>
      <c r="G64" s="175"/>
      <c r="H64" s="175">
        <f>'将来負担比率（分子）の構造'!K$43</f>
        <v>1880</v>
      </c>
      <c r="I64" s="175"/>
      <c r="J64" s="175"/>
      <c r="K64" s="175">
        <f>'将来負担比率（分子）の構造'!L$43</f>
        <v>1779</v>
      </c>
      <c r="L64" s="175"/>
      <c r="M64" s="175"/>
      <c r="N64" s="175">
        <f>'将来負担比率（分子）の構造'!M$43</f>
        <v>1715</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3525</v>
      </c>
      <c r="C66" s="175"/>
      <c r="D66" s="175"/>
      <c r="E66" s="175">
        <f>'将来負担比率（分子）の構造'!J$41</f>
        <v>3427</v>
      </c>
      <c r="F66" s="175"/>
      <c r="G66" s="175"/>
      <c r="H66" s="175">
        <f>'将来負担比率（分子）の構造'!K$41</f>
        <v>3443</v>
      </c>
      <c r="I66" s="175"/>
      <c r="J66" s="175"/>
      <c r="K66" s="175">
        <f>'将来負担比率（分子）の構造'!L$41</f>
        <v>3446</v>
      </c>
      <c r="L66" s="175"/>
      <c r="M66" s="175"/>
      <c r="N66" s="175">
        <f>'将来負担比率（分子）の構造'!M$41</f>
        <v>3520</v>
      </c>
      <c r="O66" s="175"/>
      <c r="P66" s="175"/>
    </row>
    <row r="67" spans="1:16" x14ac:dyDescent="0.2">
      <c r="A67" s="175" t="s">
        <v>76</v>
      </c>
      <c r="B67" s="175" t="e">
        <f>NA()</f>
        <v>#N/A</v>
      </c>
      <c r="C67" s="175">
        <f>IF(ISNUMBER('将来負担比率（分子）の構造'!I$53), IF('将来負担比率（分子）の構造'!I$53 &lt; 0, 0, '将来負担比率（分子）の構造'!I$53), NA())</f>
        <v>517</v>
      </c>
      <c r="D67" s="175" t="e">
        <f>NA()</f>
        <v>#N/A</v>
      </c>
      <c r="E67" s="175" t="e">
        <f>NA()</f>
        <v>#N/A</v>
      </c>
      <c r="F67" s="175">
        <f>IF(ISNUMBER('将来負担比率（分子）の構造'!J$53), IF('将来負担比率（分子）の構造'!J$53 &lt; 0, 0, '将来負担比率（分子）の構造'!J$53), NA())</f>
        <v>512</v>
      </c>
      <c r="G67" s="175" t="e">
        <f>NA()</f>
        <v>#N/A</v>
      </c>
      <c r="H67" s="175" t="e">
        <f>NA()</f>
        <v>#N/A</v>
      </c>
      <c r="I67" s="175">
        <f>IF(ISNUMBER('将来負担比率（分子）の構造'!K$53), IF('将来負担比率（分子）の構造'!K$53 &lt; 0, 0, '将来負担比率（分子）の構造'!K$53), NA())</f>
        <v>358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606</v>
      </c>
      <c r="C72" s="179">
        <f>基金残高に係る経年分析!G55</f>
        <v>706</v>
      </c>
      <c r="D72" s="179">
        <f>基金残高に係る経年分析!H55</f>
        <v>561</v>
      </c>
    </row>
    <row r="73" spans="1:16" x14ac:dyDescent="0.2">
      <c r="A73" s="178" t="s">
        <v>79</v>
      </c>
      <c r="B73" s="179">
        <f>基金残高に係る経年分析!F56</f>
        <v>101</v>
      </c>
      <c r="C73" s="179">
        <f>基金残高に係る経年分析!G56</f>
        <v>101</v>
      </c>
      <c r="D73" s="179">
        <f>基金残高に係る経年分析!H56</f>
        <v>451</v>
      </c>
    </row>
    <row r="74" spans="1:16" x14ac:dyDescent="0.2">
      <c r="A74" s="178" t="s">
        <v>80</v>
      </c>
      <c r="B74" s="179">
        <f>基金残高に係る経年分析!F57</f>
        <v>610</v>
      </c>
      <c r="C74" s="179">
        <f>基金残高に係る経年分析!G57</f>
        <v>663</v>
      </c>
      <c r="D74" s="179">
        <f>基金残高に係る経年分析!H57</f>
        <v>678</v>
      </c>
    </row>
  </sheetData>
  <sheetProtection algorithmName="SHA-512" hashValue="sI/CWSMHYPOy4YDWV8KanHdibqLhCbxOsbqif0zAFY8oKt9W61NdHIKAOvO/doK6NqSlX818E6+a6RCdObQIcA==" saltValue="0OTc0P3PgG8zOYX8Y5vP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22" workbookViewId="0">
      <selection activeCell="CR31" sqref="CR31:CY31"/>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2051759</v>
      </c>
      <c r="S5" s="677"/>
      <c r="T5" s="677"/>
      <c r="U5" s="677"/>
      <c r="V5" s="677"/>
      <c r="W5" s="677"/>
      <c r="X5" s="677"/>
      <c r="Y5" s="702"/>
      <c r="Z5" s="715">
        <v>29.5</v>
      </c>
      <c r="AA5" s="715"/>
      <c r="AB5" s="715"/>
      <c r="AC5" s="715"/>
      <c r="AD5" s="716">
        <v>2051759</v>
      </c>
      <c r="AE5" s="716"/>
      <c r="AF5" s="716"/>
      <c r="AG5" s="716"/>
      <c r="AH5" s="716"/>
      <c r="AI5" s="716"/>
      <c r="AJ5" s="716"/>
      <c r="AK5" s="716"/>
      <c r="AL5" s="703">
        <v>57.2</v>
      </c>
      <c r="AM5" s="685"/>
      <c r="AN5" s="685"/>
      <c r="AO5" s="704"/>
      <c r="AP5" s="679" t="s">
        <v>234</v>
      </c>
      <c r="AQ5" s="680"/>
      <c r="AR5" s="680"/>
      <c r="AS5" s="680"/>
      <c r="AT5" s="680"/>
      <c r="AU5" s="680"/>
      <c r="AV5" s="680"/>
      <c r="AW5" s="680"/>
      <c r="AX5" s="680"/>
      <c r="AY5" s="680"/>
      <c r="AZ5" s="680"/>
      <c r="BA5" s="680"/>
      <c r="BB5" s="680"/>
      <c r="BC5" s="680"/>
      <c r="BD5" s="680"/>
      <c r="BE5" s="680"/>
      <c r="BF5" s="681"/>
      <c r="BG5" s="621">
        <v>2050645</v>
      </c>
      <c r="BH5" s="622"/>
      <c r="BI5" s="622"/>
      <c r="BJ5" s="622"/>
      <c r="BK5" s="622"/>
      <c r="BL5" s="622"/>
      <c r="BM5" s="622"/>
      <c r="BN5" s="623"/>
      <c r="BO5" s="659">
        <v>99.9</v>
      </c>
      <c r="BP5" s="659"/>
      <c r="BQ5" s="659"/>
      <c r="BR5" s="659"/>
      <c r="BS5" s="660">
        <v>46159</v>
      </c>
      <c r="BT5" s="660"/>
      <c r="BU5" s="660"/>
      <c r="BV5" s="660"/>
      <c r="BW5" s="660"/>
      <c r="BX5" s="660"/>
      <c r="BY5" s="660"/>
      <c r="BZ5" s="660"/>
      <c r="CA5" s="660"/>
      <c r="CB5" s="695"/>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67318</v>
      </c>
      <c r="S6" s="622"/>
      <c r="T6" s="622"/>
      <c r="U6" s="622"/>
      <c r="V6" s="622"/>
      <c r="W6" s="622"/>
      <c r="X6" s="622"/>
      <c r="Y6" s="623"/>
      <c r="Z6" s="659">
        <v>1</v>
      </c>
      <c r="AA6" s="659"/>
      <c r="AB6" s="659"/>
      <c r="AC6" s="659"/>
      <c r="AD6" s="660">
        <v>67318</v>
      </c>
      <c r="AE6" s="660"/>
      <c r="AF6" s="660"/>
      <c r="AG6" s="660"/>
      <c r="AH6" s="660"/>
      <c r="AI6" s="660"/>
      <c r="AJ6" s="660"/>
      <c r="AK6" s="660"/>
      <c r="AL6" s="624">
        <v>1.9</v>
      </c>
      <c r="AM6" s="625"/>
      <c r="AN6" s="625"/>
      <c r="AO6" s="661"/>
      <c r="AP6" s="618" t="s">
        <v>239</v>
      </c>
      <c r="AQ6" s="619"/>
      <c r="AR6" s="619"/>
      <c r="AS6" s="619"/>
      <c r="AT6" s="619"/>
      <c r="AU6" s="619"/>
      <c r="AV6" s="619"/>
      <c r="AW6" s="619"/>
      <c r="AX6" s="619"/>
      <c r="AY6" s="619"/>
      <c r="AZ6" s="619"/>
      <c r="BA6" s="619"/>
      <c r="BB6" s="619"/>
      <c r="BC6" s="619"/>
      <c r="BD6" s="619"/>
      <c r="BE6" s="619"/>
      <c r="BF6" s="620"/>
      <c r="BG6" s="621">
        <v>2050645</v>
      </c>
      <c r="BH6" s="622"/>
      <c r="BI6" s="622"/>
      <c r="BJ6" s="622"/>
      <c r="BK6" s="622"/>
      <c r="BL6" s="622"/>
      <c r="BM6" s="622"/>
      <c r="BN6" s="623"/>
      <c r="BO6" s="659">
        <v>99.9</v>
      </c>
      <c r="BP6" s="659"/>
      <c r="BQ6" s="659"/>
      <c r="BR6" s="659"/>
      <c r="BS6" s="660">
        <v>46159</v>
      </c>
      <c r="BT6" s="660"/>
      <c r="BU6" s="660"/>
      <c r="BV6" s="660"/>
      <c r="BW6" s="660"/>
      <c r="BX6" s="660"/>
      <c r="BY6" s="660"/>
      <c r="BZ6" s="660"/>
      <c r="CA6" s="660"/>
      <c r="CB6" s="695"/>
      <c r="CD6" s="679" t="s">
        <v>240</v>
      </c>
      <c r="CE6" s="680"/>
      <c r="CF6" s="680"/>
      <c r="CG6" s="680"/>
      <c r="CH6" s="680"/>
      <c r="CI6" s="680"/>
      <c r="CJ6" s="680"/>
      <c r="CK6" s="680"/>
      <c r="CL6" s="680"/>
      <c r="CM6" s="680"/>
      <c r="CN6" s="680"/>
      <c r="CO6" s="680"/>
      <c r="CP6" s="680"/>
      <c r="CQ6" s="681"/>
      <c r="CR6" s="621">
        <v>90351</v>
      </c>
      <c r="CS6" s="622"/>
      <c r="CT6" s="622"/>
      <c r="CU6" s="622"/>
      <c r="CV6" s="622"/>
      <c r="CW6" s="622"/>
      <c r="CX6" s="622"/>
      <c r="CY6" s="623"/>
      <c r="CZ6" s="703">
        <v>1.4</v>
      </c>
      <c r="DA6" s="685"/>
      <c r="DB6" s="685"/>
      <c r="DC6" s="705"/>
      <c r="DD6" s="627">
        <v>4500</v>
      </c>
      <c r="DE6" s="622"/>
      <c r="DF6" s="622"/>
      <c r="DG6" s="622"/>
      <c r="DH6" s="622"/>
      <c r="DI6" s="622"/>
      <c r="DJ6" s="622"/>
      <c r="DK6" s="622"/>
      <c r="DL6" s="622"/>
      <c r="DM6" s="622"/>
      <c r="DN6" s="622"/>
      <c r="DO6" s="622"/>
      <c r="DP6" s="623"/>
      <c r="DQ6" s="627">
        <v>90351</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409</v>
      </c>
      <c r="S7" s="622"/>
      <c r="T7" s="622"/>
      <c r="U7" s="622"/>
      <c r="V7" s="622"/>
      <c r="W7" s="622"/>
      <c r="X7" s="622"/>
      <c r="Y7" s="623"/>
      <c r="Z7" s="659">
        <v>0</v>
      </c>
      <c r="AA7" s="659"/>
      <c r="AB7" s="659"/>
      <c r="AC7" s="659"/>
      <c r="AD7" s="660">
        <v>409</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761283</v>
      </c>
      <c r="BH7" s="622"/>
      <c r="BI7" s="622"/>
      <c r="BJ7" s="622"/>
      <c r="BK7" s="622"/>
      <c r="BL7" s="622"/>
      <c r="BM7" s="622"/>
      <c r="BN7" s="623"/>
      <c r="BO7" s="659">
        <v>37.1</v>
      </c>
      <c r="BP7" s="659"/>
      <c r="BQ7" s="659"/>
      <c r="BR7" s="659"/>
      <c r="BS7" s="660">
        <v>46159</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1684964</v>
      </c>
      <c r="CS7" s="622"/>
      <c r="CT7" s="622"/>
      <c r="CU7" s="622"/>
      <c r="CV7" s="622"/>
      <c r="CW7" s="622"/>
      <c r="CX7" s="622"/>
      <c r="CY7" s="623"/>
      <c r="CZ7" s="659">
        <v>26.6</v>
      </c>
      <c r="DA7" s="659"/>
      <c r="DB7" s="659"/>
      <c r="DC7" s="659"/>
      <c r="DD7" s="627">
        <v>607691</v>
      </c>
      <c r="DE7" s="622"/>
      <c r="DF7" s="622"/>
      <c r="DG7" s="622"/>
      <c r="DH7" s="622"/>
      <c r="DI7" s="622"/>
      <c r="DJ7" s="622"/>
      <c r="DK7" s="622"/>
      <c r="DL7" s="622"/>
      <c r="DM7" s="622"/>
      <c r="DN7" s="622"/>
      <c r="DO7" s="622"/>
      <c r="DP7" s="623"/>
      <c r="DQ7" s="627">
        <v>1049192</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7925</v>
      </c>
      <c r="S8" s="622"/>
      <c r="T8" s="622"/>
      <c r="U8" s="622"/>
      <c r="V8" s="622"/>
      <c r="W8" s="622"/>
      <c r="X8" s="622"/>
      <c r="Y8" s="623"/>
      <c r="Z8" s="659">
        <v>0.1</v>
      </c>
      <c r="AA8" s="659"/>
      <c r="AB8" s="659"/>
      <c r="AC8" s="659"/>
      <c r="AD8" s="660">
        <v>7925</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21360</v>
      </c>
      <c r="BH8" s="622"/>
      <c r="BI8" s="622"/>
      <c r="BJ8" s="622"/>
      <c r="BK8" s="622"/>
      <c r="BL8" s="622"/>
      <c r="BM8" s="622"/>
      <c r="BN8" s="623"/>
      <c r="BO8" s="659">
        <v>1</v>
      </c>
      <c r="BP8" s="659"/>
      <c r="BQ8" s="659"/>
      <c r="BR8" s="659"/>
      <c r="BS8" s="660" t="s">
        <v>246</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1584554</v>
      </c>
      <c r="CS8" s="622"/>
      <c r="CT8" s="622"/>
      <c r="CU8" s="622"/>
      <c r="CV8" s="622"/>
      <c r="CW8" s="622"/>
      <c r="CX8" s="622"/>
      <c r="CY8" s="623"/>
      <c r="CZ8" s="659">
        <v>25</v>
      </c>
      <c r="DA8" s="659"/>
      <c r="DB8" s="659"/>
      <c r="DC8" s="659"/>
      <c r="DD8" s="627">
        <v>22670</v>
      </c>
      <c r="DE8" s="622"/>
      <c r="DF8" s="622"/>
      <c r="DG8" s="622"/>
      <c r="DH8" s="622"/>
      <c r="DI8" s="622"/>
      <c r="DJ8" s="622"/>
      <c r="DK8" s="622"/>
      <c r="DL8" s="622"/>
      <c r="DM8" s="622"/>
      <c r="DN8" s="622"/>
      <c r="DO8" s="622"/>
      <c r="DP8" s="623"/>
      <c r="DQ8" s="627">
        <v>821894</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5889</v>
      </c>
      <c r="S9" s="622"/>
      <c r="T9" s="622"/>
      <c r="U9" s="622"/>
      <c r="V9" s="622"/>
      <c r="W9" s="622"/>
      <c r="X9" s="622"/>
      <c r="Y9" s="623"/>
      <c r="Z9" s="659">
        <v>0.1</v>
      </c>
      <c r="AA9" s="659"/>
      <c r="AB9" s="659"/>
      <c r="AC9" s="659"/>
      <c r="AD9" s="660">
        <v>5889</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546728</v>
      </c>
      <c r="BH9" s="622"/>
      <c r="BI9" s="622"/>
      <c r="BJ9" s="622"/>
      <c r="BK9" s="622"/>
      <c r="BL9" s="622"/>
      <c r="BM9" s="622"/>
      <c r="BN9" s="623"/>
      <c r="BO9" s="659">
        <v>26.6</v>
      </c>
      <c r="BP9" s="659"/>
      <c r="BQ9" s="659"/>
      <c r="BR9" s="659"/>
      <c r="BS9" s="660" t="s">
        <v>246</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425912</v>
      </c>
      <c r="CS9" s="622"/>
      <c r="CT9" s="622"/>
      <c r="CU9" s="622"/>
      <c r="CV9" s="622"/>
      <c r="CW9" s="622"/>
      <c r="CX9" s="622"/>
      <c r="CY9" s="623"/>
      <c r="CZ9" s="659">
        <v>6.7</v>
      </c>
      <c r="DA9" s="659"/>
      <c r="DB9" s="659"/>
      <c r="DC9" s="659"/>
      <c r="DD9" s="627">
        <v>5564</v>
      </c>
      <c r="DE9" s="622"/>
      <c r="DF9" s="622"/>
      <c r="DG9" s="622"/>
      <c r="DH9" s="622"/>
      <c r="DI9" s="622"/>
      <c r="DJ9" s="622"/>
      <c r="DK9" s="622"/>
      <c r="DL9" s="622"/>
      <c r="DM9" s="622"/>
      <c r="DN9" s="622"/>
      <c r="DO9" s="622"/>
      <c r="DP9" s="623"/>
      <c r="DQ9" s="627">
        <v>343252</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59" t="s">
        <v>141</v>
      </c>
      <c r="AA10" s="659"/>
      <c r="AB10" s="659"/>
      <c r="AC10" s="659"/>
      <c r="AD10" s="660" t="s">
        <v>246</v>
      </c>
      <c r="AE10" s="660"/>
      <c r="AF10" s="660"/>
      <c r="AG10" s="660"/>
      <c r="AH10" s="660"/>
      <c r="AI10" s="660"/>
      <c r="AJ10" s="660"/>
      <c r="AK10" s="660"/>
      <c r="AL10" s="624" t="s">
        <v>246</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31629</v>
      </c>
      <c r="BH10" s="622"/>
      <c r="BI10" s="622"/>
      <c r="BJ10" s="622"/>
      <c r="BK10" s="622"/>
      <c r="BL10" s="622"/>
      <c r="BM10" s="622"/>
      <c r="BN10" s="623"/>
      <c r="BO10" s="659">
        <v>1.5</v>
      </c>
      <c r="BP10" s="659"/>
      <c r="BQ10" s="659"/>
      <c r="BR10" s="659"/>
      <c r="BS10" s="660" t="s">
        <v>253</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v>226</v>
      </c>
      <c r="CS10" s="622"/>
      <c r="CT10" s="622"/>
      <c r="CU10" s="622"/>
      <c r="CV10" s="622"/>
      <c r="CW10" s="622"/>
      <c r="CX10" s="622"/>
      <c r="CY10" s="623"/>
      <c r="CZ10" s="659">
        <v>0</v>
      </c>
      <c r="DA10" s="659"/>
      <c r="DB10" s="659"/>
      <c r="DC10" s="659"/>
      <c r="DD10" s="627" t="s">
        <v>253</v>
      </c>
      <c r="DE10" s="622"/>
      <c r="DF10" s="622"/>
      <c r="DG10" s="622"/>
      <c r="DH10" s="622"/>
      <c r="DI10" s="622"/>
      <c r="DJ10" s="622"/>
      <c r="DK10" s="622"/>
      <c r="DL10" s="622"/>
      <c r="DM10" s="622"/>
      <c r="DN10" s="622"/>
      <c r="DO10" s="622"/>
      <c r="DP10" s="623"/>
      <c r="DQ10" s="627">
        <v>226</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289848</v>
      </c>
      <c r="S11" s="622"/>
      <c r="T11" s="622"/>
      <c r="U11" s="622"/>
      <c r="V11" s="622"/>
      <c r="W11" s="622"/>
      <c r="X11" s="622"/>
      <c r="Y11" s="623"/>
      <c r="Z11" s="624">
        <v>4.2</v>
      </c>
      <c r="AA11" s="625"/>
      <c r="AB11" s="625"/>
      <c r="AC11" s="626"/>
      <c r="AD11" s="627">
        <v>289848</v>
      </c>
      <c r="AE11" s="622"/>
      <c r="AF11" s="622"/>
      <c r="AG11" s="622"/>
      <c r="AH11" s="622"/>
      <c r="AI11" s="622"/>
      <c r="AJ11" s="622"/>
      <c r="AK11" s="623"/>
      <c r="AL11" s="624">
        <v>8.1</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161566</v>
      </c>
      <c r="BH11" s="622"/>
      <c r="BI11" s="622"/>
      <c r="BJ11" s="622"/>
      <c r="BK11" s="622"/>
      <c r="BL11" s="622"/>
      <c r="BM11" s="622"/>
      <c r="BN11" s="623"/>
      <c r="BO11" s="659">
        <v>7.9</v>
      </c>
      <c r="BP11" s="659"/>
      <c r="BQ11" s="659"/>
      <c r="BR11" s="659"/>
      <c r="BS11" s="660">
        <v>46159</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401322</v>
      </c>
      <c r="CS11" s="622"/>
      <c r="CT11" s="622"/>
      <c r="CU11" s="622"/>
      <c r="CV11" s="622"/>
      <c r="CW11" s="622"/>
      <c r="CX11" s="622"/>
      <c r="CY11" s="623"/>
      <c r="CZ11" s="659">
        <v>6.3</v>
      </c>
      <c r="DA11" s="659"/>
      <c r="DB11" s="659"/>
      <c r="DC11" s="659"/>
      <c r="DD11" s="627">
        <v>150163</v>
      </c>
      <c r="DE11" s="622"/>
      <c r="DF11" s="622"/>
      <c r="DG11" s="622"/>
      <c r="DH11" s="622"/>
      <c r="DI11" s="622"/>
      <c r="DJ11" s="622"/>
      <c r="DK11" s="622"/>
      <c r="DL11" s="622"/>
      <c r="DM11" s="622"/>
      <c r="DN11" s="622"/>
      <c r="DO11" s="622"/>
      <c r="DP11" s="623"/>
      <c r="DQ11" s="627">
        <v>251207</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v>23914</v>
      </c>
      <c r="S12" s="622"/>
      <c r="T12" s="622"/>
      <c r="U12" s="622"/>
      <c r="V12" s="622"/>
      <c r="W12" s="622"/>
      <c r="X12" s="622"/>
      <c r="Y12" s="623"/>
      <c r="Z12" s="659">
        <v>0.3</v>
      </c>
      <c r="AA12" s="659"/>
      <c r="AB12" s="659"/>
      <c r="AC12" s="659"/>
      <c r="AD12" s="660">
        <v>23914</v>
      </c>
      <c r="AE12" s="660"/>
      <c r="AF12" s="660"/>
      <c r="AG12" s="660"/>
      <c r="AH12" s="660"/>
      <c r="AI12" s="660"/>
      <c r="AJ12" s="660"/>
      <c r="AK12" s="660"/>
      <c r="AL12" s="624">
        <v>0.7</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1168076</v>
      </c>
      <c r="BH12" s="622"/>
      <c r="BI12" s="622"/>
      <c r="BJ12" s="622"/>
      <c r="BK12" s="622"/>
      <c r="BL12" s="622"/>
      <c r="BM12" s="622"/>
      <c r="BN12" s="623"/>
      <c r="BO12" s="659">
        <v>56.9</v>
      </c>
      <c r="BP12" s="659"/>
      <c r="BQ12" s="659"/>
      <c r="BR12" s="659"/>
      <c r="BS12" s="660" t="s">
        <v>246</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175889</v>
      </c>
      <c r="CS12" s="622"/>
      <c r="CT12" s="622"/>
      <c r="CU12" s="622"/>
      <c r="CV12" s="622"/>
      <c r="CW12" s="622"/>
      <c r="CX12" s="622"/>
      <c r="CY12" s="623"/>
      <c r="CZ12" s="659">
        <v>2.8</v>
      </c>
      <c r="DA12" s="659"/>
      <c r="DB12" s="659"/>
      <c r="DC12" s="659"/>
      <c r="DD12" s="627">
        <v>6017</v>
      </c>
      <c r="DE12" s="622"/>
      <c r="DF12" s="622"/>
      <c r="DG12" s="622"/>
      <c r="DH12" s="622"/>
      <c r="DI12" s="622"/>
      <c r="DJ12" s="622"/>
      <c r="DK12" s="622"/>
      <c r="DL12" s="622"/>
      <c r="DM12" s="622"/>
      <c r="DN12" s="622"/>
      <c r="DO12" s="622"/>
      <c r="DP12" s="623"/>
      <c r="DQ12" s="627">
        <v>135673</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253</v>
      </c>
      <c r="AA13" s="659"/>
      <c r="AB13" s="659"/>
      <c r="AC13" s="659"/>
      <c r="AD13" s="660" t="s">
        <v>253</v>
      </c>
      <c r="AE13" s="660"/>
      <c r="AF13" s="660"/>
      <c r="AG13" s="660"/>
      <c r="AH13" s="660"/>
      <c r="AI13" s="660"/>
      <c r="AJ13" s="660"/>
      <c r="AK13" s="660"/>
      <c r="AL13" s="624" t="s">
        <v>253</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1168004</v>
      </c>
      <c r="BH13" s="622"/>
      <c r="BI13" s="622"/>
      <c r="BJ13" s="622"/>
      <c r="BK13" s="622"/>
      <c r="BL13" s="622"/>
      <c r="BM13" s="622"/>
      <c r="BN13" s="623"/>
      <c r="BO13" s="659">
        <v>56.9</v>
      </c>
      <c r="BP13" s="659"/>
      <c r="BQ13" s="659"/>
      <c r="BR13" s="659"/>
      <c r="BS13" s="660" t="s">
        <v>253</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571316</v>
      </c>
      <c r="CS13" s="622"/>
      <c r="CT13" s="622"/>
      <c r="CU13" s="622"/>
      <c r="CV13" s="622"/>
      <c r="CW13" s="622"/>
      <c r="CX13" s="622"/>
      <c r="CY13" s="623"/>
      <c r="CZ13" s="659">
        <v>9</v>
      </c>
      <c r="DA13" s="659"/>
      <c r="DB13" s="659"/>
      <c r="DC13" s="659"/>
      <c r="DD13" s="627">
        <v>319686</v>
      </c>
      <c r="DE13" s="622"/>
      <c r="DF13" s="622"/>
      <c r="DG13" s="622"/>
      <c r="DH13" s="622"/>
      <c r="DI13" s="622"/>
      <c r="DJ13" s="622"/>
      <c r="DK13" s="622"/>
      <c r="DL13" s="622"/>
      <c r="DM13" s="622"/>
      <c r="DN13" s="622"/>
      <c r="DO13" s="622"/>
      <c r="DP13" s="623"/>
      <c r="DQ13" s="627">
        <v>323086</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96</v>
      </c>
      <c r="S14" s="622"/>
      <c r="T14" s="622"/>
      <c r="U14" s="622"/>
      <c r="V14" s="622"/>
      <c r="W14" s="622"/>
      <c r="X14" s="622"/>
      <c r="Y14" s="623"/>
      <c r="Z14" s="659">
        <v>0</v>
      </c>
      <c r="AA14" s="659"/>
      <c r="AB14" s="659"/>
      <c r="AC14" s="659"/>
      <c r="AD14" s="660">
        <v>96</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45817</v>
      </c>
      <c r="BH14" s="622"/>
      <c r="BI14" s="622"/>
      <c r="BJ14" s="622"/>
      <c r="BK14" s="622"/>
      <c r="BL14" s="622"/>
      <c r="BM14" s="622"/>
      <c r="BN14" s="623"/>
      <c r="BO14" s="659">
        <v>2.2000000000000002</v>
      </c>
      <c r="BP14" s="659"/>
      <c r="BQ14" s="659"/>
      <c r="BR14" s="659"/>
      <c r="BS14" s="660" t="s">
        <v>253</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294327</v>
      </c>
      <c r="CS14" s="622"/>
      <c r="CT14" s="622"/>
      <c r="CU14" s="622"/>
      <c r="CV14" s="622"/>
      <c r="CW14" s="622"/>
      <c r="CX14" s="622"/>
      <c r="CY14" s="623"/>
      <c r="CZ14" s="659">
        <v>4.5999999999999996</v>
      </c>
      <c r="DA14" s="659"/>
      <c r="DB14" s="659"/>
      <c r="DC14" s="659"/>
      <c r="DD14" s="627">
        <v>5645</v>
      </c>
      <c r="DE14" s="622"/>
      <c r="DF14" s="622"/>
      <c r="DG14" s="622"/>
      <c r="DH14" s="622"/>
      <c r="DI14" s="622"/>
      <c r="DJ14" s="622"/>
      <c r="DK14" s="622"/>
      <c r="DL14" s="622"/>
      <c r="DM14" s="622"/>
      <c r="DN14" s="622"/>
      <c r="DO14" s="622"/>
      <c r="DP14" s="623"/>
      <c r="DQ14" s="627">
        <v>289542</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253</v>
      </c>
      <c r="S15" s="622"/>
      <c r="T15" s="622"/>
      <c r="U15" s="622"/>
      <c r="V15" s="622"/>
      <c r="W15" s="622"/>
      <c r="X15" s="622"/>
      <c r="Y15" s="623"/>
      <c r="Z15" s="659" t="s">
        <v>253</v>
      </c>
      <c r="AA15" s="659"/>
      <c r="AB15" s="659"/>
      <c r="AC15" s="659"/>
      <c r="AD15" s="660" t="s">
        <v>246</v>
      </c>
      <c r="AE15" s="660"/>
      <c r="AF15" s="660"/>
      <c r="AG15" s="660"/>
      <c r="AH15" s="660"/>
      <c r="AI15" s="660"/>
      <c r="AJ15" s="660"/>
      <c r="AK15" s="660"/>
      <c r="AL15" s="624" t="s">
        <v>141</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75469</v>
      </c>
      <c r="BH15" s="622"/>
      <c r="BI15" s="622"/>
      <c r="BJ15" s="622"/>
      <c r="BK15" s="622"/>
      <c r="BL15" s="622"/>
      <c r="BM15" s="622"/>
      <c r="BN15" s="623"/>
      <c r="BO15" s="659">
        <v>3.7</v>
      </c>
      <c r="BP15" s="659"/>
      <c r="BQ15" s="659"/>
      <c r="BR15" s="659"/>
      <c r="BS15" s="660" t="s">
        <v>253</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703892</v>
      </c>
      <c r="CS15" s="622"/>
      <c r="CT15" s="622"/>
      <c r="CU15" s="622"/>
      <c r="CV15" s="622"/>
      <c r="CW15" s="622"/>
      <c r="CX15" s="622"/>
      <c r="CY15" s="623"/>
      <c r="CZ15" s="659">
        <v>11.1</v>
      </c>
      <c r="DA15" s="659"/>
      <c r="DB15" s="659"/>
      <c r="DC15" s="659"/>
      <c r="DD15" s="627">
        <v>100218</v>
      </c>
      <c r="DE15" s="622"/>
      <c r="DF15" s="622"/>
      <c r="DG15" s="622"/>
      <c r="DH15" s="622"/>
      <c r="DI15" s="622"/>
      <c r="DJ15" s="622"/>
      <c r="DK15" s="622"/>
      <c r="DL15" s="622"/>
      <c r="DM15" s="622"/>
      <c r="DN15" s="622"/>
      <c r="DO15" s="622"/>
      <c r="DP15" s="623"/>
      <c r="DQ15" s="627">
        <v>639042</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6625</v>
      </c>
      <c r="S16" s="622"/>
      <c r="T16" s="622"/>
      <c r="U16" s="622"/>
      <c r="V16" s="622"/>
      <c r="W16" s="622"/>
      <c r="X16" s="622"/>
      <c r="Y16" s="623"/>
      <c r="Z16" s="659">
        <v>0.1</v>
      </c>
      <c r="AA16" s="659"/>
      <c r="AB16" s="659"/>
      <c r="AC16" s="659"/>
      <c r="AD16" s="660">
        <v>6625</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253</v>
      </c>
      <c r="BH16" s="622"/>
      <c r="BI16" s="622"/>
      <c r="BJ16" s="622"/>
      <c r="BK16" s="622"/>
      <c r="BL16" s="622"/>
      <c r="BM16" s="622"/>
      <c r="BN16" s="623"/>
      <c r="BO16" s="659" t="s">
        <v>253</v>
      </c>
      <c r="BP16" s="659"/>
      <c r="BQ16" s="659"/>
      <c r="BR16" s="659"/>
      <c r="BS16" s="660" t="s">
        <v>253</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v>422</v>
      </c>
      <c r="CS16" s="622"/>
      <c r="CT16" s="622"/>
      <c r="CU16" s="622"/>
      <c r="CV16" s="622"/>
      <c r="CW16" s="622"/>
      <c r="CX16" s="622"/>
      <c r="CY16" s="623"/>
      <c r="CZ16" s="659">
        <v>0</v>
      </c>
      <c r="DA16" s="659"/>
      <c r="DB16" s="659"/>
      <c r="DC16" s="659"/>
      <c r="DD16" s="627" t="s">
        <v>253</v>
      </c>
      <c r="DE16" s="622"/>
      <c r="DF16" s="622"/>
      <c r="DG16" s="622"/>
      <c r="DH16" s="622"/>
      <c r="DI16" s="622"/>
      <c r="DJ16" s="622"/>
      <c r="DK16" s="622"/>
      <c r="DL16" s="622"/>
      <c r="DM16" s="622"/>
      <c r="DN16" s="622"/>
      <c r="DO16" s="622"/>
      <c r="DP16" s="623"/>
      <c r="DQ16" s="627">
        <v>422</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59753</v>
      </c>
      <c r="S17" s="622"/>
      <c r="T17" s="622"/>
      <c r="U17" s="622"/>
      <c r="V17" s="622"/>
      <c r="W17" s="622"/>
      <c r="X17" s="622"/>
      <c r="Y17" s="623"/>
      <c r="Z17" s="659">
        <v>0.9</v>
      </c>
      <c r="AA17" s="659"/>
      <c r="AB17" s="659"/>
      <c r="AC17" s="659"/>
      <c r="AD17" s="660">
        <v>59753</v>
      </c>
      <c r="AE17" s="660"/>
      <c r="AF17" s="660"/>
      <c r="AG17" s="660"/>
      <c r="AH17" s="660"/>
      <c r="AI17" s="660"/>
      <c r="AJ17" s="660"/>
      <c r="AK17" s="660"/>
      <c r="AL17" s="624">
        <v>1.7</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253</v>
      </c>
      <c r="BH17" s="622"/>
      <c r="BI17" s="622"/>
      <c r="BJ17" s="622"/>
      <c r="BK17" s="622"/>
      <c r="BL17" s="622"/>
      <c r="BM17" s="622"/>
      <c r="BN17" s="623"/>
      <c r="BO17" s="659" t="s">
        <v>253</v>
      </c>
      <c r="BP17" s="659"/>
      <c r="BQ17" s="659"/>
      <c r="BR17" s="659"/>
      <c r="BS17" s="660" t="s">
        <v>253</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398567</v>
      </c>
      <c r="CS17" s="622"/>
      <c r="CT17" s="622"/>
      <c r="CU17" s="622"/>
      <c r="CV17" s="622"/>
      <c r="CW17" s="622"/>
      <c r="CX17" s="622"/>
      <c r="CY17" s="623"/>
      <c r="CZ17" s="659">
        <v>6.3</v>
      </c>
      <c r="DA17" s="659"/>
      <c r="DB17" s="659"/>
      <c r="DC17" s="659"/>
      <c r="DD17" s="627" t="s">
        <v>253</v>
      </c>
      <c r="DE17" s="622"/>
      <c r="DF17" s="622"/>
      <c r="DG17" s="622"/>
      <c r="DH17" s="622"/>
      <c r="DI17" s="622"/>
      <c r="DJ17" s="622"/>
      <c r="DK17" s="622"/>
      <c r="DL17" s="622"/>
      <c r="DM17" s="622"/>
      <c r="DN17" s="622"/>
      <c r="DO17" s="622"/>
      <c r="DP17" s="623"/>
      <c r="DQ17" s="627">
        <v>398567</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13931</v>
      </c>
      <c r="S18" s="622"/>
      <c r="T18" s="622"/>
      <c r="U18" s="622"/>
      <c r="V18" s="622"/>
      <c r="W18" s="622"/>
      <c r="X18" s="622"/>
      <c r="Y18" s="623"/>
      <c r="Z18" s="659">
        <v>0.2</v>
      </c>
      <c r="AA18" s="659"/>
      <c r="AB18" s="659"/>
      <c r="AC18" s="659"/>
      <c r="AD18" s="660">
        <v>13931</v>
      </c>
      <c r="AE18" s="660"/>
      <c r="AF18" s="660"/>
      <c r="AG18" s="660"/>
      <c r="AH18" s="660"/>
      <c r="AI18" s="660"/>
      <c r="AJ18" s="660"/>
      <c r="AK18" s="660"/>
      <c r="AL18" s="624">
        <v>0.4</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253</v>
      </c>
      <c r="BP18" s="659"/>
      <c r="BQ18" s="659"/>
      <c r="BR18" s="659"/>
      <c r="BS18" s="660" t="s">
        <v>253</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59" t="s">
        <v>253</v>
      </c>
      <c r="DA18" s="659"/>
      <c r="DB18" s="659"/>
      <c r="DC18" s="659"/>
      <c r="DD18" s="627" t="s">
        <v>253</v>
      </c>
      <c r="DE18" s="622"/>
      <c r="DF18" s="622"/>
      <c r="DG18" s="622"/>
      <c r="DH18" s="622"/>
      <c r="DI18" s="622"/>
      <c r="DJ18" s="622"/>
      <c r="DK18" s="622"/>
      <c r="DL18" s="622"/>
      <c r="DM18" s="622"/>
      <c r="DN18" s="622"/>
      <c r="DO18" s="622"/>
      <c r="DP18" s="623"/>
      <c r="DQ18" s="627" t="s">
        <v>253</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13931</v>
      </c>
      <c r="S19" s="622"/>
      <c r="T19" s="622"/>
      <c r="U19" s="622"/>
      <c r="V19" s="622"/>
      <c r="W19" s="622"/>
      <c r="X19" s="622"/>
      <c r="Y19" s="623"/>
      <c r="Z19" s="659">
        <v>0.2</v>
      </c>
      <c r="AA19" s="659"/>
      <c r="AB19" s="659"/>
      <c r="AC19" s="659"/>
      <c r="AD19" s="660">
        <v>13931</v>
      </c>
      <c r="AE19" s="660"/>
      <c r="AF19" s="660"/>
      <c r="AG19" s="660"/>
      <c r="AH19" s="660"/>
      <c r="AI19" s="660"/>
      <c r="AJ19" s="660"/>
      <c r="AK19" s="660"/>
      <c r="AL19" s="624">
        <v>0.4</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1114</v>
      </c>
      <c r="BH19" s="622"/>
      <c r="BI19" s="622"/>
      <c r="BJ19" s="622"/>
      <c r="BK19" s="622"/>
      <c r="BL19" s="622"/>
      <c r="BM19" s="622"/>
      <c r="BN19" s="623"/>
      <c r="BO19" s="659">
        <v>0.1</v>
      </c>
      <c r="BP19" s="659"/>
      <c r="BQ19" s="659"/>
      <c r="BR19" s="659"/>
      <c r="BS19" s="660" t="s">
        <v>246</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253</v>
      </c>
      <c r="DA19" s="659"/>
      <c r="DB19" s="659"/>
      <c r="DC19" s="659"/>
      <c r="DD19" s="627" t="s">
        <v>253</v>
      </c>
      <c r="DE19" s="622"/>
      <c r="DF19" s="622"/>
      <c r="DG19" s="622"/>
      <c r="DH19" s="622"/>
      <c r="DI19" s="622"/>
      <c r="DJ19" s="622"/>
      <c r="DK19" s="622"/>
      <c r="DL19" s="622"/>
      <c r="DM19" s="622"/>
      <c r="DN19" s="622"/>
      <c r="DO19" s="622"/>
      <c r="DP19" s="623"/>
      <c r="DQ19" s="627" t="s">
        <v>253</v>
      </c>
      <c r="DR19" s="622"/>
      <c r="DS19" s="622"/>
      <c r="DT19" s="622"/>
      <c r="DU19" s="622"/>
      <c r="DV19" s="622"/>
      <c r="DW19" s="622"/>
      <c r="DX19" s="622"/>
      <c r="DY19" s="622"/>
      <c r="DZ19" s="622"/>
      <c r="EA19" s="622"/>
      <c r="EB19" s="622"/>
      <c r="EC19" s="658"/>
    </row>
    <row r="20" spans="2:133" ht="11.25" customHeight="1" x14ac:dyDescent="0.2">
      <c r="B20" s="696" t="s">
        <v>282</v>
      </c>
      <c r="C20" s="697"/>
      <c r="D20" s="697"/>
      <c r="E20" s="697"/>
      <c r="F20" s="697"/>
      <c r="G20" s="697"/>
      <c r="H20" s="697"/>
      <c r="I20" s="697"/>
      <c r="J20" s="697"/>
      <c r="K20" s="697"/>
      <c r="L20" s="697"/>
      <c r="M20" s="697"/>
      <c r="N20" s="697"/>
      <c r="O20" s="697"/>
      <c r="P20" s="697"/>
      <c r="Q20" s="698"/>
      <c r="R20" s="621" t="s">
        <v>253</v>
      </c>
      <c r="S20" s="622"/>
      <c r="T20" s="622"/>
      <c r="U20" s="622"/>
      <c r="V20" s="622"/>
      <c r="W20" s="622"/>
      <c r="X20" s="622"/>
      <c r="Y20" s="623"/>
      <c r="Z20" s="659" t="s">
        <v>253</v>
      </c>
      <c r="AA20" s="659"/>
      <c r="AB20" s="659"/>
      <c r="AC20" s="659"/>
      <c r="AD20" s="660" t="s">
        <v>246</v>
      </c>
      <c r="AE20" s="660"/>
      <c r="AF20" s="660"/>
      <c r="AG20" s="660"/>
      <c r="AH20" s="660"/>
      <c r="AI20" s="660"/>
      <c r="AJ20" s="660"/>
      <c r="AK20" s="660"/>
      <c r="AL20" s="624" t="s">
        <v>246</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1114</v>
      </c>
      <c r="BH20" s="622"/>
      <c r="BI20" s="622"/>
      <c r="BJ20" s="622"/>
      <c r="BK20" s="622"/>
      <c r="BL20" s="622"/>
      <c r="BM20" s="622"/>
      <c r="BN20" s="623"/>
      <c r="BO20" s="659">
        <v>0.1</v>
      </c>
      <c r="BP20" s="659"/>
      <c r="BQ20" s="659"/>
      <c r="BR20" s="659"/>
      <c r="BS20" s="660" t="s">
        <v>253</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6331742</v>
      </c>
      <c r="CS20" s="622"/>
      <c r="CT20" s="622"/>
      <c r="CU20" s="622"/>
      <c r="CV20" s="622"/>
      <c r="CW20" s="622"/>
      <c r="CX20" s="622"/>
      <c r="CY20" s="623"/>
      <c r="CZ20" s="659">
        <v>100</v>
      </c>
      <c r="DA20" s="659"/>
      <c r="DB20" s="659"/>
      <c r="DC20" s="659"/>
      <c r="DD20" s="627">
        <v>1222154</v>
      </c>
      <c r="DE20" s="622"/>
      <c r="DF20" s="622"/>
      <c r="DG20" s="622"/>
      <c r="DH20" s="622"/>
      <c r="DI20" s="622"/>
      <c r="DJ20" s="622"/>
      <c r="DK20" s="622"/>
      <c r="DL20" s="622"/>
      <c r="DM20" s="622"/>
      <c r="DN20" s="622"/>
      <c r="DO20" s="622"/>
      <c r="DP20" s="623"/>
      <c r="DQ20" s="627">
        <v>4342454</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1178676</v>
      </c>
      <c r="S21" s="622"/>
      <c r="T21" s="622"/>
      <c r="U21" s="622"/>
      <c r="V21" s="622"/>
      <c r="W21" s="622"/>
      <c r="X21" s="622"/>
      <c r="Y21" s="623"/>
      <c r="Z21" s="659">
        <v>16.899999999999999</v>
      </c>
      <c r="AA21" s="659"/>
      <c r="AB21" s="659"/>
      <c r="AC21" s="659"/>
      <c r="AD21" s="660">
        <v>1039060</v>
      </c>
      <c r="AE21" s="660"/>
      <c r="AF21" s="660"/>
      <c r="AG21" s="660"/>
      <c r="AH21" s="660"/>
      <c r="AI21" s="660"/>
      <c r="AJ21" s="660"/>
      <c r="AK21" s="660"/>
      <c r="AL21" s="624">
        <v>29</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1114</v>
      </c>
      <c r="BH21" s="622"/>
      <c r="BI21" s="622"/>
      <c r="BJ21" s="622"/>
      <c r="BK21" s="622"/>
      <c r="BL21" s="622"/>
      <c r="BM21" s="622"/>
      <c r="BN21" s="623"/>
      <c r="BO21" s="659">
        <v>0.1</v>
      </c>
      <c r="BP21" s="659"/>
      <c r="BQ21" s="659"/>
      <c r="BR21" s="659"/>
      <c r="BS21" s="660" t="s">
        <v>246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1039060</v>
      </c>
      <c r="S22" s="622"/>
      <c r="T22" s="622"/>
      <c r="U22" s="622"/>
      <c r="V22" s="622"/>
      <c r="W22" s="622"/>
      <c r="X22" s="622"/>
      <c r="Y22" s="623"/>
      <c r="Z22" s="659">
        <v>14.9</v>
      </c>
      <c r="AA22" s="659"/>
      <c r="AB22" s="659"/>
      <c r="AC22" s="659"/>
      <c r="AD22" s="660">
        <v>1039060</v>
      </c>
      <c r="AE22" s="660"/>
      <c r="AF22" s="660"/>
      <c r="AG22" s="660"/>
      <c r="AH22" s="660"/>
      <c r="AI22" s="660"/>
      <c r="AJ22" s="660"/>
      <c r="AK22" s="660"/>
      <c r="AL22" s="624">
        <v>29</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246</v>
      </c>
      <c r="BH22" s="622"/>
      <c r="BI22" s="622"/>
      <c r="BJ22" s="622"/>
      <c r="BK22" s="622"/>
      <c r="BL22" s="622"/>
      <c r="BM22" s="622"/>
      <c r="BN22" s="623"/>
      <c r="BO22" s="659" t="s">
        <v>246</v>
      </c>
      <c r="BP22" s="659"/>
      <c r="BQ22" s="659"/>
      <c r="BR22" s="659"/>
      <c r="BS22" s="660" t="s">
        <v>246</v>
      </c>
      <c r="BT22" s="660"/>
      <c r="BU22" s="660"/>
      <c r="BV22" s="660"/>
      <c r="BW22" s="660"/>
      <c r="BX22" s="660"/>
      <c r="BY22" s="660"/>
      <c r="BZ22" s="660"/>
      <c r="CA22" s="660"/>
      <c r="CB22" s="695"/>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139226</v>
      </c>
      <c r="S23" s="622"/>
      <c r="T23" s="622"/>
      <c r="U23" s="622"/>
      <c r="V23" s="622"/>
      <c r="W23" s="622"/>
      <c r="X23" s="622"/>
      <c r="Y23" s="623"/>
      <c r="Z23" s="659">
        <v>2</v>
      </c>
      <c r="AA23" s="659"/>
      <c r="AB23" s="659"/>
      <c r="AC23" s="659"/>
      <c r="AD23" s="660" t="s">
        <v>253</v>
      </c>
      <c r="AE23" s="660"/>
      <c r="AF23" s="660"/>
      <c r="AG23" s="660"/>
      <c r="AH23" s="660"/>
      <c r="AI23" s="660"/>
      <c r="AJ23" s="660"/>
      <c r="AK23" s="660"/>
      <c r="AL23" s="624" t="s">
        <v>253</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246</v>
      </c>
      <c r="BH23" s="622"/>
      <c r="BI23" s="622"/>
      <c r="BJ23" s="622"/>
      <c r="BK23" s="622"/>
      <c r="BL23" s="622"/>
      <c r="BM23" s="622"/>
      <c r="BN23" s="623"/>
      <c r="BO23" s="659" t="s">
        <v>141</v>
      </c>
      <c r="BP23" s="659"/>
      <c r="BQ23" s="659"/>
      <c r="BR23" s="659"/>
      <c r="BS23" s="660" t="s">
        <v>141</v>
      </c>
      <c r="BT23" s="660"/>
      <c r="BU23" s="660"/>
      <c r="BV23" s="660"/>
      <c r="BW23" s="660"/>
      <c r="BX23" s="660"/>
      <c r="BY23" s="660"/>
      <c r="BZ23" s="660"/>
      <c r="CA23" s="660"/>
      <c r="CB23" s="695"/>
      <c r="CD23" s="673" t="s">
        <v>229</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v>390</v>
      </c>
      <c r="S24" s="622"/>
      <c r="T24" s="622"/>
      <c r="U24" s="622"/>
      <c r="V24" s="622"/>
      <c r="W24" s="622"/>
      <c r="X24" s="622"/>
      <c r="Y24" s="623"/>
      <c r="Z24" s="659">
        <v>0</v>
      </c>
      <c r="AA24" s="659"/>
      <c r="AB24" s="659"/>
      <c r="AC24" s="659"/>
      <c r="AD24" s="660" t="s">
        <v>253</v>
      </c>
      <c r="AE24" s="660"/>
      <c r="AF24" s="660"/>
      <c r="AG24" s="660"/>
      <c r="AH24" s="660"/>
      <c r="AI24" s="660"/>
      <c r="AJ24" s="660"/>
      <c r="AK24" s="660"/>
      <c r="AL24" s="624" t="s">
        <v>246</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59" t="s">
        <v>253</v>
      </c>
      <c r="BP24" s="659"/>
      <c r="BQ24" s="659"/>
      <c r="BR24" s="659"/>
      <c r="BS24" s="660" t="s">
        <v>246</v>
      </c>
      <c r="BT24" s="660"/>
      <c r="BU24" s="660"/>
      <c r="BV24" s="660"/>
      <c r="BW24" s="660"/>
      <c r="BX24" s="660"/>
      <c r="BY24" s="660"/>
      <c r="BZ24" s="660"/>
      <c r="CA24" s="660"/>
      <c r="CB24" s="695"/>
      <c r="CD24" s="679" t="s">
        <v>299</v>
      </c>
      <c r="CE24" s="680"/>
      <c r="CF24" s="680"/>
      <c r="CG24" s="680"/>
      <c r="CH24" s="680"/>
      <c r="CI24" s="680"/>
      <c r="CJ24" s="680"/>
      <c r="CK24" s="680"/>
      <c r="CL24" s="680"/>
      <c r="CM24" s="680"/>
      <c r="CN24" s="680"/>
      <c r="CO24" s="680"/>
      <c r="CP24" s="680"/>
      <c r="CQ24" s="681"/>
      <c r="CR24" s="676">
        <v>2001617</v>
      </c>
      <c r="CS24" s="677"/>
      <c r="CT24" s="677"/>
      <c r="CU24" s="677"/>
      <c r="CV24" s="677"/>
      <c r="CW24" s="677"/>
      <c r="CX24" s="677"/>
      <c r="CY24" s="702"/>
      <c r="CZ24" s="703">
        <v>31.6</v>
      </c>
      <c r="DA24" s="685"/>
      <c r="DB24" s="685"/>
      <c r="DC24" s="705"/>
      <c r="DD24" s="701">
        <v>1537242</v>
      </c>
      <c r="DE24" s="677"/>
      <c r="DF24" s="677"/>
      <c r="DG24" s="677"/>
      <c r="DH24" s="677"/>
      <c r="DI24" s="677"/>
      <c r="DJ24" s="677"/>
      <c r="DK24" s="702"/>
      <c r="DL24" s="701">
        <v>1532307</v>
      </c>
      <c r="DM24" s="677"/>
      <c r="DN24" s="677"/>
      <c r="DO24" s="677"/>
      <c r="DP24" s="677"/>
      <c r="DQ24" s="677"/>
      <c r="DR24" s="677"/>
      <c r="DS24" s="677"/>
      <c r="DT24" s="677"/>
      <c r="DU24" s="677"/>
      <c r="DV24" s="702"/>
      <c r="DW24" s="703">
        <v>41.4</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3706143</v>
      </c>
      <c r="S25" s="622"/>
      <c r="T25" s="622"/>
      <c r="U25" s="622"/>
      <c r="V25" s="622"/>
      <c r="W25" s="622"/>
      <c r="X25" s="622"/>
      <c r="Y25" s="623"/>
      <c r="Z25" s="659">
        <v>53.2</v>
      </c>
      <c r="AA25" s="659"/>
      <c r="AB25" s="659"/>
      <c r="AC25" s="659"/>
      <c r="AD25" s="660">
        <v>3566527</v>
      </c>
      <c r="AE25" s="660"/>
      <c r="AF25" s="660"/>
      <c r="AG25" s="660"/>
      <c r="AH25" s="660"/>
      <c r="AI25" s="660"/>
      <c r="AJ25" s="660"/>
      <c r="AK25" s="660"/>
      <c r="AL25" s="624">
        <v>99.4</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253</v>
      </c>
      <c r="BH25" s="622"/>
      <c r="BI25" s="622"/>
      <c r="BJ25" s="622"/>
      <c r="BK25" s="622"/>
      <c r="BL25" s="622"/>
      <c r="BM25" s="622"/>
      <c r="BN25" s="623"/>
      <c r="BO25" s="659" t="s">
        <v>246</v>
      </c>
      <c r="BP25" s="659"/>
      <c r="BQ25" s="659"/>
      <c r="BR25" s="659"/>
      <c r="BS25" s="660" t="s">
        <v>246</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1011619</v>
      </c>
      <c r="CS25" s="634"/>
      <c r="CT25" s="634"/>
      <c r="CU25" s="634"/>
      <c r="CV25" s="634"/>
      <c r="CW25" s="634"/>
      <c r="CX25" s="634"/>
      <c r="CY25" s="635"/>
      <c r="CZ25" s="624">
        <v>16</v>
      </c>
      <c r="DA25" s="636"/>
      <c r="DB25" s="636"/>
      <c r="DC25" s="637"/>
      <c r="DD25" s="627">
        <v>966603</v>
      </c>
      <c r="DE25" s="634"/>
      <c r="DF25" s="634"/>
      <c r="DG25" s="634"/>
      <c r="DH25" s="634"/>
      <c r="DI25" s="634"/>
      <c r="DJ25" s="634"/>
      <c r="DK25" s="635"/>
      <c r="DL25" s="627">
        <v>965761</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1025</v>
      </c>
      <c r="S26" s="622"/>
      <c r="T26" s="622"/>
      <c r="U26" s="622"/>
      <c r="V26" s="622"/>
      <c r="W26" s="622"/>
      <c r="X26" s="622"/>
      <c r="Y26" s="623"/>
      <c r="Z26" s="659">
        <v>0</v>
      </c>
      <c r="AA26" s="659"/>
      <c r="AB26" s="659"/>
      <c r="AC26" s="659"/>
      <c r="AD26" s="660">
        <v>1025</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253</v>
      </c>
      <c r="BH26" s="622"/>
      <c r="BI26" s="622"/>
      <c r="BJ26" s="622"/>
      <c r="BK26" s="622"/>
      <c r="BL26" s="622"/>
      <c r="BM26" s="622"/>
      <c r="BN26" s="623"/>
      <c r="BO26" s="659" t="s">
        <v>141</v>
      </c>
      <c r="BP26" s="659"/>
      <c r="BQ26" s="659"/>
      <c r="BR26" s="659"/>
      <c r="BS26" s="660" t="s">
        <v>246</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536621</v>
      </c>
      <c r="CS26" s="622"/>
      <c r="CT26" s="622"/>
      <c r="CU26" s="622"/>
      <c r="CV26" s="622"/>
      <c r="CW26" s="622"/>
      <c r="CX26" s="622"/>
      <c r="CY26" s="623"/>
      <c r="CZ26" s="624">
        <v>8.5</v>
      </c>
      <c r="DA26" s="636"/>
      <c r="DB26" s="636"/>
      <c r="DC26" s="637"/>
      <c r="DD26" s="627">
        <v>498398</v>
      </c>
      <c r="DE26" s="622"/>
      <c r="DF26" s="622"/>
      <c r="DG26" s="622"/>
      <c r="DH26" s="622"/>
      <c r="DI26" s="622"/>
      <c r="DJ26" s="622"/>
      <c r="DK26" s="623"/>
      <c r="DL26" s="627" t="s">
        <v>246</v>
      </c>
      <c r="DM26" s="622"/>
      <c r="DN26" s="622"/>
      <c r="DO26" s="622"/>
      <c r="DP26" s="622"/>
      <c r="DQ26" s="622"/>
      <c r="DR26" s="622"/>
      <c r="DS26" s="622"/>
      <c r="DT26" s="622"/>
      <c r="DU26" s="622"/>
      <c r="DV26" s="623"/>
      <c r="DW26" s="624" t="s">
        <v>246</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1557</v>
      </c>
      <c r="S27" s="622"/>
      <c r="T27" s="622"/>
      <c r="U27" s="622"/>
      <c r="V27" s="622"/>
      <c r="W27" s="622"/>
      <c r="X27" s="622"/>
      <c r="Y27" s="623"/>
      <c r="Z27" s="659">
        <v>0</v>
      </c>
      <c r="AA27" s="659"/>
      <c r="AB27" s="659"/>
      <c r="AC27" s="659"/>
      <c r="AD27" s="660" t="s">
        <v>141</v>
      </c>
      <c r="AE27" s="660"/>
      <c r="AF27" s="660"/>
      <c r="AG27" s="660"/>
      <c r="AH27" s="660"/>
      <c r="AI27" s="660"/>
      <c r="AJ27" s="660"/>
      <c r="AK27" s="660"/>
      <c r="AL27" s="624" t="s">
        <v>246</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2051759</v>
      </c>
      <c r="BH27" s="622"/>
      <c r="BI27" s="622"/>
      <c r="BJ27" s="622"/>
      <c r="BK27" s="622"/>
      <c r="BL27" s="622"/>
      <c r="BM27" s="622"/>
      <c r="BN27" s="623"/>
      <c r="BO27" s="659">
        <v>100</v>
      </c>
      <c r="BP27" s="659"/>
      <c r="BQ27" s="659"/>
      <c r="BR27" s="659"/>
      <c r="BS27" s="660">
        <v>46159</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591431</v>
      </c>
      <c r="CS27" s="634"/>
      <c r="CT27" s="634"/>
      <c r="CU27" s="634"/>
      <c r="CV27" s="634"/>
      <c r="CW27" s="634"/>
      <c r="CX27" s="634"/>
      <c r="CY27" s="635"/>
      <c r="CZ27" s="624">
        <v>9.3000000000000007</v>
      </c>
      <c r="DA27" s="636"/>
      <c r="DB27" s="636"/>
      <c r="DC27" s="637"/>
      <c r="DD27" s="627">
        <v>172072</v>
      </c>
      <c r="DE27" s="634"/>
      <c r="DF27" s="634"/>
      <c r="DG27" s="634"/>
      <c r="DH27" s="634"/>
      <c r="DI27" s="634"/>
      <c r="DJ27" s="634"/>
      <c r="DK27" s="635"/>
      <c r="DL27" s="627">
        <v>167979</v>
      </c>
      <c r="DM27" s="634"/>
      <c r="DN27" s="634"/>
      <c r="DO27" s="634"/>
      <c r="DP27" s="634"/>
      <c r="DQ27" s="634"/>
      <c r="DR27" s="634"/>
      <c r="DS27" s="634"/>
      <c r="DT27" s="634"/>
      <c r="DU27" s="634"/>
      <c r="DV27" s="635"/>
      <c r="DW27" s="624">
        <v>4.5</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29277</v>
      </c>
      <c r="S28" s="622"/>
      <c r="T28" s="622"/>
      <c r="U28" s="622"/>
      <c r="V28" s="622"/>
      <c r="W28" s="622"/>
      <c r="X28" s="622"/>
      <c r="Y28" s="623"/>
      <c r="Z28" s="659">
        <v>0.4</v>
      </c>
      <c r="AA28" s="659"/>
      <c r="AB28" s="659"/>
      <c r="AC28" s="659"/>
      <c r="AD28" s="660">
        <v>3921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398567</v>
      </c>
      <c r="CS28" s="622"/>
      <c r="CT28" s="622"/>
      <c r="CU28" s="622"/>
      <c r="CV28" s="622"/>
      <c r="CW28" s="622"/>
      <c r="CX28" s="622"/>
      <c r="CY28" s="623"/>
      <c r="CZ28" s="624">
        <v>6.3</v>
      </c>
      <c r="DA28" s="636"/>
      <c r="DB28" s="636"/>
      <c r="DC28" s="637"/>
      <c r="DD28" s="627">
        <v>398567</v>
      </c>
      <c r="DE28" s="622"/>
      <c r="DF28" s="622"/>
      <c r="DG28" s="622"/>
      <c r="DH28" s="622"/>
      <c r="DI28" s="622"/>
      <c r="DJ28" s="622"/>
      <c r="DK28" s="623"/>
      <c r="DL28" s="627">
        <v>398567</v>
      </c>
      <c r="DM28" s="622"/>
      <c r="DN28" s="622"/>
      <c r="DO28" s="622"/>
      <c r="DP28" s="622"/>
      <c r="DQ28" s="622"/>
      <c r="DR28" s="622"/>
      <c r="DS28" s="622"/>
      <c r="DT28" s="622"/>
      <c r="DU28" s="622"/>
      <c r="DV28" s="623"/>
      <c r="DW28" s="624">
        <v>10.8</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6225</v>
      </c>
      <c r="S29" s="622"/>
      <c r="T29" s="622"/>
      <c r="U29" s="622"/>
      <c r="V29" s="622"/>
      <c r="W29" s="622"/>
      <c r="X29" s="622"/>
      <c r="Y29" s="623"/>
      <c r="Z29" s="659">
        <v>0.1</v>
      </c>
      <c r="AA29" s="659"/>
      <c r="AB29" s="659"/>
      <c r="AC29" s="659"/>
      <c r="AD29" s="660" t="s">
        <v>141</v>
      </c>
      <c r="AE29" s="660"/>
      <c r="AF29" s="660"/>
      <c r="AG29" s="660"/>
      <c r="AH29" s="660"/>
      <c r="AI29" s="660"/>
      <c r="AJ29" s="660"/>
      <c r="AK29" s="660"/>
      <c r="AL29" s="624" t="s">
        <v>246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398567</v>
      </c>
      <c r="CS29" s="634"/>
      <c r="CT29" s="634"/>
      <c r="CU29" s="634"/>
      <c r="CV29" s="634"/>
      <c r="CW29" s="634"/>
      <c r="CX29" s="634"/>
      <c r="CY29" s="635"/>
      <c r="CZ29" s="624">
        <v>6.3</v>
      </c>
      <c r="DA29" s="636"/>
      <c r="DB29" s="636"/>
      <c r="DC29" s="637"/>
      <c r="DD29" s="627">
        <v>398567</v>
      </c>
      <c r="DE29" s="634"/>
      <c r="DF29" s="634"/>
      <c r="DG29" s="634"/>
      <c r="DH29" s="634"/>
      <c r="DI29" s="634"/>
      <c r="DJ29" s="634"/>
      <c r="DK29" s="635"/>
      <c r="DL29" s="627">
        <v>398567</v>
      </c>
      <c r="DM29" s="634"/>
      <c r="DN29" s="634"/>
      <c r="DO29" s="634"/>
      <c r="DP29" s="634"/>
      <c r="DQ29" s="634"/>
      <c r="DR29" s="634"/>
      <c r="DS29" s="634"/>
      <c r="DT29" s="634"/>
      <c r="DU29" s="634"/>
      <c r="DV29" s="635"/>
      <c r="DW29" s="624">
        <v>10.8</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1042945</v>
      </c>
      <c r="S30" s="622"/>
      <c r="T30" s="622"/>
      <c r="U30" s="622"/>
      <c r="V30" s="622"/>
      <c r="W30" s="622"/>
      <c r="X30" s="622"/>
      <c r="Y30" s="623"/>
      <c r="Z30" s="659">
        <v>15</v>
      </c>
      <c r="AA30" s="659"/>
      <c r="AB30" s="659"/>
      <c r="AC30" s="659"/>
      <c r="AD30" s="660" t="s">
        <v>253</v>
      </c>
      <c r="AE30" s="660"/>
      <c r="AF30" s="660"/>
      <c r="AG30" s="660"/>
      <c r="AH30" s="660"/>
      <c r="AI30" s="660"/>
      <c r="AJ30" s="660"/>
      <c r="AK30" s="660"/>
      <c r="AL30" s="624" t="s">
        <v>141</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315</v>
      </c>
      <c r="BH30" s="693"/>
      <c r="BI30" s="693"/>
      <c r="BJ30" s="693"/>
      <c r="BK30" s="693"/>
      <c r="BL30" s="693"/>
      <c r="BM30" s="693"/>
      <c r="BN30" s="693"/>
      <c r="BO30" s="693"/>
      <c r="BP30" s="693"/>
      <c r="BQ30" s="694"/>
      <c r="BR30" s="673"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388527</v>
      </c>
      <c r="CS30" s="622"/>
      <c r="CT30" s="622"/>
      <c r="CU30" s="622"/>
      <c r="CV30" s="622"/>
      <c r="CW30" s="622"/>
      <c r="CX30" s="622"/>
      <c r="CY30" s="623"/>
      <c r="CZ30" s="624">
        <v>6.1</v>
      </c>
      <c r="DA30" s="636"/>
      <c r="DB30" s="636"/>
      <c r="DC30" s="637"/>
      <c r="DD30" s="627">
        <v>388527</v>
      </c>
      <c r="DE30" s="622"/>
      <c r="DF30" s="622"/>
      <c r="DG30" s="622"/>
      <c r="DH30" s="622"/>
      <c r="DI30" s="622"/>
      <c r="DJ30" s="622"/>
      <c r="DK30" s="623"/>
      <c r="DL30" s="627">
        <v>388527</v>
      </c>
      <c r="DM30" s="622"/>
      <c r="DN30" s="622"/>
      <c r="DO30" s="622"/>
      <c r="DP30" s="622"/>
      <c r="DQ30" s="622"/>
      <c r="DR30" s="622"/>
      <c r="DS30" s="622"/>
      <c r="DT30" s="622"/>
      <c r="DU30" s="622"/>
      <c r="DV30" s="623"/>
      <c r="DW30" s="624">
        <v>10.5</v>
      </c>
      <c r="DX30" s="636"/>
      <c r="DY30" s="636"/>
      <c r="DZ30" s="636"/>
      <c r="EA30" s="636"/>
      <c r="EB30" s="636"/>
      <c r="EC30" s="648"/>
    </row>
    <row r="31" spans="2:133" ht="11.25" customHeight="1" x14ac:dyDescent="0.2">
      <c r="B31" s="696" t="s">
        <v>318</v>
      </c>
      <c r="C31" s="697"/>
      <c r="D31" s="697"/>
      <c r="E31" s="697"/>
      <c r="F31" s="697"/>
      <c r="G31" s="697"/>
      <c r="H31" s="697"/>
      <c r="I31" s="697"/>
      <c r="J31" s="697"/>
      <c r="K31" s="697"/>
      <c r="L31" s="697"/>
      <c r="M31" s="697"/>
      <c r="N31" s="697"/>
      <c r="O31" s="697"/>
      <c r="P31" s="697"/>
      <c r="Q31" s="698"/>
      <c r="R31" s="621" t="s">
        <v>141</v>
      </c>
      <c r="S31" s="622"/>
      <c r="T31" s="622"/>
      <c r="U31" s="622"/>
      <c r="V31" s="622"/>
      <c r="W31" s="622"/>
      <c r="X31" s="622"/>
      <c r="Y31" s="623"/>
      <c r="Z31" s="659" t="s">
        <v>246</v>
      </c>
      <c r="AA31" s="659"/>
      <c r="AB31" s="659"/>
      <c r="AC31" s="659"/>
      <c r="AD31" s="660" t="s">
        <v>253</v>
      </c>
      <c r="AE31" s="660"/>
      <c r="AF31" s="660"/>
      <c r="AG31" s="660"/>
      <c r="AH31" s="660"/>
      <c r="AI31" s="660"/>
      <c r="AJ31" s="660"/>
      <c r="AK31" s="660"/>
      <c r="AL31" s="624" t="s">
        <v>246</v>
      </c>
      <c r="AM31" s="625"/>
      <c r="AN31" s="625"/>
      <c r="AO31" s="661"/>
      <c r="AP31" s="687" t="s">
        <v>319</v>
      </c>
      <c r="AQ31" s="688"/>
      <c r="AR31" s="688"/>
      <c r="AS31" s="688"/>
      <c r="AT31" s="689" t="s">
        <v>320</v>
      </c>
      <c r="AU31" s="218"/>
      <c r="AV31" s="218"/>
      <c r="AW31" s="218"/>
      <c r="AX31" s="679" t="s">
        <v>192</v>
      </c>
      <c r="AY31" s="680"/>
      <c r="AZ31" s="680"/>
      <c r="BA31" s="680"/>
      <c r="BB31" s="680"/>
      <c r="BC31" s="680"/>
      <c r="BD31" s="680"/>
      <c r="BE31" s="680"/>
      <c r="BF31" s="681"/>
      <c r="BG31" s="683">
        <v>99</v>
      </c>
      <c r="BH31" s="684"/>
      <c r="BI31" s="684"/>
      <c r="BJ31" s="684"/>
      <c r="BK31" s="684"/>
      <c r="BL31" s="684"/>
      <c r="BM31" s="685">
        <v>96.2</v>
      </c>
      <c r="BN31" s="684"/>
      <c r="BO31" s="684"/>
      <c r="BP31" s="684"/>
      <c r="BQ31" s="686"/>
      <c r="BR31" s="683">
        <v>99.2</v>
      </c>
      <c r="BS31" s="684"/>
      <c r="BT31" s="684"/>
      <c r="BU31" s="684"/>
      <c r="BV31" s="684"/>
      <c r="BW31" s="684"/>
      <c r="BX31" s="685">
        <v>96.2</v>
      </c>
      <c r="BY31" s="684"/>
      <c r="BZ31" s="684"/>
      <c r="CA31" s="684"/>
      <c r="CB31" s="686"/>
      <c r="CD31" s="642"/>
      <c r="CE31" s="643"/>
      <c r="CF31" s="618" t="s">
        <v>321</v>
      </c>
      <c r="CG31" s="619"/>
      <c r="CH31" s="619"/>
      <c r="CI31" s="619"/>
      <c r="CJ31" s="619"/>
      <c r="CK31" s="619"/>
      <c r="CL31" s="619"/>
      <c r="CM31" s="619"/>
      <c r="CN31" s="619"/>
      <c r="CO31" s="619"/>
      <c r="CP31" s="619"/>
      <c r="CQ31" s="620"/>
      <c r="CR31" s="621">
        <v>10040</v>
      </c>
      <c r="CS31" s="634"/>
      <c r="CT31" s="634"/>
      <c r="CU31" s="634"/>
      <c r="CV31" s="634"/>
      <c r="CW31" s="634"/>
      <c r="CX31" s="634"/>
      <c r="CY31" s="635"/>
      <c r="CZ31" s="624">
        <v>0.2</v>
      </c>
      <c r="DA31" s="636"/>
      <c r="DB31" s="636"/>
      <c r="DC31" s="637"/>
      <c r="DD31" s="627">
        <v>10040</v>
      </c>
      <c r="DE31" s="634"/>
      <c r="DF31" s="634"/>
      <c r="DG31" s="634"/>
      <c r="DH31" s="634"/>
      <c r="DI31" s="634"/>
      <c r="DJ31" s="634"/>
      <c r="DK31" s="635"/>
      <c r="DL31" s="627">
        <v>10040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461335</v>
      </c>
      <c r="S32" s="622"/>
      <c r="T32" s="622"/>
      <c r="U32" s="622"/>
      <c r="V32" s="622"/>
      <c r="W32" s="622"/>
      <c r="X32" s="622"/>
      <c r="Y32" s="623"/>
      <c r="Z32" s="659">
        <v>6.6</v>
      </c>
      <c r="AA32" s="659"/>
      <c r="AB32" s="659"/>
      <c r="AC32" s="659"/>
      <c r="AD32" s="660" t="s">
        <v>246</v>
      </c>
      <c r="AE32" s="660"/>
      <c r="AF32" s="660"/>
      <c r="AG32" s="660"/>
      <c r="AH32" s="660"/>
      <c r="AI32" s="660"/>
      <c r="AJ32" s="660"/>
      <c r="AK32" s="660"/>
      <c r="AL32" s="624" t="s">
        <v>141</v>
      </c>
      <c r="AM32" s="625"/>
      <c r="AN32" s="625"/>
      <c r="AO32" s="661"/>
      <c r="AP32" s="662"/>
      <c r="AQ32" s="663"/>
      <c r="AR32" s="663"/>
      <c r="AS32" s="663"/>
      <c r="AT32" s="690"/>
      <c r="AU32" s="214" t="s">
        <v>323</v>
      </c>
      <c r="AX32" s="618" t="s">
        <v>324</v>
      </c>
      <c r="AY32" s="619"/>
      <c r="AZ32" s="619"/>
      <c r="BA32" s="619"/>
      <c r="BB32" s="619"/>
      <c r="BC32" s="619"/>
      <c r="BD32" s="619"/>
      <c r="BE32" s="619"/>
      <c r="BF32" s="620"/>
      <c r="BG32" s="692">
        <v>99.4</v>
      </c>
      <c r="BH32" s="634"/>
      <c r="BI32" s="634"/>
      <c r="BJ32" s="634"/>
      <c r="BK32" s="634"/>
      <c r="BL32" s="634"/>
      <c r="BM32" s="625">
        <v>97.7</v>
      </c>
      <c r="BN32" s="634"/>
      <c r="BO32" s="634"/>
      <c r="BP32" s="634"/>
      <c r="BQ32" s="657"/>
      <c r="BR32" s="692">
        <v>99.3</v>
      </c>
      <c r="BS32" s="634"/>
      <c r="BT32" s="634"/>
      <c r="BU32" s="634"/>
      <c r="BV32" s="634"/>
      <c r="BW32" s="634"/>
      <c r="BX32" s="625">
        <v>97.8</v>
      </c>
      <c r="BY32" s="634"/>
      <c r="BZ32" s="634"/>
      <c r="CA32" s="634"/>
      <c r="CB32" s="657"/>
      <c r="CD32" s="644"/>
      <c r="CE32" s="645"/>
      <c r="CF32" s="618" t="s">
        <v>325</v>
      </c>
      <c r="CG32" s="619"/>
      <c r="CH32" s="619"/>
      <c r="CI32" s="619"/>
      <c r="CJ32" s="619"/>
      <c r="CK32" s="619"/>
      <c r="CL32" s="619"/>
      <c r="CM32" s="619"/>
      <c r="CN32" s="619"/>
      <c r="CO32" s="619"/>
      <c r="CP32" s="619"/>
      <c r="CQ32" s="620"/>
      <c r="CR32" s="621" t="s">
        <v>253</v>
      </c>
      <c r="CS32" s="622"/>
      <c r="CT32" s="622"/>
      <c r="CU32" s="622"/>
      <c r="CV32" s="622"/>
      <c r="CW32" s="622"/>
      <c r="CX32" s="622"/>
      <c r="CY32" s="623"/>
      <c r="CZ32" s="624" t="s">
        <v>253</v>
      </c>
      <c r="DA32" s="636"/>
      <c r="DB32" s="636"/>
      <c r="DC32" s="637"/>
      <c r="DD32" s="627" t="s">
        <v>253</v>
      </c>
      <c r="DE32" s="622"/>
      <c r="DF32" s="622"/>
      <c r="DG32" s="622"/>
      <c r="DH32" s="622"/>
      <c r="DI32" s="622"/>
      <c r="DJ32" s="622"/>
      <c r="DK32" s="623"/>
      <c r="DL32" s="627" t="s">
        <v>246</v>
      </c>
      <c r="DM32" s="622"/>
      <c r="DN32" s="622"/>
      <c r="DO32" s="622"/>
      <c r="DP32" s="622"/>
      <c r="DQ32" s="622"/>
      <c r="DR32" s="622"/>
      <c r="DS32" s="622"/>
      <c r="DT32" s="622"/>
      <c r="DU32" s="622"/>
      <c r="DV32" s="623"/>
      <c r="DW32" s="624" t="s">
        <v>246</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1027</v>
      </c>
      <c r="S33" s="622"/>
      <c r="T33" s="622"/>
      <c r="U33" s="622"/>
      <c r="V33" s="622"/>
      <c r="W33" s="622"/>
      <c r="X33" s="622"/>
      <c r="Y33" s="623"/>
      <c r="Z33" s="659">
        <v>0</v>
      </c>
      <c r="AA33" s="659"/>
      <c r="AB33" s="659"/>
      <c r="AC33" s="659"/>
      <c r="AD33" s="660">
        <v>974</v>
      </c>
      <c r="AE33" s="660"/>
      <c r="AF33" s="660"/>
      <c r="AG33" s="660"/>
      <c r="AH33" s="660"/>
      <c r="AI33" s="660"/>
      <c r="AJ33" s="660"/>
      <c r="AK33" s="660"/>
      <c r="AL33" s="624">
        <v>0</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98.7</v>
      </c>
      <c r="BH33" s="606"/>
      <c r="BI33" s="606"/>
      <c r="BJ33" s="606"/>
      <c r="BK33" s="606"/>
      <c r="BL33" s="606"/>
      <c r="BM33" s="652">
        <v>95.1</v>
      </c>
      <c r="BN33" s="606"/>
      <c r="BO33" s="606"/>
      <c r="BP33" s="606"/>
      <c r="BQ33" s="669"/>
      <c r="BR33" s="682">
        <v>99</v>
      </c>
      <c r="BS33" s="606"/>
      <c r="BT33" s="606"/>
      <c r="BU33" s="606"/>
      <c r="BV33" s="606"/>
      <c r="BW33" s="606"/>
      <c r="BX33" s="652">
        <v>94.8</v>
      </c>
      <c r="BY33" s="606"/>
      <c r="BZ33" s="606"/>
      <c r="CA33" s="606"/>
      <c r="CB33" s="669"/>
      <c r="CD33" s="618" t="s">
        <v>328</v>
      </c>
      <c r="CE33" s="619"/>
      <c r="CF33" s="619"/>
      <c r="CG33" s="619"/>
      <c r="CH33" s="619"/>
      <c r="CI33" s="619"/>
      <c r="CJ33" s="619"/>
      <c r="CK33" s="619"/>
      <c r="CL33" s="619"/>
      <c r="CM33" s="619"/>
      <c r="CN33" s="619"/>
      <c r="CO33" s="619"/>
      <c r="CP33" s="619"/>
      <c r="CQ33" s="620"/>
      <c r="CR33" s="621">
        <v>3107549</v>
      </c>
      <c r="CS33" s="634"/>
      <c r="CT33" s="634"/>
      <c r="CU33" s="634"/>
      <c r="CV33" s="634"/>
      <c r="CW33" s="634"/>
      <c r="CX33" s="634"/>
      <c r="CY33" s="635"/>
      <c r="CZ33" s="624">
        <v>49.1</v>
      </c>
      <c r="DA33" s="636"/>
      <c r="DB33" s="636"/>
      <c r="DC33" s="637"/>
      <c r="DD33" s="627">
        <v>2445788</v>
      </c>
      <c r="DE33" s="634"/>
      <c r="DF33" s="634"/>
      <c r="DG33" s="634"/>
      <c r="DH33" s="634"/>
      <c r="DI33" s="634"/>
      <c r="DJ33" s="634"/>
      <c r="DK33" s="635"/>
      <c r="DL33" s="627">
        <v>1835195</v>
      </c>
      <c r="DM33" s="634"/>
      <c r="DN33" s="634"/>
      <c r="DO33" s="634"/>
      <c r="DP33" s="634"/>
      <c r="DQ33" s="634"/>
      <c r="DR33" s="634"/>
      <c r="DS33" s="634"/>
      <c r="DT33" s="634"/>
      <c r="DU33" s="634"/>
      <c r="DV33" s="635"/>
      <c r="DW33" s="624">
        <v>49.6</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33547</v>
      </c>
      <c r="S34" s="622"/>
      <c r="T34" s="622"/>
      <c r="U34" s="622"/>
      <c r="V34" s="622"/>
      <c r="W34" s="622"/>
      <c r="X34" s="622"/>
      <c r="Y34" s="623"/>
      <c r="Z34" s="659">
        <v>0.5</v>
      </c>
      <c r="AA34" s="659"/>
      <c r="AB34" s="659"/>
      <c r="AC34" s="659"/>
      <c r="AD34" s="660" t="s">
        <v>253</v>
      </c>
      <c r="AE34" s="660"/>
      <c r="AF34" s="660"/>
      <c r="AG34" s="660"/>
      <c r="AH34" s="660"/>
      <c r="AI34" s="660"/>
      <c r="AJ34" s="660"/>
      <c r="AK34" s="660"/>
      <c r="AL34" s="624" t="s">
        <v>253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1153437</v>
      </c>
      <c r="CS34" s="622"/>
      <c r="CT34" s="622"/>
      <c r="CU34" s="622"/>
      <c r="CV34" s="622"/>
      <c r="CW34" s="622"/>
      <c r="CX34" s="622"/>
      <c r="CY34" s="623"/>
      <c r="CZ34" s="624">
        <v>18.2</v>
      </c>
      <c r="DA34" s="636"/>
      <c r="DB34" s="636"/>
      <c r="DC34" s="637"/>
      <c r="DD34" s="627">
        <v>727922</v>
      </c>
      <c r="DE34" s="622"/>
      <c r="DF34" s="622"/>
      <c r="DG34" s="622"/>
      <c r="DH34" s="622"/>
      <c r="DI34" s="622"/>
      <c r="DJ34" s="622"/>
      <c r="DK34" s="623"/>
      <c r="DL34" s="627">
        <v>705432</v>
      </c>
      <c r="DM34" s="622"/>
      <c r="DN34" s="622"/>
      <c r="DO34" s="622"/>
      <c r="DP34" s="622"/>
      <c r="DQ34" s="622"/>
      <c r="DR34" s="622"/>
      <c r="DS34" s="622"/>
      <c r="DT34" s="622"/>
      <c r="DU34" s="622"/>
      <c r="DV34" s="623"/>
      <c r="DW34" s="624">
        <v>19.100000000000001</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220793</v>
      </c>
      <c r="S35" s="622"/>
      <c r="T35" s="622"/>
      <c r="U35" s="622"/>
      <c r="V35" s="622"/>
      <c r="W35" s="622"/>
      <c r="X35" s="622"/>
      <c r="Y35" s="623"/>
      <c r="Z35" s="659">
        <v>3.2</v>
      </c>
      <c r="AA35" s="659"/>
      <c r="AB35" s="659"/>
      <c r="AC35" s="659"/>
      <c r="AD35" s="660" t="s">
        <v>246</v>
      </c>
      <c r="AE35" s="660"/>
      <c r="AF35" s="660"/>
      <c r="AG35" s="660"/>
      <c r="AH35" s="660"/>
      <c r="AI35" s="660"/>
      <c r="AJ35" s="660"/>
      <c r="AK35" s="660"/>
      <c r="AL35" s="624" t="s">
        <v>253</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63088</v>
      </c>
      <c r="CS35" s="634"/>
      <c r="CT35" s="634"/>
      <c r="CU35" s="634"/>
      <c r="CV35" s="634"/>
      <c r="CW35" s="634"/>
      <c r="CX35" s="634"/>
      <c r="CY35" s="635"/>
      <c r="CZ35" s="624">
        <v>1</v>
      </c>
      <c r="DA35" s="636"/>
      <c r="DB35" s="636"/>
      <c r="DC35" s="637"/>
      <c r="DD35" s="627">
        <v>61973</v>
      </c>
      <c r="DE35" s="634"/>
      <c r="DF35" s="634"/>
      <c r="DG35" s="634"/>
      <c r="DH35" s="634"/>
      <c r="DI35" s="634"/>
      <c r="DJ35" s="634"/>
      <c r="DK35" s="635"/>
      <c r="DL35" s="627">
        <v>50023</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911843</v>
      </c>
      <c r="S36" s="622"/>
      <c r="T36" s="622"/>
      <c r="U36" s="622"/>
      <c r="V36" s="622"/>
      <c r="W36" s="622"/>
      <c r="X36" s="622"/>
      <c r="Y36" s="623"/>
      <c r="Z36" s="659">
        <v>13.1</v>
      </c>
      <c r="AA36" s="659"/>
      <c r="AB36" s="659"/>
      <c r="AC36" s="659"/>
      <c r="AD36" s="660" t="s">
        <v>253</v>
      </c>
      <c r="AE36" s="660"/>
      <c r="AF36" s="660"/>
      <c r="AG36" s="660"/>
      <c r="AH36" s="660"/>
      <c r="AI36" s="660"/>
      <c r="AJ36" s="660"/>
      <c r="AK36" s="660"/>
      <c r="AL36" s="624" t="s">
        <v>246</v>
      </c>
      <c r="AM36" s="625"/>
      <c r="AN36" s="625"/>
      <c r="AO36" s="661"/>
      <c r="AP36" s="222"/>
      <c r="AQ36" s="670" t="s">
        <v>336</v>
      </c>
      <c r="AR36" s="671"/>
      <c r="AS36" s="671"/>
      <c r="AT36" s="671"/>
      <c r="AU36" s="671"/>
      <c r="AV36" s="671"/>
      <c r="AW36" s="671"/>
      <c r="AX36" s="671"/>
      <c r="AY36" s="672"/>
      <c r="AZ36" s="676">
        <v>543223</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71506</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870940</v>
      </c>
      <c r="CS36" s="622"/>
      <c r="CT36" s="622"/>
      <c r="CU36" s="622"/>
      <c r="CV36" s="622"/>
      <c r="CW36" s="622"/>
      <c r="CX36" s="622"/>
      <c r="CY36" s="623"/>
      <c r="CZ36" s="624">
        <v>13.8</v>
      </c>
      <c r="DA36" s="636"/>
      <c r="DB36" s="636"/>
      <c r="DC36" s="637"/>
      <c r="DD36" s="627">
        <v>777295</v>
      </c>
      <c r="DE36" s="622"/>
      <c r="DF36" s="622"/>
      <c r="DG36" s="622"/>
      <c r="DH36" s="622"/>
      <c r="DI36" s="622"/>
      <c r="DJ36" s="622"/>
      <c r="DK36" s="623"/>
      <c r="DL36" s="627">
        <v>620301</v>
      </c>
      <c r="DM36" s="622"/>
      <c r="DN36" s="622"/>
      <c r="DO36" s="622"/>
      <c r="DP36" s="622"/>
      <c r="DQ36" s="622"/>
      <c r="DR36" s="622"/>
      <c r="DS36" s="622"/>
      <c r="DT36" s="622"/>
      <c r="DU36" s="622"/>
      <c r="DV36" s="623"/>
      <c r="DW36" s="624">
        <v>16.8</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81962</v>
      </c>
      <c r="S37" s="622"/>
      <c r="T37" s="622"/>
      <c r="U37" s="622"/>
      <c r="V37" s="622"/>
      <c r="W37" s="622"/>
      <c r="X37" s="622"/>
      <c r="Y37" s="623"/>
      <c r="Z37" s="659">
        <v>1.2</v>
      </c>
      <c r="AA37" s="659"/>
      <c r="AB37" s="659"/>
      <c r="AC37" s="659"/>
      <c r="AD37" s="660">
        <v>14525</v>
      </c>
      <c r="AE37" s="660"/>
      <c r="AF37" s="660"/>
      <c r="AG37" s="660"/>
      <c r="AH37" s="660"/>
      <c r="AI37" s="660"/>
      <c r="AJ37" s="660"/>
      <c r="AK37" s="660"/>
      <c r="AL37" s="624">
        <v>0.4</v>
      </c>
      <c r="AM37" s="625"/>
      <c r="AN37" s="625"/>
      <c r="AO37" s="661"/>
      <c r="AQ37" s="654" t="s">
        <v>340</v>
      </c>
      <c r="AR37" s="655"/>
      <c r="AS37" s="655"/>
      <c r="AT37" s="655"/>
      <c r="AU37" s="655"/>
      <c r="AV37" s="655"/>
      <c r="AW37" s="655"/>
      <c r="AX37" s="655"/>
      <c r="AY37" s="656"/>
      <c r="AZ37" s="621">
        <v>157353</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66706</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362814</v>
      </c>
      <c r="CS37" s="634"/>
      <c r="CT37" s="634"/>
      <c r="CU37" s="634"/>
      <c r="CV37" s="634"/>
      <c r="CW37" s="634"/>
      <c r="CX37" s="634"/>
      <c r="CY37" s="635"/>
      <c r="CZ37" s="624">
        <v>5.7</v>
      </c>
      <c r="DA37" s="636"/>
      <c r="DB37" s="636"/>
      <c r="DC37" s="637"/>
      <c r="DD37" s="627">
        <v>362814</v>
      </c>
      <c r="DE37" s="634"/>
      <c r="DF37" s="634"/>
      <c r="DG37" s="634"/>
      <c r="DH37" s="634"/>
      <c r="DI37" s="634"/>
      <c r="DJ37" s="634"/>
      <c r="DK37" s="635"/>
      <c r="DL37" s="627">
        <v>362814</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462600</v>
      </c>
      <c r="S38" s="622"/>
      <c r="T38" s="622"/>
      <c r="U38" s="622"/>
      <c r="V38" s="622"/>
      <c r="W38" s="622"/>
      <c r="X38" s="622"/>
      <c r="Y38" s="623"/>
      <c r="Z38" s="659">
        <v>6.6</v>
      </c>
      <c r="AA38" s="659"/>
      <c r="AB38" s="659"/>
      <c r="AC38" s="659"/>
      <c r="AD38" s="660" t="s">
        <v>246</v>
      </c>
      <c r="AE38" s="660"/>
      <c r="AF38" s="660"/>
      <c r="AG38" s="660"/>
      <c r="AH38" s="660"/>
      <c r="AI38" s="660"/>
      <c r="AJ38" s="660"/>
      <c r="AK38" s="660"/>
      <c r="AL38" s="624" t="s">
        <v>246</v>
      </c>
      <c r="AM38" s="625"/>
      <c r="AN38" s="625"/>
      <c r="AO38" s="661"/>
      <c r="AQ38" s="654" t="s">
        <v>344</v>
      </c>
      <c r="AR38" s="655"/>
      <c r="AS38" s="655"/>
      <c r="AT38" s="655"/>
      <c r="AU38" s="655"/>
      <c r="AV38" s="655"/>
      <c r="AW38" s="655"/>
      <c r="AX38" s="655"/>
      <c r="AY38" s="656"/>
      <c r="AZ38" s="621">
        <v>596</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1601</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543223</v>
      </c>
      <c r="CS38" s="622"/>
      <c r="CT38" s="622"/>
      <c r="CU38" s="622"/>
      <c r="CV38" s="622"/>
      <c r="CW38" s="622"/>
      <c r="CX38" s="622"/>
      <c r="CY38" s="623"/>
      <c r="CZ38" s="624">
        <v>8.6</v>
      </c>
      <c r="DA38" s="636"/>
      <c r="DB38" s="636"/>
      <c r="DC38" s="637"/>
      <c r="DD38" s="627">
        <v>474981</v>
      </c>
      <c r="DE38" s="622"/>
      <c r="DF38" s="622"/>
      <c r="DG38" s="622"/>
      <c r="DH38" s="622"/>
      <c r="DI38" s="622"/>
      <c r="DJ38" s="622"/>
      <c r="DK38" s="623"/>
      <c r="DL38" s="627">
        <v>459079</v>
      </c>
      <c r="DM38" s="622"/>
      <c r="DN38" s="622"/>
      <c r="DO38" s="622"/>
      <c r="DP38" s="622"/>
      <c r="DQ38" s="622"/>
      <c r="DR38" s="622"/>
      <c r="DS38" s="622"/>
      <c r="DT38" s="622"/>
      <c r="DU38" s="622"/>
      <c r="DV38" s="623"/>
      <c r="DW38" s="624">
        <v>12.4</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253</v>
      </c>
      <c r="S39" s="622"/>
      <c r="T39" s="622"/>
      <c r="U39" s="622"/>
      <c r="V39" s="622"/>
      <c r="W39" s="622"/>
      <c r="X39" s="622"/>
      <c r="Y39" s="623"/>
      <c r="Z39" s="659" t="s">
        <v>246</v>
      </c>
      <c r="AA39" s="659"/>
      <c r="AB39" s="659"/>
      <c r="AC39" s="659"/>
      <c r="AD39" s="660" t="s">
        <v>246</v>
      </c>
      <c r="AE39" s="660"/>
      <c r="AF39" s="660"/>
      <c r="AG39" s="660"/>
      <c r="AH39" s="660"/>
      <c r="AI39" s="660"/>
      <c r="AJ39" s="660"/>
      <c r="AK39" s="660"/>
      <c r="AL39" s="624" t="s">
        <v>246</v>
      </c>
      <c r="AM39" s="625"/>
      <c r="AN39" s="625"/>
      <c r="AO39" s="661"/>
      <c r="AQ39" s="654" t="s">
        <v>348</v>
      </c>
      <c r="AR39" s="655"/>
      <c r="AS39" s="655"/>
      <c r="AT39" s="655"/>
      <c r="AU39" s="655"/>
      <c r="AV39" s="655"/>
      <c r="AW39" s="655"/>
      <c r="AX39" s="655"/>
      <c r="AY39" s="656"/>
      <c r="AZ39" s="621" t="s">
        <v>253</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2587</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436501</v>
      </c>
      <c r="CS39" s="634"/>
      <c r="CT39" s="634"/>
      <c r="CU39" s="634"/>
      <c r="CV39" s="634"/>
      <c r="CW39" s="634"/>
      <c r="CX39" s="634"/>
      <c r="CY39" s="635"/>
      <c r="CZ39" s="624">
        <v>6.9</v>
      </c>
      <c r="DA39" s="636"/>
      <c r="DB39" s="636"/>
      <c r="DC39" s="637"/>
      <c r="DD39" s="627">
        <v>403257</v>
      </c>
      <c r="DE39" s="634"/>
      <c r="DF39" s="634"/>
      <c r="DG39" s="634"/>
      <c r="DH39" s="634"/>
      <c r="DI39" s="634"/>
      <c r="DJ39" s="634"/>
      <c r="DK39" s="635"/>
      <c r="DL39" s="627" t="s">
        <v>141</v>
      </c>
      <c r="DM39" s="634"/>
      <c r="DN39" s="634"/>
      <c r="DO39" s="634"/>
      <c r="DP39" s="634"/>
      <c r="DQ39" s="634"/>
      <c r="DR39" s="634"/>
      <c r="DS39" s="634"/>
      <c r="DT39" s="634"/>
      <c r="DU39" s="634"/>
      <c r="DV39" s="635"/>
      <c r="DW39" s="624" t="s">
        <v>253</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110000</v>
      </c>
      <c r="S40" s="622"/>
      <c r="T40" s="622"/>
      <c r="U40" s="622"/>
      <c r="V40" s="622"/>
      <c r="W40" s="622"/>
      <c r="X40" s="622"/>
      <c r="Y40" s="623"/>
      <c r="Z40" s="659">
        <v>1.6</v>
      </c>
      <c r="AA40" s="659"/>
      <c r="AB40" s="659"/>
      <c r="AC40" s="659"/>
      <c r="AD40" s="660" t="s">
        <v>246</v>
      </c>
      <c r="AE40" s="660"/>
      <c r="AF40" s="660"/>
      <c r="AG40" s="660"/>
      <c r="AH40" s="660"/>
      <c r="AI40" s="660"/>
      <c r="AJ40" s="660"/>
      <c r="AK40" s="660"/>
      <c r="AL40" s="624" t="s">
        <v>246</v>
      </c>
      <c r="AM40" s="625"/>
      <c r="AN40" s="625"/>
      <c r="AO40" s="661"/>
      <c r="AQ40" s="654" t="s">
        <v>352</v>
      </c>
      <c r="AR40" s="655"/>
      <c r="AS40" s="655"/>
      <c r="AT40" s="655"/>
      <c r="AU40" s="655"/>
      <c r="AV40" s="655"/>
      <c r="AW40" s="655"/>
      <c r="AX40" s="655"/>
      <c r="AY40" s="656"/>
      <c r="AZ40" s="621" t="s">
        <v>253</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85</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40360</v>
      </c>
      <c r="CS40" s="622"/>
      <c r="CT40" s="622"/>
      <c r="CU40" s="622"/>
      <c r="CV40" s="622"/>
      <c r="CW40" s="622"/>
      <c r="CX40" s="622"/>
      <c r="CY40" s="623"/>
      <c r="CZ40" s="624">
        <v>0.6</v>
      </c>
      <c r="DA40" s="636"/>
      <c r="DB40" s="636"/>
      <c r="DC40" s="637"/>
      <c r="DD40" s="627">
        <v>360</v>
      </c>
      <c r="DE40" s="622"/>
      <c r="DF40" s="622"/>
      <c r="DG40" s="622"/>
      <c r="DH40" s="622"/>
      <c r="DI40" s="622"/>
      <c r="DJ40" s="622"/>
      <c r="DK40" s="623"/>
      <c r="DL40" s="627">
        <v>360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6960279</v>
      </c>
      <c r="S41" s="646"/>
      <c r="T41" s="646"/>
      <c r="U41" s="646"/>
      <c r="V41" s="646"/>
      <c r="W41" s="646"/>
      <c r="X41" s="646"/>
      <c r="Y41" s="649"/>
      <c r="Z41" s="650">
        <v>100</v>
      </c>
      <c r="AA41" s="650"/>
      <c r="AB41" s="650"/>
      <c r="AC41" s="650"/>
      <c r="AD41" s="651">
        <v>3586972</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99402</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253</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253</v>
      </c>
      <c r="CS41" s="634"/>
      <c r="CT41" s="634"/>
      <c r="CU41" s="634"/>
      <c r="CV41" s="634"/>
      <c r="CW41" s="634"/>
      <c r="CX41" s="634"/>
      <c r="CY41" s="635"/>
      <c r="CZ41" s="624" t="s">
        <v>141</v>
      </c>
      <c r="DA41" s="636"/>
      <c r="DB41" s="636"/>
      <c r="DC41" s="637"/>
      <c r="DD41" s="627" t="s">
        <v>253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285872</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306</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1222576</v>
      </c>
      <c r="CS42" s="634"/>
      <c r="CT42" s="634"/>
      <c r="CU42" s="634"/>
      <c r="CV42" s="634"/>
      <c r="CW42" s="634"/>
      <c r="CX42" s="634"/>
      <c r="CY42" s="635"/>
      <c r="CZ42" s="624">
        <v>19.3</v>
      </c>
      <c r="DA42" s="636"/>
      <c r="DB42" s="636"/>
      <c r="DC42" s="637"/>
      <c r="DD42" s="627">
        <v>359424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t="s">
        <v>253</v>
      </c>
      <c r="CS43" s="634"/>
      <c r="CT43" s="634"/>
      <c r="CU43" s="634"/>
      <c r="CV43" s="634"/>
      <c r="CW43" s="634"/>
      <c r="CX43" s="634"/>
      <c r="CY43" s="635"/>
      <c r="CZ43" s="624" t="s">
        <v>253</v>
      </c>
      <c r="DA43" s="636"/>
      <c r="DB43" s="636"/>
      <c r="DC43" s="637"/>
      <c r="DD43" s="627" t="s">
        <v>253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1222154</v>
      </c>
      <c r="CS44" s="622"/>
      <c r="CT44" s="622"/>
      <c r="CU44" s="622"/>
      <c r="CV44" s="622"/>
      <c r="CW44" s="622"/>
      <c r="CX44" s="622"/>
      <c r="CY44" s="623"/>
      <c r="CZ44" s="624">
        <v>19.3</v>
      </c>
      <c r="DA44" s="625"/>
      <c r="DB44" s="625"/>
      <c r="DC44" s="626"/>
      <c r="DD44" s="627">
        <v>359002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807945</v>
      </c>
      <c r="CS45" s="634"/>
      <c r="CT45" s="634"/>
      <c r="CU45" s="634"/>
      <c r="CV45" s="634"/>
      <c r="CW45" s="634"/>
      <c r="CX45" s="634"/>
      <c r="CY45" s="635"/>
      <c r="CZ45" s="624">
        <v>12.8</v>
      </c>
      <c r="DA45" s="636"/>
      <c r="DB45" s="636"/>
      <c r="DC45" s="637"/>
      <c r="DD45" s="627">
        <v>105389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375037</v>
      </c>
      <c r="CS46" s="622"/>
      <c r="CT46" s="622"/>
      <c r="CU46" s="622"/>
      <c r="CV46" s="622"/>
      <c r="CW46" s="622"/>
      <c r="CX46" s="622"/>
      <c r="CY46" s="623"/>
      <c r="CZ46" s="624">
        <v>5.9</v>
      </c>
      <c r="DA46" s="625"/>
      <c r="DB46" s="625"/>
      <c r="DC46" s="626"/>
      <c r="DD46" s="627">
        <v>214441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v>422</v>
      </c>
      <c r="CS47" s="634"/>
      <c r="CT47" s="634"/>
      <c r="CU47" s="634"/>
      <c r="CV47" s="634"/>
      <c r="CW47" s="634"/>
      <c r="CX47" s="634"/>
      <c r="CY47" s="635"/>
      <c r="CZ47" s="624">
        <v>0</v>
      </c>
      <c r="DA47" s="636"/>
      <c r="DB47" s="636"/>
      <c r="DC47" s="637"/>
      <c r="DD47" s="627">
        <v>422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253</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6331742</v>
      </c>
      <c r="CS49" s="606"/>
      <c r="CT49" s="606"/>
      <c r="CU49" s="606"/>
      <c r="CV49" s="606"/>
      <c r="CW49" s="606"/>
      <c r="CX49" s="606"/>
      <c r="CY49" s="607"/>
      <c r="CZ49" s="608">
        <v>100</v>
      </c>
      <c r="DA49" s="609"/>
      <c r="DB49" s="609"/>
      <c r="DC49" s="610"/>
      <c r="DD49" s="611">
        <v>4342454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SSS7g2SoYyEvA6qKIMYb6rkXovY5PtO5p6eUJvGbYng3CGNuZagD3bjB77ROZ0QgTTp0zbx+V4y50l284XriQ==" saltValue="VXCFRRKwVf4OKlouVJhn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V7" sqref="V7:Z7"/>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6950</v>
      </c>
      <c r="R7" s="1103"/>
      <c r="S7" s="1103"/>
      <c r="T7" s="1103"/>
      <c r="U7" s="1103"/>
      <c r="V7" s="1103">
        <v>6328</v>
      </c>
      <c r="W7" s="1103"/>
      <c r="X7" s="1103"/>
      <c r="Y7" s="1103"/>
      <c r="Z7" s="1103"/>
      <c r="AA7" s="1103">
        <v>622</v>
      </c>
      <c r="AB7" s="1103"/>
      <c r="AC7" s="1103"/>
      <c r="AD7" s="1103"/>
      <c r="AE7" s="1104"/>
      <c r="AF7" s="1105">
        <v>504</v>
      </c>
      <c r="AG7" s="1106"/>
      <c r="AH7" s="1106"/>
      <c r="AI7" s="1106"/>
      <c r="AJ7" s="1107"/>
      <c r="AK7" s="1108">
        <v>221</v>
      </c>
      <c r="AL7" s="1109"/>
      <c r="AM7" s="1109"/>
      <c r="AN7" s="1109"/>
      <c r="AO7" s="1109"/>
      <c r="AP7" s="1109">
        <v>3520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6</v>
      </c>
      <c r="CI7" s="1097"/>
      <c r="CJ7" s="1097"/>
      <c r="CK7" s="1097"/>
      <c r="CL7" s="1098"/>
      <c r="CM7" s="1096">
        <v>45</v>
      </c>
      <c r="CN7" s="1097"/>
      <c r="CO7" s="1097"/>
      <c r="CP7" s="1097"/>
      <c r="CQ7" s="1098"/>
      <c r="CR7" s="1096">
        <v>20</v>
      </c>
      <c r="CS7" s="1097"/>
      <c r="CT7" s="1097"/>
      <c r="CU7" s="1097"/>
      <c r="CV7" s="1098"/>
      <c r="CW7" s="1096" t="s">
        <v>584</v>
      </c>
      <c r="CX7" s="1097"/>
      <c r="CY7" s="1097"/>
      <c r="CZ7" s="1097"/>
      <c r="DA7" s="1098"/>
      <c r="DB7" s="1096" t="s">
        <v>584</v>
      </c>
      <c r="DC7" s="1097"/>
      <c r="DD7" s="1097"/>
      <c r="DE7" s="1097"/>
      <c r="DF7" s="1098"/>
      <c r="DG7" s="1096" t="s">
        <v>584</v>
      </c>
      <c r="DH7" s="1097"/>
      <c r="DI7" s="1097"/>
      <c r="DJ7" s="1097"/>
      <c r="DK7" s="1098"/>
      <c r="DL7" s="1096" t="s">
        <v>584</v>
      </c>
      <c r="DM7" s="1097"/>
      <c r="DN7" s="1097"/>
      <c r="DO7" s="1097"/>
      <c r="DP7" s="1098"/>
      <c r="DQ7" s="1096" t="s">
        <v>584</v>
      </c>
      <c r="DR7" s="1097"/>
      <c r="DS7" s="1097"/>
      <c r="DT7" s="1097"/>
      <c r="DU7" s="1098"/>
      <c r="DV7" s="1099"/>
      <c r="DW7" s="1100"/>
      <c r="DX7" s="1100"/>
      <c r="DY7" s="1100"/>
      <c r="DZ7" s="1101"/>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10</v>
      </c>
      <c r="R8" s="1039"/>
      <c r="S8" s="1039"/>
      <c r="T8" s="1039"/>
      <c r="U8" s="1039"/>
      <c r="V8" s="1039">
        <v>4</v>
      </c>
      <c r="W8" s="1039"/>
      <c r="X8" s="1039"/>
      <c r="Y8" s="1039"/>
      <c r="Z8" s="1039"/>
      <c r="AA8" s="1039">
        <v>6</v>
      </c>
      <c r="AB8" s="1039"/>
      <c r="AC8" s="1039"/>
      <c r="AD8" s="1039"/>
      <c r="AE8" s="1040"/>
      <c r="AF8" s="1035">
        <v>6</v>
      </c>
      <c r="AG8" s="1036"/>
      <c r="AH8" s="1036"/>
      <c r="AI8" s="1036"/>
      <c r="AJ8" s="1037"/>
      <c r="AK8" s="1080">
        <v>0</v>
      </c>
      <c r="AL8" s="1081"/>
      <c r="AM8" s="1081"/>
      <c r="AN8" s="1081"/>
      <c r="AO8" s="1081"/>
      <c r="AP8" s="1081" t="s">
        <v>584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510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253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1189</v>
      </c>
      <c r="R28" s="1051"/>
      <c r="S28" s="1051"/>
      <c r="T28" s="1051"/>
      <c r="U28" s="1051"/>
      <c r="V28" s="1051">
        <v>1118</v>
      </c>
      <c r="W28" s="1051"/>
      <c r="X28" s="1051"/>
      <c r="Y28" s="1051"/>
      <c r="Z28" s="1051"/>
      <c r="AA28" s="1051">
        <v>72</v>
      </c>
      <c r="AB28" s="1051"/>
      <c r="AC28" s="1051"/>
      <c r="AD28" s="1051"/>
      <c r="AE28" s="1052"/>
      <c r="AF28" s="1053">
        <v>72</v>
      </c>
      <c r="AG28" s="1051"/>
      <c r="AH28" s="1051"/>
      <c r="AI28" s="1051"/>
      <c r="AJ28" s="1054"/>
      <c r="AK28" s="1042">
        <v>99</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1052</v>
      </c>
      <c r="R29" s="1039"/>
      <c r="S29" s="1039"/>
      <c r="T29" s="1039"/>
      <c r="U29" s="1039"/>
      <c r="V29" s="1039">
        <v>969</v>
      </c>
      <c r="W29" s="1039"/>
      <c r="X29" s="1039"/>
      <c r="Y29" s="1039"/>
      <c r="Z29" s="1039"/>
      <c r="AA29" s="1039">
        <v>83</v>
      </c>
      <c r="AB29" s="1039"/>
      <c r="AC29" s="1039"/>
      <c r="AD29" s="1039"/>
      <c r="AE29" s="1040"/>
      <c r="AF29" s="1035">
        <v>83</v>
      </c>
      <c r="AG29" s="1036"/>
      <c r="AH29" s="1036"/>
      <c r="AI29" s="1036"/>
      <c r="AJ29" s="1037"/>
      <c r="AK29" s="980">
        <v>161</v>
      </c>
      <c r="AL29" s="971"/>
      <c r="AM29" s="971"/>
      <c r="AN29" s="971"/>
      <c r="AO29" s="971"/>
      <c r="AP29" s="971" t="s">
        <v>584</v>
      </c>
      <c r="AQ29" s="971"/>
      <c r="AR29" s="971"/>
      <c r="AS29" s="971"/>
      <c r="AT29" s="971"/>
      <c r="AU29" s="971" t="s">
        <v>584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116</v>
      </c>
      <c r="R30" s="1039"/>
      <c r="S30" s="1039"/>
      <c r="T30" s="1039"/>
      <c r="U30" s="1039"/>
      <c r="V30" s="1039">
        <v>114</v>
      </c>
      <c r="W30" s="1039"/>
      <c r="X30" s="1039"/>
      <c r="Y30" s="1039"/>
      <c r="Z30" s="1039"/>
      <c r="AA30" s="1039">
        <v>2</v>
      </c>
      <c r="AB30" s="1039"/>
      <c r="AC30" s="1039"/>
      <c r="AD30" s="1039"/>
      <c r="AE30" s="1040"/>
      <c r="AF30" s="1035">
        <v>2</v>
      </c>
      <c r="AG30" s="1036"/>
      <c r="AH30" s="1036"/>
      <c r="AI30" s="1036"/>
      <c r="AJ30" s="1037"/>
      <c r="AK30" s="980">
        <v>125</v>
      </c>
      <c r="AL30" s="971"/>
      <c r="AM30" s="971"/>
      <c r="AN30" s="971"/>
      <c r="AO30" s="971"/>
      <c r="AP30" s="971" t="s">
        <v>584</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308</v>
      </c>
      <c r="R31" s="1039"/>
      <c r="S31" s="1039"/>
      <c r="T31" s="1039"/>
      <c r="U31" s="1039"/>
      <c r="V31" s="1039">
        <v>259</v>
      </c>
      <c r="W31" s="1039"/>
      <c r="X31" s="1039"/>
      <c r="Y31" s="1039"/>
      <c r="Z31" s="1039"/>
      <c r="AA31" s="1039">
        <v>49</v>
      </c>
      <c r="AB31" s="1039"/>
      <c r="AC31" s="1039"/>
      <c r="AD31" s="1039"/>
      <c r="AE31" s="1040"/>
      <c r="AF31" s="1035">
        <v>49</v>
      </c>
      <c r="AG31" s="1036"/>
      <c r="AH31" s="1036"/>
      <c r="AI31" s="1036"/>
      <c r="AJ31" s="1037"/>
      <c r="AK31" s="980">
        <v>102</v>
      </c>
      <c r="AL31" s="971"/>
      <c r="AM31" s="971"/>
      <c r="AN31" s="971"/>
      <c r="AO31" s="971"/>
      <c r="AP31" s="971">
        <v>1329</v>
      </c>
      <c r="AQ31" s="971"/>
      <c r="AR31" s="971"/>
      <c r="AS31" s="971"/>
      <c r="AT31" s="971"/>
      <c r="AU31" s="971">
        <v>1329</v>
      </c>
      <c r="AV31" s="971"/>
      <c r="AW31" s="971"/>
      <c r="AX31" s="971"/>
      <c r="AY31" s="971"/>
      <c r="AZ31" s="1041"/>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87</v>
      </c>
      <c r="R32" s="1039"/>
      <c r="S32" s="1039"/>
      <c r="T32" s="1039"/>
      <c r="U32" s="1039"/>
      <c r="V32" s="1039">
        <v>83</v>
      </c>
      <c r="W32" s="1039"/>
      <c r="X32" s="1039"/>
      <c r="Y32" s="1039"/>
      <c r="Z32" s="1039"/>
      <c r="AA32" s="1039">
        <v>4</v>
      </c>
      <c r="AB32" s="1039"/>
      <c r="AC32" s="1039"/>
      <c r="AD32" s="1039"/>
      <c r="AE32" s="1040"/>
      <c r="AF32" s="1035">
        <v>4</v>
      </c>
      <c r="AG32" s="1036"/>
      <c r="AH32" s="1036"/>
      <c r="AI32" s="1036"/>
      <c r="AJ32" s="1037"/>
      <c r="AK32" s="980">
        <v>27</v>
      </c>
      <c r="AL32" s="971"/>
      <c r="AM32" s="971"/>
      <c r="AN32" s="971"/>
      <c r="AO32" s="971"/>
      <c r="AP32" s="971">
        <v>415</v>
      </c>
      <c r="AQ32" s="971"/>
      <c r="AR32" s="971"/>
      <c r="AS32" s="971"/>
      <c r="AT32" s="971"/>
      <c r="AU32" s="971">
        <v>386</v>
      </c>
      <c r="AV32" s="971"/>
      <c r="AW32" s="971"/>
      <c r="AX32" s="971"/>
      <c r="AY32" s="971"/>
      <c r="AZ32" s="1041"/>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403</v>
      </c>
      <c r="W66" s="1002"/>
      <c r="X66" s="1002"/>
      <c r="Y66" s="1002"/>
      <c r="Z66" s="1003"/>
      <c r="AA66" s="1001" t="s">
        <v>423</v>
      </c>
      <c r="AB66" s="1002"/>
      <c r="AC66" s="1002"/>
      <c r="AD66" s="1002"/>
      <c r="AE66" s="1003"/>
      <c r="AF66" s="1007" t="s">
        <v>405</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7703</v>
      </c>
      <c r="R68" s="982"/>
      <c r="S68" s="982"/>
      <c r="T68" s="982"/>
      <c r="U68" s="982"/>
      <c r="V68" s="982">
        <v>7520</v>
      </c>
      <c r="W68" s="982"/>
      <c r="X68" s="982"/>
      <c r="Y68" s="982"/>
      <c r="Z68" s="982"/>
      <c r="AA68" s="982">
        <v>182</v>
      </c>
      <c r="AB68" s="982"/>
      <c r="AC68" s="982"/>
      <c r="AD68" s="982"/>
      <c r="AE68" s="982"/>
      <c r="AF68" s="982">
        <v>182</v>
      </c>
      <c r="AG68" s="982"/>
      <c r="AH68" s="982"/>
      <c r="AI68" s="982"/>
      <c r="AJ68" s="982"/>
      <c r="AK68" s="982">
        <v>11</v>
      </c>
      <c r="AL68" s="982"/>
      <c r="AM68" s="982"/>
      <c r="AN68" s="982"/>
      <c r="AO68" s="982"/>
      <c r="AP68" s="982" t="s">
        <v>584</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25</v>
      </c>
      <c r="R69" s="971"/>
      <c r="S69" s="971"/>
      <c r="T69" s="971"/>
      <c r="U69" s="971"/>
      <c r="V69" s="971">
        <v>20</v>
      </c>
      <c r="W69" s="971"/>
      <c r="X69" s="971"/>
      <c r="Y69" s="971"/>
      <c r="Z69" s="971"/>
      <c r="AA69" s="971">
        <v>5</v>
      </c>
      <c r="AB69" s="971"/>
      <c r="AC69" s="971"/>
      <c r="AD69" s="971"/>
      <c r="AE69" s="971"/>
      <c r="AF69" s="971">
        <v>5</v>
      </c>
      <c r="AG69" s="971"/>
      <c r="AH69" s="971"/>
      <c r="AI69" s="971"/>
      <c r="AJ69" s="971"/>
      <c r="AK69" s="971">
        <v>7</v>
      </c>
      <c r="AL69" s="971"/>
      <c r="AM69" s="971"/>
      <c r="AN69" s="971"/>
      <c r="AO69" s="971"/>
      <c r="AP69" s="971" t="s">
        <v>584</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587</v>
      </c>
      <c r="C70" s="975"/>
      <c r="D70" s="975"/>
      <c r="E70" s="975"/>
      <c r="F70" s="975"/>
      <c r="G70" s="975"/>
      <c r="H70" s="975"/>
      <c r="I70" s="975"/>
      <c r="J70" s="975"/>
      <c r="K70" s="975"/>
      <c r="L70" s="975"/>
      <c r="M70" s="975"/>
      <c r="N70" s="975"/>
      <c r="O70" s="975"/>
      <c r="P70" s="976"/>
      <c r="Q70" s="977">
        <v>181</v>
      </c>
      <c r="R70" s="971"/>
      <c r="S70" s="971"/>
      <c r="T70" s="971"/>
      <c r="U70" s="971"/>
      <c r="V70" s="971">
        <v>172</v>
      </c>
      <c r="W70" s="971"/>
      <c r="X70" s="971"/>
      <c r="Y70" s="971"/>
      <c r="Z70" s="971"/>
      <c r="AA70" s="971">
        <v>9</v>
      </c>
      <c r="AB70" s="971"/>
      <c r="AC70" s="971"/>
      <c r="AD70" s="971"/>
      <c r="AE70" s="971"/>
      <c r="AF70" s="971">
        <v>9</v>
      </c>
      <c r="AG70" s="971"/>
      <c r="AH70" s="971"/>
      <c r="AI70" s="971"/>
      <c r="AJ70" s="971"/>
      <c r="AK70" s="971">
        <v>61</v>
      </c>
      <c r="AL70" s="971"/>
      <c r="AM70" s="971"/>
      <c r="AN70" s="971"/>
      <c r="AO70" s="971"/>
      <c r="AP70" s="971" t="s">
        <v>584</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588</v>
      </c>
      <c r="C71" s="975"/>
      <c r="D71" s="975"/>
      <c r="E71" s="975"/>
      <c r="F71" s="975"/>
      <c r="G71" s="975"/>
      <c r="H71" s="975"/>
      <c r="I71" s="975"/>
      <c r="J71" s="975"/>
      <c r="K71" s="975"/>
      <c r="L71" s="975"/>
      <c r="M71" s="975"/>
      <c r="N71" s="975"/>
      <c r="O71" s="975"/>
      <c r="P71" s="976"/>
      <c r="Q71" s="977">
        <v>230672</v>
      </c>
      <c r="R71" s="971"/>
      <c r="S71" s="971"/>
      <c r="T71" s="971"/>
      <c r="U71" s="971"/>
      <c r="V71" s="971">
        <v>226071</v>
      </c>
      <c r="W71" s="971"/>
      <c r="X71" s="971"/>
      <c r="Y71" s="971"/>
      <c r="Z71" s="971"/>
      <c r="AA71" s="971">
        <v>4601</v>
      </c>
      <c r="AB71" s="971"/>
      <c r="AC71" s="971"/>
      <c r="AD71" s="971"/>
      <c r="AE71" s="971"/>
      <c r="AF71" s="971">
        <v>4601</v>
      </c>
      <c r="AG71" s="971"/>
      <c r="AH71" s="971"/>
      <c r="AI71" s="971"/>
      <c r="AJ71" s="971"/>
      <c r="AK71" s="971">
        <v>2777</v>
      </c>
      <c r="AL71" s="971"/>
      <c r="AM71" s="971"/>
      <c r="AN71" s="971"/>
      <c r="AO71" s="971"/>
      <c r="AP71" s="971" t="s">
        <v>584</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589</v>
      </c>
      <c r="C72" s="975"/>
      <c r="D72" s="975"/>
      <c r="E72" s="975"/>
      <c r="F72" s="975"/>
      <c r="G72" s="975"/>
      <c r="H72" s="975"/>
      <c r="I72" s="975"/>
      <c r="J72" s="975"/>
      <c r="K72" s="975"/>
      <c r="L72" s="975"/>
      <c r="M72" s="975"/>
      <c r="N72" s="975"/>
      <c r="O72" s="975"/>
      <c r="P72" s="976"/>
      <c r="Q72" s="977">
        <v>3355</v>
      </c>
      <c r="R72" s="971"/>
      <c r="S72" s="971"/>
      <c r="T72" s="971"/>
      <c r="U72" s="971"/>
      <c r="V72" s="971">
        <v>3164</v>
      </c>
      <c r="W72" s="971"/>
      <c r="X72" s="971"/>
      <c r="Y72" s="971"/>
      <c r="Z72" s="971"/>
      <c r="AA72" s="971">
        <v>191</v>
      </c>
      <c r="AB72" s="971"/>
      <c r="AC72" s="971"/>
      <c r="AD72" s="971"/>
      <c r="AE72" s="971"/>
      <c r="AF72" s="971">
        <v>174</v>
      </c>
      <c r="AG72" s="971"/>
      <c r="AH72" s="971"/>
      <c r="AI72" s="971"/>
      <c r="AJ72" s="971"/>
      <c r="AK72" s="971" t="s">
        <v>584</v>
      </c>
      <c r="AL72" s="971"/>
      <c r="AM72" s="971"/>
      <c r="AN72" s="971"/>
      <c r="AO72" s="971"/>
      <c r="AP72" s="971">
        <v>1736</v>
      </c>
      <c r="AQ72" s="971"/>
      <c r="AR72" s="971"/>
      <c r="AS72" s="971"/>
      <c r="AT72" s="971"/>
      <c r="AU72" s="971">
        <v>192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590</v>
      </c>
      <c r="C73" s="975"/>
      <c r="D73" s="975"/>
      <c r="E73" s="975"/>
      <c r="F73" s="975"/>
      <c r="G73" s="975"/>
      <c r="H73" s="975"/>
      <c r="I73" s="975"/>
      <c r="J73" s="975"/>
      <c r="K73" s="975"/>
      <c r="L73" s="975"/>
      <c r="M73" s="975"/>
      <c r="N73" s="975"/>
      <c r="O73" s="975"/>
      <c r="P73" s="976"/>
      <c r="Q73" s="977">
        <v>962</v>
      </c>
      <c r="R73" s="971"/>
      <c r="S73" s="971"/>
      <c r="T73" s="971"/>
      <c r="U73" s="971"/>
      <c r="V73" s="971">
        <v>841</v>
      </c>
      <c r="W73" s="971"/>
      <c r="X73" s="971"/>
      <c r="Y73" s="971"/>
      <c r="Z73" s="971"/>
      <c r="AA73" s="971">
        <v>122</v>
      </c>
      <c r="AB73" s="971"/>
      <c r="AC73" s="971"/>
      <c r="AD73" s="971"/>
      <c r="AE73" s="971"/>
      <c r="AF73" s="971">
        <v>122</v>
      </c>
      <c r="AG73" s="971"/>
      <c r="AH73" s="971"/>
      <c r="AI73" s="971"/>
      <c r="AJ73" s="971"/>
      <c r="AK73" s="971" t="s">
        <v>584</v>
      </c>
      <c r="AL73" s="971"/>
      <c r="AM73" s="971"/>
      <c r="AN73" s="971"/>
      <c r="AO73" s="971"/>
      <c r="AP73" s="971">
        <v>929</v>
      </c>
      <c r="AQ73" s="971"/>
      <c r="AR73" s="971"/>
      <c r="AS73" s="971"/>
      <c r="AT73" s="971"/>
      <c r="AU73" s="971">
        <v>68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591</v>
      </c>
      <c r="C74" s="975"/>
      <c r="D74" s="975"/>
      <c r="E74" s="975"/>
      <c r="F74" s="975"/>
      <c r="G74" s="975"/>
      <c r="H74" s="975"/>
      <c r="I74" s="975"/>
      <c r="J74" s="975"/>
      <c r="K74" s="975"/>
      <c r="L74" s="975"/>
      <c r="M74" s="975"/>
      <c r="N74" s="975"/>
      <c r="O74" s="975"/>
      <c r="P74" s="976"/>
      <c r="Q74" s="977">
        <v>16</v>
      </c>
      <c r="R74" s="971"/>
      <c r="S74" s="971"/>
      <c r="T74" s="971"/>
      <c r="U74" s="971"/>
      <c r="V74" s="971">
        <v>13</v>
      </c>
      <c r="W74" s="971"/>
      <c r="X74" s="971"/>
      <c r="Y74" s="971"/>
      <c r="Z74" s="971"/>
      <c r="AA74" s="971">
        <v>3</v>
      </c>
      <c r="AB74" s="971"/>
      <c r="AC74" s="971"/>
      <c r="AD74" s="971"/>
      <c r="AE74" s="971"/>
      <c r="AF74" s="971">
        <v>3</v>
      </c>
      <c r="AG74" s="971"/>
      <c r="AH74" s="971"/>
      <c r="AI74" s="971"/>
      <c r="AJ74" s="971"/>
      <c r="AK74" s="971" t="s">
        <v>584</v>
      </c>
      <c r="AL74" s="971"/>
      <c r="AM74" s="971"/>
      <c r="AN74" s="971"/>
      <c r="AO74" s="971"/>
      <c r="AP74" s="971" t="s">
        <v>584</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592</v>
      </c>
      <c r="C75" s="975"/>
      <c r="D75" s="975"/>
      <c r="E75" s="975"/>
      <c r="F75" s="975"/>
      <c r="G75" s="975"/>
      <c r="H75" s="975"/>
      <c r="I75" s="975"/>
      <c r="J75" s="975"/>
      <c r="K75" s="975"/>
      <c r="L75" s="975"/>
      <c r="M75" s="975"/>
      <c r="N75" s="975"/>
      <c r="O75" s="975"/>
      <c r="P75" s="976"/>
      <c r="Q75" s="978">
        <v>3</v>
      </c>
      <c r="R75" s="979"/>
      <c r="S75" s="979"/>
      <c r="T75" s="979"/>
      <c r="U75" s="980"/>
      <c r="V75" s="981">
        <v>2</v>
      </c>
      <c r="W75" s="979"/>
      <c r="X75" s="979"/>
      <c r="Y75" s="979"/>
      <c r="Z75" s="980"/>
      <c r="AA75" s="981">
        <v>1</v>
      </c>
      <c r="AB75" s="979"/>
      <c r="AC75" s="979"/>
      <c r="AD75" s="979"/>
      <c r="AE75" s="980"/>
      <c r="AF75" s="981">
        <v>1</v>
      </c>
      <c r="AG75" s="979"/>
      <c r="AH75" s="979"/>
      <c r="AI75" s="979"/>
      <c r="AJ75" s="980"/>
      <c r="AK75" s="981" t="s">
        <v>584</v>
      </c>
      <c r="AL75" s="979"/>
      <c r="AM75" s="979"/>
      <c r="AN75" s="979"/>
      <c r="AO75" s="980"/>
      <c r="AP75" s="981" t="s">
        <v>584</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593</v>
      </c>
      <c r="C76" s="975"/>
      <c r="D76" s="975"/>
      <c r="E76" s="975"/>
      <c r="F76" s="975"/>
      <c r="G76" s="975"/>
      <c r="H76" s="975"/>
      <c r="I76" s="975"/>
      <c r="J76" s="975"/>
      <c r="K76" s="975"/>
      <c r="L76" s="975"/>
      <c r="M76" s="975"/>
      <c r="N76" s="975"/>
      <c r="O76" s="975"/>
      <c r="P76" s="976"/>
      <c r="Q76" s="978">
        <v>245</v>
      </c>
      <c r="R76" s="979"/>
      <c r="S76" s="979"/>
      <c r="T76" s="979"/>
      <c r="U76" s="980"/>
      <c r="V76" s="981">
        <v>218</v>
      </c>
      <c r="W76" s="979"/>
      <c r="X76" s="979"/>
      <c r="Y76" s="979"/>
      <c r="Z76" s="980"/>
      <c r="AA76" s="981">
        <v>27</v>
      </c>
      <c r="AB76" s="979"/>
      <c r="AC76" s="979"/>
      <c r="AD76" s="979"/>
      <c r="AE76" s="980"/>
      <c r="AF76" s="981">
        <v>27</v>
      </c>
      <c r="AG76" s="979"/>
      <c r="AH76" s="979"/>
      <c r="AI76" s="979"/>
      <c r="AJ76" s="980"/>
      <c r="AK76" s="981">
        <v>30</v>
      </c>
      <c r="AL76" s="979"/>
      <c r="AM76" s="979"/>
      <c r="AN76" s="979"/>
      <c r="AO76" s="980"/>
      <c r="AP76" s="981" t="s">
        <v>584</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594</v>
      </c>
      <c r="C77" s="975"/>
      <c r="D77" s="975"/>
      <c r="E77" s="975"/>
      <c r="F77" s="975"/>
      <c r="G77" s="975"/>
      <c r="H77" s="975"/>
      <c r="I77" s="975"/>
      <c r="J77" s="975"/>
      <c r="K77" s="975"/>
      <c r="L77" s="975"/>
      <c r="M77" s="975"/>
      <c r="N77" s="975"/>
      <c r="O77" s="975"/>
      <c r="P77" s="976"/>
      <c r="Q77" s="978">
        <v>1752</v>
      </c>
      <c r="R77" s="979"/>
      <c r="S77" s="979"/>
      <c r="T77" s="979"/>
      <c r="U77" s="980"/>
      <c r="V77" s="981">
        <v>339</v>
      </c>
      <c r="W77" s="979"/>
      <c r="X77" s="979"/>
      <c r="Y77" s="979"/>
      <c r="Z77" s="980"/>
      <c r="AA77" s="981">
        <v>1413</v>
      </c>
      <c r="AB77" s="979"/>
      <c r="AC77" s="979"/>
      <c r="AD77" s="979"/>
      <c r="AE77" s="980"/>
      <c r="AF77" s="981">
        <v>1413</v>
      </c>
      <c r="AG77" s="979"/>
      <c r="AH77" s="979"/>
      <c r="AI77" s="979"/>
      <c r="AJ77" s="980"/>
      <c r="AK77" s="981" t="s">
        <v>584</v>
      </c>
      <c r="AL77" s="979"/>
      <c r="AM77" s="979"/>
      <c r="AN77" s="979"/>
      <c r="AO77" s="980"/>
      <c r="AP77" s="981">
        <v>1691</v>
      </c>
      <c r="AQ77" s="979"/>
      <c r="AR77" s="979"/>
      <c r="AS77" s="979"/>
      <c r="AT77" s="980"/>
      <c r="AU77" s="981">
        <v>427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315</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315</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315</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382411</v>
      </c>
      <c r="AB110" s="889"/>
      <c r="AC110" s="889"/>
      <c r="AD110" s="889"/>
      <c r="AE110" s="890"/>
      <c r="AF110" s="891">
        <v>400742</v>
      </c>
      <c r="AG110" s="889"/>
      <c r="AH110" s="889"/>
      <c r="AI110" s="889"/>
      <c r="AJ110" s="890"/>
      <c r="AK110" s="891">
        <v>398567</v>
      </c>
      <c r="AL110" s="889"/>
      <c r="AM110" s="889"/>
      <c r="AN110" s="889"/>
      <c r="AO110" s="890"/>
      <c r="AP110" s="892">
        <v>12.1</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3442501</v>
      </c>
      <c r="BR110" s="842"/>
      <c r="BS110" s="842"/>
      <c r="BT110" s="842"/>
      <c r="BU110" s="842"/>
      <c r="BV110" s="842">
        <v>3446379</v>
      </c>
      <c r="BW110" s="842"/>
      <c r="BX110" s="842"/>
      <c r="BY110" s="842"/>
      <c r="BZ110" s="842"/>
      <c r="CA110" s="842">
        <v>3520452</v>
      </c>
      <c r="CB110" s="842"/>
      <c r="CC110" s="842"/>
      <c r="CD110" s="842"/>
      <c r="CE110" s="842"/>
      <c r="CF110" s="866">
        <v>106.7</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253</v>
      </c>
      <c r="DH110" s="842"/>
      <c r="DI110" s="842"/>
      <c r="DJ110" s="842"/>
      <c r="DK110" s="842"/>
      <c r="DL110" s="842" t="s">
        <v>419</v>
      </c>
      <c r="DM110" s="842"/>
      <c r="DN110" s="842"/>
      <c r="DO110" s="842"/>
      <c r="DP110" s="842"/>
      <c r="DQ110" s="842" t="s">
        <v>253</v>
      </c>
      <c r="DR110" s="842"/>
      <c r="DS110" s="842"/>
      <c r="DT110" s="842"/>
      <c r="DU110" s="842"/>
      <c r="DV110" s="843" t="s">
        <v>253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253</v>
      </c>
      <c r="AG111" s="919"/>
      <c r="AH111" s="919"/>
      <c r="AI111" s="919"/>
      <c r="AJ111" s="920"/>
      <c r="AK111" s="921" t="s">
        <v>419</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419</v>
      </c>
      <c r="BR111" s="817"/>
      <c r="BS111" s="817"/>
      <c r="BT111" s="817"/>
      <c r="BU111" s="817"/>
      <c r="BV111" s="817" t="s">
        <v>419</v>
      </c>
      <c r="BW111" s="817"/>
      <c r="BX111" s="817"/>
      <c r="BY111" s="817"/>
      <c r="BZ111" s="817"/>
      <c r="CA111" s="817" t="s">
        <v>253</v>
      </c>
      <c r="CB111" s="817"/>
      <c r="CC111" s="817"/>
      <c r="CD111" s="817"/>
      <c r="CE111" s="817"/>
      <c r="CF111" s="875" t="s">
        <v>419</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253</v>
      </c>
      <c r="DH111" s="817"/>
      <c r="DI111" s="817"/>
      <c r="DJ111" s="817"/>
      <c r="DK111" s="817"/>
      <c r="DL111" s="817" t="s">
        <v>449</v>
      </c>
      <c r="DM111" s="817"/>
      <c r="DN111" s="817"/>
      <c r="DO111" s="817"/>
      <c r="DP111" s="817"/>
      <c r="DQ111" s="817" t="s">
        <v>446</v>
      </c>
      <c r="DR111" s="817"/>
      <c r="DS111" s="817"/>
      <c r="DT111" s="817"/>
      <c r="DU111" s="817"/>
      <c r="DV111" s="794" t="s">
        <v>253</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253</v>
      </c>
      <c r="AB112" s="780"/>
      <c r="AC112" s="780"/>
      <c r="AD112" s="780"/>
      <c r="AE112" s="781"/>
      <c r="AF112" s="782" t="s">
        <v>419</v>
      </c>
      <c r="AG112" s="780"/>
      <c r="AH112" s="780"/>
      <c r="AI112" s="780"/>
      <c r="AJ112" s="781"/>
      <c r="AK112" s="782" t="s">
        <v>419</v>
      </c>
      <c r="AL112" s="780"/>
      <c r="AM112" s="780"/>
      <c r="AN112" s="780"/>
      <c r="AO112" s="781"/>
      <c r="AP112" s="824" t="s">
        <v>253</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1880298</v>
      </c>
      <c r="BR112" s="817"/>
      <c r="BS112" s="817"/>
      <c r="BT112" s="817"/>
      <c r="BU112" s="817"/>
      <c r="BV112" s="817">
        <v>1779347</v>
      </c>
      <c r="BW112" s="817"/>
      <c r="BX112" s="817"/>
      <c r="BY112" s="817"/>
      <c r="BZ112" s="817"/>
      <c r="CA112" s="817">
        <v>1715033</v>
      </c>
      <c r="CB112" s="817"/>
      <c r="CC112" s="817"/>
      <c r="CD112" s="817"/>
      <c r="CE112" s="817"/>
      <c r="CF112" s="875">
        <v>52</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253</v>
      </c>
      <c r="DH112" s="817"/>
      <c r="DI112" s="817"/>
      <c r="DJ112" s="817"/>
      <c r="DK112" s="817"/>
      <c r="DL112" s="817" t="s">
        <v>446</v>
      </c>
      <c r="DM112" s="817"/>
      <c r="DN112" s="817"/>
      <c r="DO112" s="817"/>
      <c r="DP112" s="817"/>
      <c r="DQ112" s="817" t="s">
        <v>253</v>
      </c>
      <c r="DR112" s="817"/>
      <c r="DS112" s="817"/>
      <c r="DT112" s="817"/>
      <c r="DU112" s="817"/>
      <c r="DV112" s="794" t="s">
        <v>253</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147657</v>
      </c>
      <c r="AB113" s="919"/>
      <c r="AC113" s="919"/>
      <c r="AD113" s="919"/>
      <c r="AE113" s="920"/>
      <c r="AF113" s="921">
        <v>150815</v>
      </c>
      <c r="AG113" s="919"/>
      <c r="AH113" s="919"/>
      <c r="AI113" s="919"/>
      <c r="AJ113" s="920"/>
      <c r="AK113" s="921">
        <v>154550</v>
      </c>
      <c r="AL113" s="919"/>
      <c r="AM113" s="919"/>
      <c r="AN113" s="919"/>
      <c r="AO113" s="920"/>
      <c r="AP113" s="922">
        <v>4.7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398997</v>
      </c>
      <c r="BR113" s="817"/>
      <c r="BS113" s="817"/>
      <c r="BT113" s="817"/>
      <c r="BU113" s="817"/>
      <c r="BV113" s="817">
        <v>356660</v>
      </c>
      <c r="BW113" s="817"/>
      <c r="BX113" s="817"/>
      <c r="BY113" s="817"/>
      <c r="BZ113" s="817"/>
      <c r="CA113" s="817">
        <v>306957</v>
      </c>
      <c r="CB113" s="817"/>
      <c r="CC113" s="817"/>
      <c r="CD113" s="817"/>
      <c r="CE113" s="817"/>
      <c r="CF113" s="875">
        <v>9.3000000000000007</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253</v>
      </c>
      <c r="DH113" s="780"/>
      <c r="DI113" s="780"/>
      <c r="DJ113" s="780"/>
      <c r="DK113" s="781"/>
      <c r="DL113" s="782" t="s">
        <v>253</v>
      </c>
      <c r="DM113" s="780"/>
      <c r="DN113" s="780"/>
      <c r="DO113" s="780"/>
      <c r="DP113" s="781"/>
      <c r="DQ113" s="782" t="s">
        <v>253</v>
      </c>
      <c r="DR113" s="780"/>
      <c r="DS113" s="780"/>
      <c r="DT113" s="780"/>
      <c r="DU113" s="781"/>
      <c r="DV113" s="824" t="s">
        <v>445</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40751</v>
      </c>
      <c r="AB114" s="780"/>
      <c r="AC114" s="780"/>
      <c r="AD114" s="780"/>
      <c r="AE114" s="781"/>
      <c r="AF114" s="782">
        <v>48972</v>
      </c>
      <c r="AG114" s="780"/>
      <c r="AH114" s="780"/>
      <c r="AI114" s="780"/>
      <c r="AJ114" s="781"/>
      <c r="AK114" s="782">
        <v>67982</v>
      </c>
      <c r="AL114" s="780"/>
      <c r="AM114" s="780"/>
      <c r="AN114" s="780"/>
      <c r="AO114" s="781"/>
      <c r="AP114" s="824">
        <v>2.1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634949</v>
      </c>
      <c r="BR114" s="817"/>
      <c r="BS114" s="817"/>
      <c r="BT114" s="817"/>
      <c r="BU114" s="817"/>
      <c r="BV114" s="817">
        <v>629236</v>
      </c>
      <c r="BW114" s="817"/>
      <c r="BX114" s="817"/>
      <c r="BY114" s="817"/>
      <c r="BZ114" s="817"/>
      <c r="CA114" s="817">
        <v>613375</v>
      </c>
      <c r="CB114" s="817"/>
      <c r="CC114" s="817"/>
      <c r="CD114" s="817"/>
      <c r="CE114" s="817"/>
      <c r="CF114" s="875">
        <v>18.600000000000001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253</v>
      </c>
      <c r="DH114" s="780"/>
      <c r="DI114" s="780"/>
      <c r="DJ114" s="780"/>
      <c r="DK114" s="781"/>
      <c r="DL114" s="782" t="s">
        <v>446</v>
      </c>
      <c r="DM114" s="780"/>
      <c r="DN114" s="780"/>
      <c r="DO114" s="780"/>
      <c r="DP114" s="781"/>
      <c r="DQ114" s="782" t="s">
        <v>253</v>
      </c>
      <c r="DR114" s="780"/>
      <c r="DS114" s="780"/>
      <c r="DT114" s="780"/>
      <c r="DU114" s="781"/>
      <c r="DV114" s="824" t="s">
        <v>419</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816</v>
      </c>
      <c r="AB115" s="919"/>
      <c r="AC115" s="919"/>
      <c r="AD115" s="919"/>
      <c r="AE115" s="920"/>
      <c r="AF115" s="921">
        <v>2068</v>
      </c>
      <c r="AG115" s="919"/>
      <c r="AH115" s="919"/>
      <c r="AI115" s="919"/>
      <c r="AJ115" s="920"/>
      <c r="AK115" s="921">
        <v>1793</v>
      </c>
      <c r="AL115" s="919"/>
      <c r="AM115" s="919"/>
      <c r="AN115" s="919"/>
      <c r="AO115" s="920"/>
      <c r="AP115" s="922">
        <v>0.1</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253</v>
      </c>
      <c r="BR115" s="817"/>
      <c r="BS115" s="817"/>
      <c r="BT115" s="817"/>
      <c r="BU115" s="817"/>
      <c r="BV115" s="817" t="s">
        <v>449</v>
      </c>
      <c r="BW115" s="817"/>
      <c r="BX115" s="817"/>
      <c r="BY115" s="817"/>
      <c r="BZ115" s="817"/>
      <c r="CA115" s="817" t="s">
        <v>445</v>
      </c>
      <c r="CB115" s="817"/>
      <c r="CC115" s="817"/>
      <c r="CD115" s="817"/>
      <c r="CE115" s="817"/>
      <c r="CF115" s="875" t="s">
        <v>253</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253</v>
      </c>
      <c r="DH115" s="780"/>
      <c r="DI115" s="780"/>
      <c r="DJ115" s="780"/>
      <c r="DK115" s="781"/>
      <c r="DL115" s="782" t="s">
        <v>449</v>
      </c>
      <c r="DM115" s="780"/>
      <c r="DN115" s="780"/>
      <c r="DO115" s="780"/>
      <c r="DP115" s="781"/>
      <c r="DQ115" s="782" t="s">
        <v>446</v>
      </c>
      <c r="DR115" s="780"/>
      <c r="DS115" s="780"/>
      <c r="DT115" s="780"/>
      <c r="DU115" s="781"/>
      <c r="DV115" s="824" t="s">
        <v>253</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445</v>
      </c>
      <c r="AG116" s="780"/>
      <c r="AH116" s="780"/>
      <c r="AI116" s="780"/>
      <c r="AJ116" s="781"/>
      <c r="AK116" s="782" t="s">
        <v>253</v>
      </c>
      <c r="AL116" s="780"/>
      <c r="AM116" s="780"/>
      <c r="AN116" s="780"/>
      <c r="AO116" s="781"/>
      <c r="AP116" s="824" t="s">
        <v>419</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253</v>
      </c>
      <c r="BR116" s="817"/>
      <c r="BS116" s="817"/>
      <c r="BT116" s="817"/>
      <c r="BU116" s="817"/>
      <c r="BV116" s="817" t="s">
        <v>253</v>
      </c>
      <c r="BW116" s="817"/>
      <c r="BX116" s="817"/>
      <c r="BY116" s="817"/>
      <c r="BZ116" s="817"/>
      <c r="CA116" s="817" t="s">
        <v>419</v>
      </c>
      <c r="CB116" s="817"/>
      <c r="CC116" s="817"/>
      <c r="CD116" s="817"/>
      <c r="CE116" s="817"/>
      <c r="CF116" s="875" t="s">
        <v>253</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253</v>
      </c>
      <c r="DH116" s="780"/>
      <c r="DI116" s="780"/>
      <c r="DJ116" s="780"/>
      <c r="DK116" s="781"/>
      <c r="DL116" s="782" t="s">
        <v>253</v>
      </c>
      <c r="DM116" s="780"/>
      <c r="DN116" s="780"/>
      <c r="DO116" s="780"/>
      <c r="DP116" s="781"/>
      <c r="DQ116" s="782" t="s">
        <v>253</v>
      </c>
      <c r="DR116" s="780"/>
      <c r="DS116" s="780"/>
      <c r="DT116" s="780"/>
      <c r="DU116" s="781"/>
      <c r="DV116" s="824" t="s">
        <v>449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571635</v>
      </c>
      <c r="AB117" s="903"/>
      <c r="AC117" s="903"/>
      <c r="AD117" s="903"/>
      <c r="AE117" s="904"/>
      <c r="AF117" s="905">
        <v>602597</v>
      </c>
      <c r="AG117" s="903"/>
      <c r="AH117" s="903"/>
      <c r="AI117" s="903"/>
      <c r="AJ117" s="904"/>
      <c r="AK117" s="905">
        <v>622892</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253</v>
      </c>
      <c r="BR117" s="817"/>
      <c r="BS117" s="817"/>
      <c r="BT117" s="817"/>
      <c r="BU117" s="817"/>
      <c r="BV117" s="817" t="s">
        <v>419</v>
      </c>
      <c r="BW117" s="817"/>
      <c r="BX117" s="817"/>
      <c r="BY117" s="817"/>
      <c r="BZ117" s="817"/>
      <c r="CA117" s="817" t="s">
        <v>253</v>
      </c>
      <c r="CB117" s="817"/>
      <c r="CC117" s="817"/>
      <c r="CD117" s="817"/>
      <c r="CE117" s="817"/>
      <c r="CF117" s="875" t="s">
        <v>253</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253</v>
      </c>
      <c r="DH117" s="780"/>
      <c r="DI117" s="780"/>
      <c r="DJ117" s="780"/>
      <c r="DK117" s="781"/>
      <c r="DL117" s="782" t="s">
        <v>419</v>
      </c>
      <c r="DM117" s="780"/>
      <c r="DN117" s="780"/>
      <c r="DO117" s="780"/>
      <c r="DP117" s="781"/>
      <c r="DQ117" s="782" t="s">
        <v>446</v>
      </c>
      <c r="DR117" s="780"/>
      <c r="DS117" s="780"/>
      <c r="DT117" s="780"/>
      <c r="DU117" s="781"/>
      <c r="DV117" s="824" t="s">
        <v>253</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315</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253</v>
      </c>
      <c r="BR118" s="845"/>
      <c r="BS118" s="845"/>
      <c r="BT118" s="845"/>
      <c r="BU118" s="845"/>
      <c r="BV118" s="845" t="s">
        <v>253</v>
      </c>
      <c r="BW118" s="845"/>
      <c r="BX118" s="845"/>
      <c r="BY118" s="845"/>
      <c r="BZ118" s="845"/>
      <c r="CA118" s="845" t="s">
        <v>253</v>
      </c>
      <c r="CB118" s="845"/>
      <c r="CC118" s="845"/>
      <c r="CD118" s="845"/>
      <c r="CE118" s="845"/>
      <c r="CF118" s="875" t="s">
        <v>253</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419</v>
      </c>
      <c r="DH118" s="780"/>
      <c r="DI118" s="780"/>
      <c r="DJ118" s="780"/>
      <c r="DK118" s="781"/>
      <c r="DL118" s="782" t="s">
        <v>419</v>
      </c>
      <c r="DM118" s="780"/>
      <c r="DN118" s="780"/>
      <c r="DO118" s="780"/>
      <c r="DP118" s="781"/>
      <c r="DQ118" s="782" t="s">
        <v>253</v>
      </c>
      <c r="DR118" s="780"/>
      <c r="DS118" s="780"/>
      <c r="DT118" s="780"/>
      <c r="DU118" s="781"/>
      <c r="DV118" s="824" t="s">
        <v>253</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419</v>
      </c>
      <c r="AB119" s="889"/>
      <c r="AC119" s="889"/>
      <c r="AD119" s="889"/>
      <c r="AE119" s="890"/>
      <c r="AF119" s="891" t="s">
        <v>419</v>
      </c>
      <c r="AG119" s="889"/>
      <c r="AH119" s="889"/>
      <c r="AI119" s="889"/>
      <c r="AJ119" s="890"/>
      <c r="AK119" s="891" t="s">
        <v>419</v>
      </c>
      <c r="AL119" s="889"/>
      <c r="AM119" s="889"/>
      <c r="AN119" s="889"/>
      <c r="AO119" s="890"/>
      <c r="AP119" s="892" t="s">
        <v>253</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471</v>
      </c>
      <c r="BP119" s="878"/>
      <c r="BQ119" s="879">
        <v>6356745</v>
      </c>
      <c r="BR119" s="845"/>
      <c r="BS119" s="845"/>
      <c r="BT119" s="845"/>
      <c r="BU119" s="845"/>
      <c r="BV119" s="845">
        <v>6211622</v>
      </c>
      <c r="BW119" s="845"/>
      <c r="BX119" s="845"/>
      <c r="BY119" s="845"/>
      <c r="BZ119" s="845"/>
      <c r="CA119" s="845">
        <v>6155817</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419</v>
      </c>
      <c r="DH119" s="764"/>
      <c r="DI119" s="764"/>
      <c r="DJ119" s="764"/>
      <c r="DK119" s="765"/>
      <c r="DL119" s="766" t="s">
        <v>419</v>
      </c>
      <c r="DM119" s="764"/>
      <c r="DN119" s="764"/>
      <c r="DO119" s="764"/>
      <c r="DP119" s="765"/>
      <c r="DQ119" s="766" t="s">
        <v>253</v>
      </c>
      <c r="DR119" s="764"/>
      <c r="DS119" s="764"/>
      <c r="DT119" s="764"/>
      <c r="DU119" s="765"/>
      <c r="DV119" s="848" t="s">
        <v>253</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419</v>
      </c>
      <c r="AB120" s="780"/>
      <c r="AC120" s="780"/>
      <c r="AD120" s="780"/>
      <c r="AE120" s="781"/>
      <c r="AF120" s="782" t="s">
        <v>253</v>
      </c>
      <c r="AG120" s="780"/>
      <c r="AH120" s="780"/>
      <c r="AI120" s="780"/>
      <c r="AJ120" s="781"/>
      <c r="AK120" s="782" t="s">
        <v>253</v>
      </c>
      <c r="AL120" s="780"/>
      <c r="AM120" s="780"/>
      <c r="AN120" s="780"/>
      <c r="AO120" s="781"/>
      <c r="AP120" s="824" t="s">
        <v>419</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1421668</v>
      </c>
      <c r="BR120" s="842"/>
      <c r="BS120" s="842"/>
      <c r="BT120" s="842"/>
      <c r="BU120" s="842"/>
      <c r="BV120" s="842">
        <v>1605639</v>
      </c>
      <c r="BW120" s="842"/>
      <c r="BX120" s="842"/>
      <c r="BY120" s="842"/>
      <c r="BZ120" s="842"/>
      <c r="CA120" s="842">
        <v>1826619</v>
      </c>
      <c r="CB120" s="842"/>
      <c r="CC120" s="842"/>
      <c r="CD120" s="842"/>
      <c r="CE120" s="842"/>
      <c r="CF120" s="866">
        <v>55.3</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1411710</v>
      </c>
      <c r="DH120" s="842"/>
      <c r="DI120" s="842"/>
      <c r="DJ120" s="842"/>
      <c r="DK120" s="842"/>
      <c r="DL120" s="842">
        <v>1356789</v>
      </c>
      <c r="DM120" s="842"/>
      <c r="DN120" s="842"/>
      <c r="DO120" s="842"/>
      <c r="DP120" s="842"/>
      <c r="DQ120" s="842">
        <v>1329376</v>
      </c>
      <c r="DR120" s="842"/>
      <c r="DS120" s="842"/>
      <c r="DT120" s="842"/>
      <c r="DU120" s="842"/>
      <c r="DV120" s="843">
        <v>40.299999999999997</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419</v>
      </c>
      <c r="AB121" s="780"/>
      <c r="AC121" s="780"/>
      <c r="AD121" s="780"/>
      <c r="AE121" s="781"/>
      <c r="AF121" s="782" t="s">
        <v>419</v>
      </c>
      <c r="AG121" s="780"/>
      <c r="AH121" s="780"/>
      <c r="AI121" s="780"/>
      <c r="AJ121" s="781"/>
      <c r="AK121" s="782" t="s">
        <v>446</v>
      </c>
      <c r="AL121" s="780"/>
      <c r="AM121" s="780"/>
      <c r="AN121" s="780"/>
      <c r="AO121" s="781"/>
      <c r="AP121" s="824" t="s">
        <v>419</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t="s">
        <v>253</v>
      </c>
      <c r="BR121" s="817"/>
      <c r="BS121" s="817"/>
      <c r="BT121" s="817"/>
      <c r="BU121" s="817"/>
      <c r="BV121" s="817" t="s">
        <v>419</v>
      </c>
      <c r="BW121" s="817"/>
      <c r="BX121" s="817"/>
      <c r="BY121" s="817"/>
      <c r="BZ121" s="817"/>
      <c r="CA121" s="817" t="s">
        <v>253</v>
      </c>
      <c r="CB121" s="817"/>
      <c r="CC121" s="817"/>
      <c r="CD121" s="817"/>
      <c r="CE121" s="817"/>
      <c r="CF121" s="875" t="s">
        <v>419</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468588</v>
      </c>
      <c r="DH121" s="817"/>
      <c r="DI121" s="817"/>
      <c r="DJ121" s="817"/>
      <c r="DK121" s="817"/>
      <c r="DL121" s="817">
        <v>422558</v>
      </c>
      <c r="DM121" s="817"/>
      <c r="DN121" s="817"/>
      <c r="DO121" s="817"/>
      <c r="DP121" s="817"/>
      <c r="DQ121" s="817">
        <v>385657</v>
      </c>
      <c r="DR121" s="817"/>
      <c r="DS121" s="817"/>
      <c r="DT121" s="817"/>
      <c r="DU121" s="817"/>
      <c r="DV121" s="794">
        <v>11.7</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419</v>
      </c>
      <c r="AB122" s="780"/>
      <c r="AC122" s="780"/>
      <c r="AD122" s="780"/>
      <c r="AE122" s="781"/>
      <c r="AF122" s="782" t="s">
        <v>446</v>
      </c>
      <c r="AG122" s="780"/>
      <c r="AH122" s="780"/>
      <c r="AI122" s="780"/>
      <c r="AJ122" s="781"/>
      <c r="AK122" s="782" t="s">
        <v>253</v>
      </c>
      <c r="AL122" s="780"/>
      <c r="AM122" s="780"/>
      <c r="AN122" s="780"/>
      <c r="AO122" s="781"/>
      <c r="AP122" s="824" t="s">
        <v>253</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4577083</v>
      </c>
      <c r="BR122" s="845"/>
      <c r="BS122" s="845"/>
      <c r="BT122" s="845"/>
      <c r="BU122" s="845"/>
      <c r="BV122" s="845">
        <v>4625694</v>
      </c>
      <c r="BW122" s="845"/>
      <c r="BX122" s="845"/>
      <c r="BY122" s="845"/>
      <c r="BZ122" s="845"/>
      <c r="CA122" s="845">
        <v>4579554</v>
      </c>
      <c r="CB122" s="845"/>
      <c r="CC122" s="845"/>
      <c r="CD122" s="845"/>
      <c r="CE122" s="845"/>
      <c r="CF122" s="846">
        <v>138.80000000000001</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253</v>
      </c>
      <c r="DH122" s="817"/>
      <c r="DI122" s="817"/>
      <c r="DJ122" s="817"/>
      <c r="DK122" s="817"/>
      <c r="DL122" s="817" t="s">
        <v>253</v>
      </c>
      <c r="DM122" s="817"/>
      <c r="DN122" s="817"/>
      <c r="DO122" s="817"/>
      <c r="DP122" s="817"/>
      <c r="DQ122" s="817" t="s">
        <v>419</v>
      </c>
      <c r="DR122" s="817"/>
      <c r="DS122" s="817"/>
      <c r="DT122" s="817"/>
      <c r="DU122" s="817"/>
      <c r="DV122" s="794" t="s">
        <v>419</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253</v>
      </c>
      <c r="AB123" s="780"/>
      <c r="AC123" s="780"/>
      <c r="AD123" s="780"/>
      <c r="AE123" s="781"/>
      <c r="AF123" s="782" t="s">
        <v>419</v>
      </c>
      <c r="AG123" s="780"/>
      <c r="AH123" s="780"/>
      <c r="AI123" s="780"/>
      <c r="AJ123" s="781"/>
      <c r="AK123" s="782" t="s">
        <v>419</v>
      </c>
      <c r="AL123" s="780"/>
      <c r="AM123" s="780"/>
      <c r="AN123" s="780"/>
      <c r="AO123" s="781"/>
      <c r="AP123" s="824" t="s">
        <v>253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482</v>
      </c>
      <c r="BP123" s="878"/>
      <c r="BQ123" s="832">
        <v>5998751</v>
      </c>
      <c r="BR123" s="833"/>
      <c r="BS123" s="833"/>
      <c r="BT123" s="833"/>
      <c r="BU123" s="833"/>
      <c r="BV123" s="833">
        <v>6231333</v>
      </c>
      <c r="BW123" s="833"/>
      <c r="BX123" s="833"/>
      <c r="BY123" s="833"/>
      <c r="BZ123" s="833"/>
      <c r="CA123" s="833">
        <v>6406173</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419</v>
      </c>
      <c r="DH123" s="780"/>
      <c r="DI123" s="780"/>
      <c r="DJ123" s="780"/>
      <c r="DK123" s="781"/>
      <c r="DL123" s="782" t="s">
        <v>446</v>
      </c>
      <c r="DM123" s="780"/>
      <c r="DN123" s="780"/>
      <c r="DO123" s="780"/>
      <c r="DP123" s="781"/>
      <c r="DQ123" s="782" t="s">
        <v>419</v>
      </c>
      <c r="DR123" s="780"/>
      <c r="DS123" s="780"/>
      <c r="DT123" s="780"/>
      <c r="DU123" s="781"/>
      <c r="DV123" s="824" t="s">
        <v>253</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253</v>
      </c>
      <c r="AB124" s="780"/>
      <c r="AC124" s="780"/>
      <c r="AD124" s="780"/>
      <c r="AE124" s="781"/>
      <c r="AF124" s="782" t="s">
        <v>446</v>
      </c>
      <c r="AG124" s="780"/>
      <c r="AH124" s="780"/>
      <c r="AI124" s="780"/>
      <c r="AJ124" s="781"/>
      <c r="AK124" s="782" t="s">
        <v>419</v>
      </c>
      <c r="AL124" s="780"/>
      <c r="AM124" s="780"/>
      <c r="AN124" s="780"/>
      <c r="AO124" s="781"/>
      <c r="AP124" s="824" t="s">
        <v>419</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11.1</v>
      </c>
      <c r="BR124" s="831"/>
      <c r="BS124" s="831"/>
      <c r="BT124" s="831"/>
      <c r="BU124" s="831"/>
      <c r="BV124" s="831" t="s">
        <v>253</v>
      </c>
      <c r="BW124" s="831"/>
      <c r="BX124" s="831"/>
      <c r="BY124" s="831"/>
      <c r="BZ124" s="831"/>
      <c r="CA124" s="831" t="s">
        <v>445</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253</v>
      </c>
      <c r="DM124" s="764"/>
      <c r="DN124" s="764"/>
      <c r="DO124" s="764"/>
      <c r="DP124" s="765"/>
      <c r="DQ124" s="766" t="s">
        <v>253</v>
      </c>
      <c r="DR124" s="764"/>
      <c r="DS124" s="764"/>
      <c r="DT124" s="764"/>
      <c r="DU124" s="765"/>
      <c r="DV124" s="848" t="s">
        <v>446</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253</v>
      </c>
      <c r="AG125" s="780"/>
      <c r="AH125" s="780"/>
      <c r="AI125" s="780"/>
      <c r="AJ125" s="781"/>
      <c r="AK125" s="782" t="s">
        <v>446</v>
      </c>
      <c r="AL125" s="780"/>
      <c r="AM125" s="780"/>
      <c r="AN125" s="780"/>
      <c r="AO125" s="781"/>
      <c r="AP125" s="824" t="s">
        <v>253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446</v>
      </c>
      <c r="DH125" s="842"/>
      <c r="DI125" s="842"/>
      <c r="DJ125" s="842"/>
      <c r="DK125" s="842"/>
      <c r="DL125" s="842" t="s">
        <v>253</v>
      </c>
      <c r="DM125" s="842"/>
      <c r="DN125" s="842"/>
      <c r="DO125" s="842"/>
      <c r="DP125" s="842"/>
      <c r="DQ125" s="842" t="s">
        <v>253</v>
      </c>
      <c r="DR125" s="842"/>
      <c r="DS125" s="842"/>
      <c r="DT125" s="842"/>
      <c r="DU125" s="842"/>
      <c r="DV125" s="843" t="s">
        <v>446</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253</v>
      </c>
      <c r="AB126" s="780"/>
      <c r="AC126" s="780"/>
      <c r="AD126" s="780"/>
      <c r="AE126" s="781"/>
      <c r="AF126" s="782" t="s">
        <v>253</v>
      </c>
      <c r="AG126" s="780"/>
      <c r="AH126" s="780"/>
      <c r="AI126" s="780"/>
      <c r="AJ126" s="781"/>
      <c r="AK126" s="782" t="s">
        <v>253</v>
      </c>
      <c r="AL126" s="780"/>
      <c r="AM126" s="780"/>
      <c r="AN126" s="780"/>
      <c r="AO126" s="781"/>
      <c r="AP126" s="824" t="s">
        <v>446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253</v>
      </c>
      <c r="DH126" s="817"/>
      <c r="DI126" s="817"/>
      <c r="DJ126" s="817"/>
      <c r="DK126" s="817"/>
      <c r="DL126" s="817" t="s">
        <v>446</v>
      </c>
      <c r="DM126" s="817"/>
      <c r="DN126" s="817"/>
      <c r="DO126" s="817"/>
      <c r="DP126" s="817"/>
      <c r="DQ126" s="817" t="s">
        <v>253</v>
      </c>
      <c r="DR126" s="817"/>
      <c r="DS126" s="817"/>
      <c r="DT126" s="817"/>
      <c r="DU126" s="817"/>
      <c r="DV126" s="794" t="s">
        <v>446</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816</v>
      </c>
      <c r="AB127" s="780"/>
      <c r="AC127" s="780"/>
      <c r="AD127" s="780"/>
      <c r="AE127" s="781"/>
      <c r="AF127" s="782">
        <v>2068</v>
      </c>
      <c r="AG127" s="780"/>
      <c r="AH127" s="780"/>
      <c r="AI127" s="780"/>
      <c r="AJ127" s="781"/>
      <c r="AK127" s="782">
        <v>1793</v>
      </c>
      <c r="AL127" s="780"/>
      <c r="AM127" s="780"/>
      <c r="AN127" s="780"/>
      <c r="AO127" s="781"/>
      <c r="AP127" s="824">
        <v>0.1</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253</v>
      </c>
      <c r="DM127" s="817"/>
      <c r="DN127" s="817"/>
      <c r="DO127" s="817"/>
      <c r="DP127" s="817"/>
      <c r="DQ127" s="817" t="s">
        <v>446</v>
      </c>
      <c r="DR127" s="817"/>
      <c r="DS127" s="817"/>
      <c r="DT127" s="817"/>
      <c r="DU127" s="817"/>
      <c r="DV127" s="794" t="s">
        <v>253</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t="s">
        <v>253</v>
      </c>
      <c r="AB128" s="801"/>
      <c r="AC128" s="801"/>
      <c r="AD128" s="801"/>
      <c r="AE128" s="802"/>
      <c r="AF128" s="803" t="s">
        <v>253</v>
      </c>
      <c r="AG128" s="801"/>
      <c r="AH128" s="801"/>
      <c r="AI128" s="801"/>
      <c r="AJ128" s="802"/>
      <c r="AK128" s="803" t="s">
        <v>253</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253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253</v>
      </c>
      <c r="DH128" s="791"/>
      <c r="DI128" s="791"/>
      <c r="DJ128" s="791"/>
      <c r="DK128" s="791"/>
      <c r="DL128" s="791" t="s">
        <v>253</v>
      </c>
      <c r="DM128" s="791"/>
      <c r="DN128" s="791"/>
      <c r="DO128" s="791"/>
      <c r="DP128" s="791"/>
      <c r="DQ128" s="791" t="s">
        <v>253</v>
      </c>
      <c r="DR128" s="791"/>
      <c r="DS128" s="791"/>
      <c r="DT128" s="791"/>
      <c r="DU128" s="791"/>
      <c r="DV128" s="792" t="s">
        <v>253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3607798</v>
      </c>
      <c r="AB129" s="780"/>
      <c r="AC129" s="780"/>
      <c r="AD129" s="780"/>
      <c r="AE129" s="781"/>
      <c r="AF129" s="782">
        <v>3869027</v>
      </c>
      <c r="AG129" s="780"/>
      <c r="AH129" s="780"/>
      <c r="AI129" s="780"/>
      <c r="AJ129" s="781"/>
      <c r="AK129" s="782">
        <v>3720981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396560</v>
      </c>
      <c r="AB130" s="780"/>
      <c r="AC130" s="780"/>
      <c r="AD130" s="780"/>
      <c r="AE130" s="781"/>
      <c r="AF130" s="782">
        <v>410297</v>
      </c>
      <c r="AG130" s="780"/>
      <c r="AH130" s="780"/>
      <c r="AI130" s="780"/>
      <c r="AJ130" s="781"/>
      <c r="AK130" s="782">
        <v>420763</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3211238</v>
      </c>
      <c r="AB131" s="764"/>
      <c r="AC131" s="764"/>
      <c r="AD131" s="764"/>
      <c r="AE131" s="765"/>
      <c r="AF131" s="766">
        <v>3458730</v>
      </c>
      <c r="AG131" s="764"/>
      <c r="AH131" s="764"/>
      <c r="AI131" s="764"/>
      <c r="AJ131" s="765"/>
      <c r="AK131" s="766">
        <v>3300218</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253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5.4519471929999996</v>
      </c>
      <c r="AB132" s="745"/>
      <c r="AC132" s="745"/>
      <c r="AD132" s="745"/>
      <c r="AE132" s="746"/>
      <c r="AF132" s="747">
        <v>5.5598442199999996</v>
      </c>
      <c r="AG132" s="745"/>
      <c r="AH132" s="745"/>
      <c r="AI132" s="745"/>
      <c r="AJ132" s="746"/>
      <c r="AK132" s="747">
        <v>6.1247166100000001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5.6</v>
      </c>
      <c r="AB133" s="724"/>
      <c r="AC133" s="724"/>
      <c r="AD133" s="724"/>
      <c r="AE133" s="725"/>
      <c r="AF133" s="723">
        <v>5.6</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poQQSSUlwQwtz/Ob9nVLNjnwQ8cthZt2bRwGMxJG1ptShi7AJ4BlnqffCCACCKXOYSbHaFtAGdaJMXbXKtcKQ==" saltValue="j8c43DVicxqqz3nRdQtx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AFF8-3653-4486-BC00-FA7F7E6C84D4}">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w2Fz5x0Iiz8d2vpGOp0QoG4plRa+YhWqfK8Tl/y4FkZ+YdD4X7N7Fpkq2nDf4EKeLxhGSSvKzK0ZXVDnKQ6yQ==" saltValue="C8BfLgbwzjnkA/3abJ1y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4"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xrWLUZFWeWSM2zHmcIR2e/H2cabTYrFK3S24McYK/jn11/FdmSL13Fkeh/0US8or6BDyF1IHZRcqLLlq2BR3g==" saltValue="T6/gxYmKaEbRufA1zgLic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1011619</v>
      </c>
      <c r="AP9" s="281">
        <v>88762</v>
      </c>
      <c r="AQ9" s="282">
        <v>104296</v>
      </c>
      <c r="AR9" s="283">
        <v>-14.9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161192</v>
      </c>
      <c r="AP10" s="284">
        <v>14143</v>
      </c>
      <c r="AQ10" s="285">
        <v>16614</v>
      </c>
      <c r="AR10" s="286">
        <v>-14.9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799</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t="s">
        <v>520</v>
      </c>
      <c r="AP13" s="284" t="s">
        <v>520</v>
      </c>
      <c r="AQ13" s="285">
        <v>4504</v>
      </c>
      <c r="AR13" s="286" t="s">
        <v>520</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t="s">
        <v>520</v>
      </c>
      <c r="AP14" s="284" t="s">
        <v>520</v>
      </c>
      <c r="AQ14" s="285">
        <v>2125</v>
      </c>
      <c r="AR14" s="286" t="s">
        <v>520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-59603</v>
      </c>
      <c r="AP15" s="284">
        <v>-5230</v>
      </c>
      <c r="AQ15" s="285">
        <v>-7352</v>
      </c>
      <c r="AR15" s="286">
        <v>-28.9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1113208</v>
      </c>
      <c r="AP16" s="284">
        <v>97676</v>
      </c>
      <c r="AQ16" s="285">
        <v>120986</v>
      </c>
      <c r="AR16" s="286">
        <v>-19.3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8.9499999999999993</v>
      </c>
      <c r="AP21" s="298">
        <v>10.56</v>
      </c>
      <c r="AQ21" s="299">
        <v>-1.61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98.6</v>
      </c>
      <c r="AP22" s="303">
        <v>96.8</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398567</v>
      </c>
      <c r="AP32" s="312">
        <v>34971</v>
      </c>
      <c r="AQ32" s="313">
        <v>60627</v>
      </c>
      <c r="AR32" s="314">
        <v>-42.3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154550</v>
      </c>
      <c r="AP35" s="312">
        <v>13561</v>
      </c>
      <c r="AQ35" s="313">
        <v>21887</v>
      </c>
      <c r="AR35" s="314">
        <v>-38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67982</v>
      </c>
      <c r="AP36" s="312">
        <v>5965</v>
      </c>
      <c r="AQ36" s="313">
        <v>5351</v>
      </c>
      <c r="AR36" s="314">
        <v>11.5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1793</v>
      </c>
      <c r="AP37" s="312">
        <v>157</v>
      </c>
      <c r="AQ37" s="313">
        <v>569</v>
      </c>
      <c r="AR37" s="314">
        <v>-72.400000000000006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12</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t="s">
        <v>520</v>
      </c>
      <c r="AP39" s="312" t="s">
        <v>520</v>
      </c>
      <c r="AQ39" s="313">
        <v>-1532</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-420763</v>
      </c>
      <c r="AP40" s="312">
        <v>-36919</v>
      </c>
      <c r="AQ40" s="313">
        <v>-57744</v>
      </c>
      <c r="AR40" s="314">
        <v>-36.1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202129</v>
      </c>
      <c r="AP41" s="312">
        <v>17735</v>
      </c>
      <c r="AQ41" s="313">
        <v>29170</v>
      </c>
      <c r="AR41" s="314">
        <v>-39.200000000000003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558070</v>
      </c>
      <c r="AN51" s="334">
        <v>47230</v>
      </c>
      <c r="AO51" s="335">
        <v>-47.6</v>
      </c>
      <c r="AP51" s="336">
        <v>108252</v>
      </c>
      <c r="AQ51" s="337">
        <v>30.4</v>
      </c>
      <c r="AR51" s="338">
        <v>-78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450905</v>
      </c>
      <c r="AN52" s="342">
        <v>38161</v>
      </c>
      <c r="AO52" s="343">
        <v>-51.3</v>
      </c>
      <c r="AP52" s="344">
        <v>50321</v>
      </c>
      <c r="AQ52" s="345">
        <v>7.6</v>
      </c>
      <c r="AR52" s="346">
        <v>-58.9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479470</v>
      </c>
      <c r="AN53" s="334">
        <v>40862</v>
      </c>
      <c r="AO53" s="335">
        <v>-13.5</v>
      </c>
      <c r="AP53" s="336">
        <v>93492</v>
      </c>
      <c r="AQ53" s="337">
        <v>-13.6</v>
      </c>
      <c r="AR53" s="338">
        <v>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278575</v>
      </c>
      <c r="AN54" s="342">
        <v>23741</v>
      </c>
      <c r="AO54" s="343">
        <v>-37.799999999999997</v>
      </c>
      <c r="AP54" s="344">
        <v>53316</v>
      </c>
      <c r="AQ54" s="345">
        <v>6</v>
      </c>
      <c r="AR54" s="346">
        <v>-43.8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556494</v>
      </c>
      <c r="AN55" s="334">
        <v>47633</v>
      </c>
      <c r="AO55" s="335">
        <v>16.600000000000001</v>
      </c>
      <c r="AP55" s="336">
        <v>94796</v>
      </c>
      <c r="AQ55" s="337">
        <v>1.4</v>
      </c>
      <c r="AR55" s="338">
        <v>15.2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371022</v>
      </c>
      <c r="AN56" s="342">
        <v>31757</v>
      </c>
      <c r="AO56" s="343">
        <v>33.799999999999997</v>
      </c>
      <c r="AP56" s="344">
        <v>55781</v>
      </c>
      <c r="AQ56" s="345">
        <v>4.5999999999999996</v>
      </c>
      <c r="AR56" s="346">
        <v>29.2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567147</v>
      </c>
      <c r="AN57" s="334">
        <v>49326</v>
      </c>
      <c r="AO57" s="335">
        <v>3.6</v>
      </c>
      <c r="AP57" s="336">
        <v>85942</v>
      </c>
      <c r="AQ57" s="337">
        <v>-9.3000000000000007</v>
      </c>
      <c r="AR57" s="338">
        <v>12.9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415084</v>
      </c>
      <c r="AN58" s="342">
        <v>36101</v>
      </c>
      <c r="AO58" s="343">
        <v>13.7</v>
      </c>
      <c r="AP58" s="344">
        <v>48630</v>
      </c>
      <c r="AQ58" s="345">
        <v>-12.8</v>
      </c>
      <c r="AR58" s="346">
        <v>26.5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1222154</v>
      </c>
      <c r="AN59" s="334">
        <v>107235</v>
      </c>
      <c r="AO59" s="335">
        <v>117.4</v>
      </c>
      <c r="AP59" s="336">
        <v>95007</v>
      </c>
      <c r="AQ59" s="337">
        <v>10.5</v>
      </c>
      <c r="AR59" s="338">
        <v>106.9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375037</v>
      </c>
      <c r="AN60" s="342">
        <v>32907</v>
      </c>
      <c r="AO60" s="343">
        <v>-8.8000000000000007</v>
      </c>
      <c r="AP60" s="344">
        <v>48509</v>
      </c>
      <c r="AQ60" s="345">
        <v>-0.2</v>
      </c>
      <c r="AR60" s="346">
        <v>-8.6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676667</v>
      </c>
      <c r="AN61" s="349">
        <v>58457</v>
      </c>
      <c r="AO61" s="350">
        <v>15.3</v>
      </c>
      <c r="AP61" s="351">
        <v>95498</v>
      </c>
      <c r="AQ61" s="352">
        <v>3.9</v>
      </c>
      <c r="AR61" s="338">
        <v>11.4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378125</v>
      </c>
      <c r="AN62" s="342">
        <v>32533</v>
      </c>
      <c r="AO62" s="343">
        <v>-10.1</v>
      </c>
      <c r="AP62" s="344">
        <v>51311</v>
      </c>
      <c r="AQ62" s="345">
        <v>1</v>
      </c>
      <c r="AR62" s="346">
        <v>-11.1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4IjxBtF630WPWV6vuUIXwv03qqWiL5157YOyMpaKC0Qn29CZ5oNNIWruGA7lIz3s2h85jreMT29CpikyVeseA==" saltValue="+no3WFSP3PL9MGioe5E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K+UguBfTZvWZNjUvyp/z2tkW3bPhXppESoKBSVCEVJLinLMvBOVPnWazRhn7jvzuj6n0U24GOmUXJjmtCRPUUw==" saltValue="QhMuocl8Um1suJXBK+oFn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3" zoomScaleNormal="100" zoomScaleSheetLayoutView="55" workbookViewId="0">
      <selection activeCell="C110" sqref="C110"/>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U5VyTW0t9JZfiT1Ia2ojyxoOs2tN+Qb4+YZ7k2Zav4OBAhi/slIXH0pANjaNvGzh8j/+0RD/1HtHzalVX0ZFtg==" saltValue="Bro5TGxXm+FQOps29EkS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15.78</v>
      </c>
      <c r="G47" s="12">
        <v>13.76</v>
      </c>
      <c r="H47" s="12">
        <v>16.79</v>
      </c>
      <c r="I47" s="12">
        <v>18.25</v>
      </c>
      <c r="J47" s="13">
        <v>15.07</v>
      </c>
    </row>
    <row r="48" spans="2:10" ht="57.75" customHeight="1" x14ac:dyDescent="0.2">
      <c r="B48" s="14"/>
      <c r="C48" s="1141" t="s">
        <v>4</v>
      </c>
      <c r="D48" s="1141"/>
      <c r="E48" s="1142"/>
      <c r="F48" s="15">
        <v>5.92</v>
      </c>
      <c r="G48" s="16">
        <v>15.37</v>
      </c>
      <c r="H48" s="16">
        <v>13.94</v>
      </c>
      <c r="I48" s="16">
        <v>21.07</v>
      </c>
      <c r="J48" s="17">
        <v>13.71</v>
      </c>
    </row>
    <row r="49" spans="2:10" ht="57.75" customHeight="1" thickBot="1" x14ac:dyDescent="0.25">
      <c r="B49" s="18"/>
      <c r="C49" s="1143" t="s">
        <v>5</v>
      </c>
      <c r="D49" s="1143"/>
      <c r="E49" s="1144"/>
      <c r="F49" s="19" t="s">
        <v>567</v>
      </c>
      <c r="G49" s="20">
        <v>7.93</v>
      </c>
      <c r="H49" s="20">
        <v>2.2200000000000002</v>
      </c>
      <c r="I49" s="20">
        <v>10.65</v>
      </c>
      <c r="J49" s="21" t="s">
        <v>568</v>
      </c>
    </row>
    <row r="50" spans="2:10" ht="13" x14ac:dyDescent="0.2"/>
  </sheetData>
  <sheetProtection algorithmName="SHA-512" hashValue="1uOpUxslSJSiZpcvJZS8w61G7V3mUTAAtVjfFEBsVr1UFJEw8wTqMYHfRQUDKNC9HI0FFHmOhklo0ds0abPliA==" saltValue="b/FJLPUi15oJ60srVc0R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2024-03-13T05:27:49Z</cp:lastPrinted>
  <dcterms:created xsi:type="dcterms:W3CDTF">2024-02-05T00:26:33Z</dcterms:created>
  <dcterms:modified xsi:type="dcterms:W3CDTF">2024-03-15T08:26:15Z</dcterms:modified>
  <cp:category/>
</cp:coreProperties>
</file>