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008098\Desktop\"/>
    </mc:Choice>
  </mc:AlternateContent>
  <xr:revisionPtr revIDLastSave="0" documentId="8_{6D1C6811-5F71-4E02-845C-4CE6CE69D1CF}" xr6:coauthVersionLast="47" xr6:coauthVersionMax="47" xr10:uidLastSave="{00000000-0000-0000-0000-000000000000}"/>
  <bookViews>
    <workbookView xWindow="31860" yWindow="450" windowWidth="25455" windowHeight="14715" xr2:uid="{00000000-000D-0000-FFFF-FFFF00000000}"/>
  </bookViews>
  <sheets>
    <sheet name="令和４～令和６年度" sheetId="2" r:id="rId1"/>
  </sheets>
  <definedNames>
    <definedName name="_xlnm.Print_Area" localSheetId="0">'令和４～令和６年度'!$A$1:$M$179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2" l="1"/>
  <c r="C7" i="2"/>
  <c r="C8" i="2" s="1"/>
  <c r="H7" i="2"/>
  <c r="G7" i="2"/>
  <c r="F7" i="2"/>
  <c r="D7" i="2"/>
  <c r="E170" i="2"/>
  <c r="G170" i="2" s="1"/>
  <c r="E155" i="2"/>
  <c r="G155" i="2" s="1"/>
  <c r="E156" i="2"/>
  <c r="G156" i="2" s="1"/>
  <c r="E157" i="2"/>
  <c r="G157" i="2" s="1"/>
  <c r="E158" i="2"/>
  <c r="G158" i="2" s="1"/>
  <c r="E159" i="2"/>
  <c r="G159" i="2" s="1"/>
  <c r="E160" i="2"/>
  <c r="G160" i="2" s="1"/>
  <c r="D139" i="2"/>
  <c r="E139" i="2" s="1"/>
  <c r="G139" i="2" s="1"/>
  <c r="E177" i="2"/>
  <c r="G177" i="2" s="1"/>
  <c r="E179" i="2"/>
  <c r="G179" i="2" s="1"/>
  <c r="E178" i="2"/>
  <c r="G178" i="2" s="1"/>
  <c r="E176" i="2"/>
  <c r="G176" i="2" s="1"/>
  <c r="E175" i="2"/>
  <c r="G175" i="2" s="1"/>
  <c r="E174" i="2"/>
  <c r="G174" i="2" s="1"/>
  <c r="E173" i="2"/>
  <c r="G173" i="2" s="1"/>
  <c r="E172" i="2"/>
  <c r="G172" i="2" s="1"/>
  <c r="E171" i="2"/>
  <c r="G171" i="2" s="1"/>
  <c r="E169" i="2"/>
  <c r="G169" i="2" s="1"/>
  <c r="E168" i="2"/>
  <c r="G168" i="2" s="1"/>
  <c r="E167" i="2"/>
  <c r="G167" i="2" s="1"/>
  <c r="E166" i="2"/>
  <c r="G166" i="2" s="1"/>
  <c r="E165" i="2"/>
  <c r="G165" i="2" s="1"/>
  <c r="E164" i="2"/>
  <c r="G164" i="2" s="1"/>
  <c r="E163" i="2"/>
  <c r="G163" i="2" s="1"/>
  <c r="E162" i="2"/>
  <c r="G162" i="2" s="1"/>
  <c r="E161" i="2"/>
  <c r="G161" i="2" s="1"/>
  <c r="E154" i="2"/>
  <c r="G154" i="2" s="1"/>
  <c r="E153" i="2"/>
  <c r="G153" i="2" s="1"/>
  <c r="E152" i="2"/>
  <c r="G152" i="2" s="1"/>
  <c r="E151" i="2"/>
  <c r="G151" i="2" s="1"/>
  <c r="E150" i="2"/>
  <c r="G150" i="2" s="1"/>
  <c r="E149" i="2"/>
  <c r="G149" i="2" s="1"/>
  <c r="E148" i="2"/>
  <c r="G148" i="2" s="1"/>
  <c r="E147" i="2"/>
  <c r="G147" i="2" s="1"/>
  <c r="E146" i="2"/>
  <c r="G146" i="2" s="1"/>
  <c r="E145" i="2"/>
  <c r="G145" i="2" s="1"/>
  <c r="E144" i="2"/>
  <c r="G144" i="2" s="1"/>
  <c r="E143" i="2"/>
  <c r="G143" i="2" s="1"/>
  <c r="E142" i="2"/>
  <c r="G142" i="2" s="1"/>
  <c r="E141" i="2"/>
  <c r="G141" i="2" s="1"/>
  <c r="E133" i="2"/>
  <c r="G133" i="2" s="1"/>
  <c r="E132" i="2"/>
  <c r="G132" i="2" s="1"/>
  <c r="E131" i="2"/>
  <c r="G131" i="2" s="1"/>
  <c r="E130" i="2"/>
  <c r="G130" i="2" s="1"/>
  <c r="E129" i="2"/>
  <c r="G129" i="2" s="1"/>
  <c r="E128" i="2"/>
  <c r="G128" i="2" s="1"/>
  <c r="E127" i="2"/>
  <c r="G127" i="2" s="1"/>
  <c r="E126" i="2"/>
  <c r="G126" i="2" s="1"/>
  <c r="E125" i="2"/>
  <c r="G125" i="2" s="1"/>
  <c r="E124" i="2"/>
  <c r="G124" i="2" s="1"/>
  <c r="E123" i="2"/>
  <c r="G123" i="2" s="1"/>
  <c r="E122" i="2"/>
  <c r="G122" i="2" s="1"/>
  <c r="E121" i="2"/>
  <c r="G121" i="2" s="1"/>
  <c r="E120" i="2"/>
  <c r="G120" i="2" s="1"/>
  <c r="E119" i="2"/>
  <c r="G119" i="2" s="1"/>
  <c r="E118" i="2"/>
  <c r="G118" i="2" s="1"/>
  <c r="E117" i="2"/>
  <c r="G117" i="2" s="1"/>
  <c r="E116" i="2"/>
  <c r="G116" i="2" s="1"/>
  <c r="E115" i="2"/>
  <c r="G115" i="2" s="1"/>
  <c r="E114" i="2"/>
  <c r="G114" i="2" s="1"/>
  <c r="E113" i="2"/>
  <c r="G113" i="2" s="1"/>
  <c r="E112" i="2"/>
  <c r="G112" i="2" s="1"/>
  <c r="E111" i="2"/>
  <c r="G111" i="2" s="1"/>
  <c r="E110" i="2"/>
  <c r="G110" i="2" s="1"/>
  <c r="E109" i="2"/>
  <c r="G109" i="2" s="1"/>
  <c r="E108" i="2"/>
  <c r="G108" i="2" s="1"/>
  <c r="E107" i="2"/>
  <c r="G107" i="2" s="1"/>
  <c r="E106" i="2"/>
  <c r="G106" i="2" s="1"/>
  <c r="E105" i="2"/>
  <c r="G105" i="2" s="1"/>
  <c r="E104" i="2"/>
  <c r="G104" i="2" s="1"/>
  <c r="E103" i="2"/>
  <c r="G103" i="2" s="1"/>
  <c r="E102" i="2"/>
  <c r="G102" i="2" s="1"/>
  <c r="E101" i="2"/>
  <c r="G101" i="2" s="1"/>
  <c r="E100" i="2"/>
  <c r="G100" i="2" s="1"/>
  <c r="E99" i="2"/>
  <c r="G99" i="2" s="1"/>
  <c r="E98" i="2"/>
  <c r="G98" i="2" s="1"/>
  <c r="E97" i="2"/>
  <c r="G97" i="2" s="1"/>
  <c r="E96" i="2"/>
  <c r="G96" i="2" s="1"/>
  <c r="E95" i="2"/>
  <c r="G95" i="2" s="1"/>
  <c r="D93" i="2"/>
  <c r="E93" i="2" s="1"/>
  <c r="G93" i="2" s="1"/>
  <c r="E87" i="2"/>
  <c r="G87" i="2" s="1"/>
  <c r="E86" i="2"/>
  <c r="G86" i="2" s="1"/>
  <c r="E85" i="2"/>
  <c r="G85" i="2" s="1"/>
  <c r="E84" i="2"/>
  <c r="G84" i="2" s="1"/>
  <c r="E83" i="2"/>
  <c r="G83" i="2" s="1"/>
  <c r="E82" i="2"/>
  <c r="G82" i="2" s="1"/>
  <c r="E81" i="2"/>
  <c r="G81" i="2" s="1"/>
  <c r="E80" i="2"/>
  <c r="G80" i="2" s="1"/>
  <c r="E79" i="2"/>
  <c r="G79" i="2" s="1"/>
  <c r="E78" i="2"/>
  <c r="G78" i="2" s="1"/>
  <c r="E77" i="2"/>
  <c r="G77" i="2" s="1"/>
  <c r="E76" i="2"/>
  <c r="G76" i="2" s="1"/>
  <c r="E75" i="2"/>
  <c r="G75" i="2" s="1"/>
  <c r="E74" i="2"/>
  <c r="G74" i="2" s="1"/>
  <c r="E73" i="2"/>
  <c r="G73" i="2" s="1"/>
  <c r="E72" i="2"/>
  <c r="G72" i="2" s="1"/>
  <c r="E71" i="2"/>
  <c r="G71" i="2" s="1"/>
  <c r="E70" i="2"/>
  <c r="G70" i="2" s="1"/>
  <c r="E69" i="2"/>
  <c r="G69" i="2" s="1"/>
  <c r="E68" i="2"/>
  <c r="G68" i="2" s="1"/>
  <c r="E67" i="2"/>
  <c r="G67" i="2" s="1"/>
  <c r="E66" i="2"/>
  <c r="G66" i="2" s="1"/>
  <c r="E65" i="2"/>
  <c r="G65" i="2" s="1"/>
  <c r="E64" i="2"/>
  <c r="G64" i="2" s="1"/>
  <c r="E63" i="2"/>
  <c r="G63" i="2" s="1"/>
  <c r="E62" i="2"/>
  <c r="G62" i="2" s="1"/>
  <c r="E61" i="2"/>
  <c r="G61" i="2" s="1"/>
  <c r="E60" i="2"/>
  <c r="G60" i="2" s="1"/>
  <c r="E59" i="2"/>
  <c r="G59" i="2" s="1"/>
  <c r="E58" i="2"/>
  <c r="G58" i="2" s="1"/>
  <c r="E57" i="2"/>
  <c r="G57" i="2" s="1"/>
  <c r="E56" i="2"/>
  <c r="G56" i="2" s="1"/>
  <c r="E55" i="2"/>
  <c r="G55" i="2" s="1"/>
  <c r="E54" i="2"/>
  <c r="G54" i="2" s="1"/>
  <c r="E53" i="2"/>
  <c r="G53" i="2" s="1"/>
  <c r="E52" i="2"/>
  <c r="G52" i="2" s="1"/>
  <c r="E51" i="2"/>
  <c r="G51" i="2" s="1"/>
  <c r="E50" i="2"/>
  <c r="G50" i="2" s="1"/>
  <c r="E49" i="2"/>
  <c r="G49" i="2" s="1"/>
  <c r="E48" i="2"/>
  <c r="G48" i="2" s="1"/>
  <c r="E47" i="2"/>
  <c r="G47" i="2" s="1"/>
  <c r="E46" i="2"/>
  <c r="G46" i="2" s="1"/>
  <c r="E45" i="2"/>
  <c r="G45" i="2" s="1"/>
  <c r="E44" i="2"/>
  <c r="G44" i="2" s="1"/>
  <c r="E43" i="2"/>
  <c r="G43" i="2" s="1"/>
  <c r="D41" i="2"/>
  <c r="E41" i="2" s="1"/>
  <c r="G41" i="2" s="1"/>
  <c r="D8" i="2" l="1"/>
  <c r="D9" i="2" s="1"/>
  <c r="E8" i="2"/>
  <c r="E9" i="2" s="1"/>
  <c r="C9" i="2"/>
  <c r="F8" i="2"/>
  <c r="F9" i="2" s="1"/>
  <c r="H8" i="2"/>
  <c r="H9" i="2" s="1"/>
  <c r="G8" i="2"/>
  <c r="G9" i="2" s="1"/>
</calcChain>
</file>

<file path=xl/sharedStrings.xml><?xml version="1.0" encoding="utf-8"?>
<sst xmlns="http://schemas.openxmlformats.org/spreadsheetml/2006/main" count="364" uniqueCount="159">
  <si>
    <t>注　　文　　票　</t>
    <rPh sb="0" eb="1">
      <t>チュウ</t>
    </rPh>
    <rPh sb="3" eb="4">
      <t>ブン</t>
    </rPh>
    <rPh sb="6" eb="7">
      <t>ヒョウ</t>
    </rPh>
    <phoneticPr fontId="21"/>
  </si>
  <si>
    <t>〈料金〉</t>
    <rPh sb="1" eb="3">
      <t>リョウキン</t>
    </rPh>
    <phoneticPr fontId="21"/>
  </si>
  <si>
    <t>栃木県内へのお届け</t>
    <rPh sb="0" eb="2">
      <t>トチギ</t>
    </rPh>
    <rPh sb="2" eb="4">
      <t>ケンナイ</t>
    </rPh>
    <rPh sb="7" eb="8">
      <t>トド</t>
    </rPh>
    <phoneticPr fontId="21"/>
  </si>
  <si>
    <t>栃木県外へのお届け</t>
    <rPh sb="0" eb="3">
      <t>トチギケン</t>
    </rPh>
    <rPh sb="3" eb="4">
      <t>ソト</t>
    </rPh>
    <rPh sb="7" eb="8">
      <t>トド</t>
    </rPh>
    <phoneticPr fontId="21"/>
  </si>
  <si>
    <r>
      <rPr>
        <b/>
        <sz val="12"/>
        <rFont val="ＭＳ Ｐゴシック"/>
        <family val="3"/>
        <charset val="128"/>
      </rPr>
      <t xml:space="preserve"> コピー代</t>
    </r>
    <r>
      <rPr>
        <sz val="12"/>
        <rFont val="ＭＳ Ｐゴシック"/>
        <family val="3"/>
        <charset val="128"/>
      </rPr>
      <t>　　　　1面        　10円</t>
    </r>
    <rPh sb="4" eb="5">
      <t>ダイ</t>
    </rPh>
    <rPh sb="10" eb="11">
      <t>メン</t>
    </rPh>
    <rPh sb="22" eb="23">
      <t>エン</t>
    </rPh>
    <phoneticPr fontId="21"/>
  </si>
  <si>
    <t>メール便</t>
    <rPh sb="3" eb="4">
      <t>ビン</t>
    </rPh>
    <phoneticPr fontId="21"/>
  </si>
  <si>
    <t>宅配便</t>
    <rPh sb="0" eb="3">
      <t>タクハイビン</t>
    </rPh>
    <phoneticPr fontId="21"/>
  </si>
  <si>
    <t>東北･関東･信越･北陸･東海</t>
    <rPh sb="0" eb="2">
      <t>トウホク</t>
    </rPh>
    <rPh sb="3" eb="5">
      <t>カントウ</t>
    </rPh>
    <rPh sb="6" eb="8">
      <t>シンエツ</t>
    </rPh>
    <rPh sb="9" eb="11">
      <t>ホクリク</t>
    </rPh>
    <rPh sb="12" eb="14">
      <t>トウカイ</t>
    </rPh>
    <phoneticPr fontId="21"/>
  </si>
  <si>
    <t>北海道・九州</t>
    <rPh sb="0" eb="3">
      <t>ホッカイドウ</t>
    </rPh>
    <rPh sb="4" eb="6">
      <t>キュウシュウ</t>
    </rPh>
    <phoneticPr fontId="21"/>
  </si>
  <si>
    <t>近畿</t>
    <rPh sb="0" eb="2">
      <t>キンキ</t>
    </rPh>
    <phoneticPr fontId="21"/>
  </si>
  <si>
    <t>中国･四国</t>
    <rPh sb="0" eb="2">
      <t>チュウゴク</t>
    </rPh>
    <rPh sb="3" eb="5">
      <t>シコク</t>
    </rPh>
    <phoneticPr fontId="21"/>
  </si>
  <si>
    <t>沖縄</t>
    <rPh sb="0" eb="2">
      <t>オキナワ</t>
    </rPh>
    <phoneticPr fontId="21"/>
  </si>
  <si>
    <r>
      <t xml:space="preserve"> </t>
    </r>
    <r>
      <rPr>
        <b/>
        <sz val="12"/>
        <rFont val="ＭＳ Ｐゴシック"/>
        <family val="3"/>
        <charset val="128"/>
      </rPr>
      <t>送料　　　</t>
    </r>
    <r>
      <rPr>
        <sz val="12"/>
        <rFont val="ＭＳ Ｐゴシック"/>
        <family val="3"/>
        <charset val="128"/>
      </rPr>
      <t>　    　50枚以内　</t>
    </r>
    <rPh sb="1" eb="3">
      <t>ソウリョウ</t>
    </rPh>
    <rPh sb="14" eb="15">
      <t>マイ</t>
    </rPh>
    <rPh sb="15" eb="17">
      <t>イナイ</t>
    </rPh>
    <phoneticPr fontId="21"/>
  </si>
  <si>
    <t>→</t>
    <phoneticPr fontId="21"/>
  </si>
  <si>
    <t>１１０円（メール便１通）</t>
    <phoneticPr fontId="21"/>
  </si>
  <si>
    <t>グラム</t>
    <phoneticPr fontId="21"/>
  </si>
  <si>
    <t>サイズ別</t>
    <phoneticPr fontId="21"/>
  </si>
  <si>
    <t>単価
（消費税等込み）</t>
    <rPh sb="8" eb="9">
      <t>コ</t>
    </rPh>
    <phoneticPr fontId="21"/>
  </si>
  <si>
    <t>県内
単価（税込）</t>
    <rPh sb="0" eb="2">
      <t>ケンナイ</t>
    </rPh>
    <rPh sb="7" eb="8">
      <t>コ</t>
    </rPh>
    <phoneticPr fontId="21"/>
  </si>
  <si>
    <t>東北・関東・信越・北陸・東海
単価（消費税等込み）</t>
    <rPh sb="0" eb="2">
      <t>トウホク</t>
    </rPh>
    <rPh sb="3" eb="5">
      <t>カントウ</t>
    </rPh>
    <rPh sb="6" eb="8">
      <t>シンエツ</t>
    </rPh>
    <rPh sb="9" eb="11">
      <t>ホクリク</t>
    </rPh>
    <rPh sb="12" eb="14">
      <t>トウカイ</t>
    </rPh>
    <rPh sb="22" eb="23">
      <t>コ</t>
    </rPh>
    <phoneticPr fontId="21"/>
  </si>
  <si>
    <t>北海道・九州
単価（税込）</t>
    <rPh sb="0" eb="3">
      <t>ホッカイドウ</t>
    </rPh>
    <rPh sb="4" eb="6">
      <t>キュウシュウ</t>
    </rPh>
    <rPh sb="11" eb="12">
      <t>コ</t>
    </rPh>
    <phoneticPr fontId="21"/>
  </si>
  <si>
    <t>近畿
単価（税込）</t>
    <rPh sb="0" eb="2">
      <t>キンキ</t>
    </rPh>
    <rPh sb="7" eb="8">
      <t>コ</t>
    </rPh>
    <phoneticPr fontId="21"/>
  </si>
  <si>
    <t>中国･四国
単価（税込）</t>
    <rPh sb="0" eb="2">
      <t>チュウゴク</t>
    </rPh>
    <rPh sb="3" eb="5">
      <t>シコク</t>
    </rPh>
    <rPh sb="10" eb="11">
      <t>コ</t>
    </rPh>
    <phoneticPr fontId="21"/>
  </si>
  <si>
    <t>沖縄
単価（税込）</t>
    <rPh sb="0" eb="2">
      <t>オキナワ</t>
    </rPh>
    <rPh sb="7" eb="8">
      <t>コ</t>
    </rPh>
    <phoneticPr fontId="21"/>
  </si>
  <si>
    <t>コピー代</t>
    <rPh sb="3" eb="4">
      <t>ダイ</t>
    </rPh>
    <phoneticPr fontId="21"/>
  </si>
  <si>
    <t xml:space="preserve">    51枚以上　　100枚以内</t>
    <rPh sb="6" eb="9">
      <t>マイイジョウ</t>
    </rPh>
    <rPh sb="14" eb="15">
      <t>マイ</t>
    </rPh>
    <rPh sb="15" eb="17">
      <t>イナイ</t>
    </rPh>
    <phoneticPr fontId="21"/>
  </si>
  <si>
    <t>１３０円（メール便１通）</t>
    <phoneticPr fontId="21"/>
  </si>
  <si>
    <t>２５０ｇまで</t>
  </si>
  <si>
    <t>2kgまで（60サイズ）</t>
  </si>
  <si>
    <t>送料</t>
    <rPh sb="0" eb="2">
      <t>ソウリョウ</t>
    </rPh>
    <phoneticPr fontId="21"/>
  </si>
  <si>
    <t>　101枚以上　　210枚以内</t>
    <rPh sb="4" eb="5">
      <t>マイ</t>
    </rPh>
    <rPh sb="5" eb="7">
      <t>イジョウ</t>
    </rPh>
    <rPh sb="12" eb="13">
      <t>マイ</t>
    </rPh>
    <rPh sb="13" eb="15">
      <t>イナイ</t>
    </rPh>
    <phoneticPr fontId="21"/>
  </si>
  <si>
    <t>１７０円（メール便 1通）</t>
    <phoneticPr fontId="21"/>
  </si>
  <si>
    <t>２５０ｇ超～５００ｇまで</t>
  </si>
  <si>
    <t>2kg超～5kgまで（80サイズ）</t>
  </si>
  <si>
    <t>合計金額</t>
    <rPh sb="0" eb="2">
      <t>ゴウケイ</t>
    </rPh>
    <rPh sb="2" eb="4">
      <t>キンガク</t>
    </rPh>
    <phoneticPr fontId="21"/>
  </si>
  <si>
    <t>　211枚以上　　420枚以内</t>
    <rPh sb="4" eb="5">
      <t>マイ</t>
    </rPh>
    <rPh sb="5" eb="7">
      <t>イジョウ</t>
    </rPh>
    <phoneticPr fontId="21"/>
  </si>
  <si>
    <t>３４０円（メール便 2通）</t>
    <phoneticPr fontId="21"/>
  </si>
  <si>
    <t>500g超～1kgまで</t>
    <phoneticPr fontId="21"/>
  </si>
  <si>
    <t>5kg超～10kgまで(100サイズ)</t>
  </si>
  <si>
    <t>　421枚以上　　1,050枚以内</t>
    <rPh sb="4" eb="5">
      <t>マイ</t>
    </rPh>
    <rPh sb="5" eb="7">
      <t>イジョウ</t>
    </rPh>
    <phoneticPr fontId="21"/>
  </si>
  <si>
    <t>県内</t>
    <phoneticPr fontId="21"/>
  </si>
  <si>
    <t>９８０円（宅配便）</t>
    <phoneticPr fontId="21"/>
  </si>
  <si>
    <t>10kg超～20kgまで(140サイズ)</t>
  </si>
  <si>
    <t>県外</t>
    <phoneticPr fontId="21"/>
  </si>
  <si>
    <r>
      <t xml:space="preserve">（宅配便）
</t>
    </r>
    <r>
      <rPr>
        <sz val="9"/>
        <rFont val="ＭＳ Ｐゴシック"/>
        <family val="3"/>
        <charset val="128"/>
      </rPr>
      <t>東北・関東・信越・北陸・東海　1,050円</t>
    </r>
    <r>
      <rPr>
        <sz val="8"/>
        <rFont val="ＭＳ Ｐゴシック"/>
        <family val="3"/>
        <charset val="128"/>
      </rPr>
      <t xml:space="preserve">
</t>
    </r>
    <r>
      <rPr>
        <sz val="11"/>
        <color theme="1"/>
        <rFont val="ＭＳ Ｐゴシック"/>
        <family val="2"/>
        <charset val="128"/>
        <scheme val="minor"/>
      </rPr>
      <t/>
    </r>
    <phoneticPr fontId="21"/>
  </si>
  <si>
    <t>20kg超～25kgまで(160サイズ)</t>
  </si>
  <si>
    <r>
      <rPr>
        <sz val="9"/>
        <rFont val="ＭＳ Ｐゴシック"/>
        <family val="3"/>
        <charset val="128"/>
      </rPr>
      <t xml:space="preserve">北海道・九州　1,450円
</t>
    </r>
    <r>
      <rPr>
        <sz val="11"/>
        <color theme="1"/>
        <rFont val="ＭＳ Ｐゴシック"/>
        <family val="2"/>
        <charset val="128"/>
        <scheme val="minor"/>
      </rPr>
      <t/>
    </r>
    <rPh sb="0" eb="3">
      <t>ホッカイドウ</t>
    </rPh>
    <rPh sb="4" eb="6">
      <t>キュウシュウ</t>
    </rPh>
    <rPh sb="12" eb="13">
      <t>エン</t>
    </rPh>
    <phoneticPr fontId="21"/>
  </si>
  <si>
    <r>
      <rPr>
        <sz val="9"/>
        <rFont val="ＭＳ Ｐゴシック"/>
        <family val="3"/>
        <charset val="128"/>
      </rPr>
      <t>近畿　1,140円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キンキ</t>
    </rPh>
    <rPh sb="8" eb="9">
      <t>エン</t>
    </rPh>
    <phoneticPr fontId="21"/>
  </si>
  <si>
    <r>
      <rPr>
        <sz val="9"/>
        <rFont val="ＭＳ Ｐゴシック"/>
        <family val="3"/>
        <charset val="128"/>
      </rPr>
      <t>中国･四国　1,250円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チュウゴク</t>
    </rPh>
    <rPh sb="3" eb="5">
      <t>シコク</t>
    </rPh>
    <rPh sb="11" eb="12">
      <t>エン</t>
    </rPh>
    <phoneticPr fontId="21"/>
  </si>
  <si>
    <t>沖縄　1,630円</t>
    <rPh sb="0" eb="2">
      <t>オキナワ</t>
    </rPh>
    <rPh sb="8" eb="9">
      <t>エン</t>
    </rPh>
    <phoneticPr fontId="21"/>
  </si>
  <si>
    <t xml:space="preserve">1,051枚以上　                </t>
    <rPh sb="5" eb="6">
      <t>マイ</t>
    </rPh>
    <rPh sb="6" eb="8">
      <t>イジョウ</t>
    </rPh>
    <phoneticPr fontId="21"/>
  </si>
  <si>
    <t>1,220円（宅配便）</t>
    <phoneticPr fontId="21"/>
  </si>
  <si>
    <t>以上</t>
    <rPh sb="0" eb="2">
      <t>イジョウ</t>
    </rPh>
    <phoneticPr fontId="21"/>
  </si>
  <si>
    <r>
      <t xml:space="preserve">（宅配便）
</t>
    </r>
    <r>
      <rPr>
        <sz val="9"/>
        <rFont val="ＭＳ Ｐゴシック"/>
        <family val="3"/>
        <charset val="128"/>
      </rPr>
      <t>東北・関東・信越・北陸・東海　1,270円</t>
    </r>
    <r>
      <rPr>
        <sz val="11"/>
        <color theme="1"/>
        <rFont val="ＭＳ Ｐゴシック"/>
        <family val="2"/>
        <charset val="128"/>
        <scheme val="minor"/>
      </rPr>
      <t/>
    </r>
    <phoneticPr fontId="21"/>
  </si>
  <si>
    <r>
      <rPr>
        <sz val="9"/>
        <rFont val="ＭＳ Ｐゴシック"/>
        <family val="3"/>
        <charset val="128"/>
      </rPr>
      <t>北海道・九州　1,670円</t>
    </r>
    <r>
      <rPr>
        <sz val="11"/>
        <color theme="1"/>
        <rFont val="ＭＳ Ｐゴシック"/>
        <family val="2"/>
        <charset val="128"/>
        <scheme val="minor"/>
      </rPr>
      <t/>
    </r>
    <rPh sb="0" eb="3">
      <t>ホッカイドウ</t>
    </rPh>
    <rPh sb="4" eb="6">
      <t>キュウシュウ</t>
    </rPh>
    <rPh sb="12" eb="13">
      <t>エン</t>
    </rPh>
    <phoneticPr fontId="21"/>
  </si>
  <si>
    <r>
      <rPr>
        <sz val="9"/>
        <rFont val="ＭＳ Ｐゴシック"/>
        <family val="3"/>
        <charset val="128"/>
      </rPr>
      <t>近畿　1,360円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キンキ</t>
    </rPh>
    <rPh sb="8" eb="9">
      <t>エン</t>
    </rPh>
    <phoneticPr fontId="21"/>
  </si>
  <si>
    <r>
      <rPr>
        <sz val="9"/>
        <rFont val="ＭＳ Ｐゴシック"/>
        <family val="3"/>
        <charset val="128"/>
      </rPr>
      <t>中国･四国　1,490円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チュウゴク</t>
    </rPh>
    <rPh sb="3" eb="5">
      <t>シコク</t>
    </rPh>
    <rPh sb="11" eb="12">
      <t>エン</t>
    </rPh>
    <phoneticPr fontId="21"/>
  </si>
  <si>
    <t>沖縄　1,890円</t>
    <rPh sb="0" eb="2">
      <t>オキナワ</t>
    </rPh>
    <rPh sb="8" eb="9">
      <t>エン</t>
    </rPh>
    <phoneticPr fontId="21"/>
  </si>
  <si>
    <t>コピーの送り先</t>
    <rPh sb="4" eb="5">
      <t>オク</t>
    </rPh>
    <rPh sb="6" eb="7">
      <t>サキ</t>
    </rPh>
    <phoneticPr fontId="21"/>
  </si>
  <si>
    <t>住所</t>
    <rPh sb="0" eb="2">
      <t>ジュウショ</t>
    </rPh>
    <phoneticPr fontId="21"/>
  </si>
  <si>
    <t xml:space="preserve">〒
</t>
    <phoneticPr fontId="21"/>
  </si>
  <si>
    <t>氏名</t>
    <rPh sb="0" eb="2">
      <t>シメイ</t>
    </rPh>
    <phoneticPr fontId="21"/>
  </si>
  <si>
    <t>様</t>
    <rPh sb="0" eb="1">
      <t>サマ</t>
    </rPh>
    <phoneticPr fontId="21"/>
  </si>
  <si>
    <t>電話</t>
    <rPh sb="0" eb="2">
      <t>デンワ</t>
    </rPh>
    <phoneticPr fontId="21"/>
  </si>
  <si>
    <t>※　お手数ですが、注文部数、料金、送料、合計金額に間違いがないか、ご確認をお願いします。</t>
    <rPh sb="3" eb="5">
      <t>テスウ</t>
    </rPh>
    <rPh sb="9" eb="11">
      <t>チュウモン</t>
    </rPh>
    <rPh sb="11" eb="13">
      <t>ブスウ</t>
    </rPh>
    <rPh sb="14" eb="16">
      <t>リョウキン</t>
    </rPh>
    <rPh sb="17" eb="19">
      <t>ソウリョウ</t>
    </rPh>
    <rPh sb="20" eb="22">
      <t>ゴウケイ</t>
    </rPh>
    <rPh sb="22" eb="24">
      <t>キンガク</t>
    </rPh>
    <rPh sb="25" eb="27">
      <t>マチガ</t>
    </rPh>
    <rPh sb="34" eb="36">
      <t>カクニン</t>
    </rPh>
    <rPh sb="38" eb="39">
      <t>ネガ</t>
    </rPh>
    <phoneticPr fontId="21"/>
  </si>
  <si>
    <t>※　栃木県内へのお届けと、栃木県外へのお届けでは、４２１枚以上の場合、送料が異なります。</t>
    <rPh sb="2" eb="5">
      <t>トチギケン</t>
    </rPh>
    <rPh sb="5" eb="6">
      <t>ナイ</t>
    </rPh>
    <rPh sb="9" eb="10">
      <t>トド</t>
    </rPh>
    <rPh sb="13" eb="16">
      <t>トチギケン</t>
    </rPh>
    <rPh sb="16" eb="17">
      <t>ソト</t>
    </rPh>
    <rPh sb="20" eb="21">
      <t>トド</t>
    </rPh>
    <rPh sb="28" eb="29">
      <t>マイ</t>
    </rPh>
    <rPh sb="29" eb="31">
      <t>イジョウ</t>
    </rPh>
    <rPh sb="32" eb="34">
      <t>バアイ</t>
    </rPh>
    <rPh sb="35" eb="37">
      <t>ソウリョウ</t>
    </rPh>
    <rPh sb="38" eb="39">
      <t>コト</t>
    </rPh>
    <phoneticPr fontId="21"/>
  </si>
  <si>
    <t>※　この「注文票」と注文部数が分かる「別紙」、「代金（送料込みの合計金額）」を、現金書留又は普通為替でお送りください。</t>
    <rPh sb="5" eb="8">
      <t>チュウモンヒョウ</t>
    </rPh>
    <rPh sb="24" eb="26">
      <t>ダイキン</t>
    </rPh>
    <rPh sb="27" eb="29">
      <t>ソウリョウ</t>
    </rPh>
    <rPh sb="29" eb="30">
      <t>コ</t>
    </rPh>
    <rPh sb="32" eb="34">
      <t>ゴウケイ</t>
    </rPh>
    <rPh sb="34" eb="36">
      <t>キンガク</t>
    </rPh>
    <rPh sb="40" eb="42">
      <t>ゲンキン</t>
    </rPh>
    <rPh sb="42" eb="44">
      <t>カキトメ</t>
    </rPh>
    <rPh sb="44" eb="45">
      <t>マタ</t>
    </rPh>
    <rPh sb="46" eb="48">
      <t>フツウ</t>
    </rPh>
    <rPh sb="48" eb="50">
      <t>カワセ</t>
    </rPh>
    <rPh sb="52" eb="53">
      <t>オク</t>
    </rPh>
    <phoneticPr fontId="21"/>
  </si>
  <si>
    <t>※　コピーの送り先を明記してください。</t>
    <rPh sb="6" eb="7">
      <t>オク</t>
    </rPh>
    <rPh sb="8" eb="9">
      <t>サキ</t>
    </rPh>
    <rPh sb="10" eb="12">
      <t>メイキ</t>
    </rPh>
    <phoneticPr fontId="21"/>
  </si>
  <si>
    <t>（宛先） 〒３２０－８５０１ 栃木県宇都宮市塙田１－１－２０</t>
    <rPh sb="1" eb="3">
      <t>アテサキ</t>
    </rPh>
    <rPh sb="15" eb="18">
      <t>トチギケン</t>
    </rPh>
    <rPh sb="18" eb="22">
      <t>ウツノミヤシ</t>
    </rPh>
    <rPh sb="22" eb="24">
      <t>ハナワダ</t>
    </rPh>
    <phoneticPr fontId="21"/>
  </si>
  <si>
    <t>　栃木県経営管理部文書学事課情報公開推進室　（電話　０２８－６２３－２０５９）</t>
    <rPh sb="1" eb="4">
      <t>トチギケン</t>
    </rPh>
    <rPh sb="4" eb="14">
      <t>ケイエイカンリブブンショガクジカ</t>
    </rPh>
    <rPh sb="14" eb="16">
      <t>ジョウホウ</t>
    </rPh>
    <rPh sb="16" eb="18">
      <t>コウカイ</t>
    </rPh>
    <rPh sb="18" eb="20">
      <t>スイシン</t>
    </rPh>
    <rPh sb="20" eb="21">
      <t>シツ</t>
    </rPh>
    <rPh sb="23" eb="25">
      <t>デンワ</t>
    </rPh>
    <phoneticPr fontId="21"/>
  </si>
  <si>
    <t>（別紙）</t>
    <phoneticPr fontId="21"/>
  </si>
  <si>
    <t>令和４(2022)年度新規採用教員選考試験問題及び解答例</t>
    <rPh sb="0" eb="2">
      <t>レイワ</t>
    </rPh>
    <rPh sb="9" eb="11">
      <t>ネンド</t>
    </rPh>
    <rPh sb="11" eb="13">
      <t>シンキ</t>
    </rPh>
    <rPh sb="13" eb="15">
      <t>サイヨウ</t>
    </rPh>
    <rPh sb="15" eb="17">
      <t>キョウイン</t>
    </rPh>
    <rPh sb="17" eb="19">
      <t>センコウ</t>
    </rPh>
    <rPh sb="19" eb="21">
      <t>シケン</t>
    </rPh>
    <rPh sb="21" eb="23">
      <t>モンダイ</t>
    </rPh>
    <rPh sb="23" eb="24">
      <t>オヨ</t>
    </rPh>
    <rPh sb="25" eb="27">
      <t>カイトウ</t>
    </rPh>
    <rPh sb="27" eb="28">
      <t>レイ</t>
    </rPh>
    <phoneticPr fontId="21"/>
  </si>
  <si>
    <t>※ご希望の注文部数を入力してください。</t>
    <rPh sb="2" eb="4">
      <t>キボウ</t>
    </rPh>
    <rPh sb="5" eb="7">
      <t>チュウモン</t>
    </rPh>
    <rPh sb="7" eb="9">
      <t>ブスウ</t>
    </rPh>
    <rPh sb="10" eb="12">
      <t>ニュウリョク</t>
    </rPh>
    <phoneticPr fontId="21"/>
  </si>
  <si>
    <t>項目</t>
    <rPh sb="0" eb="2">
      <t>コウモク</t>
    </rPh>
    <phoneticPr fontId="21"/>
  </si>
  <si>
    <t>枚数</t>
    <rPh sb="0" eb="2">
      <t>マイスウ</t>
    </rPh>
    <phoneticPr fontId="21"/>
  </si>
  <si>
    <t>金額</t>
    <rPh sb="0" eb="2">
      <t>キンガク</t>
    </rPh>
    <phoneticPr fontId="21"/>
  </si>
  <si>
    <t>注文部数</t>
    <rPh sb="0" eb="2">
      <t>チュウモン</t>
    </rPh>
    <rPh sb="2" eb="4">
      <t>ブスウ</t>
    </rPh>
    <phoneticPr fontId="21"/>
  </si>
  <si>
    <t>合計額</t>
    <rPh sb="0" eb="2">
      <t>ゴウケイ</t>
    </rPh>
    <rPh sb="2" eb="3">
      <t>ガク</t>
    </rPh>
    <phoneticPr fontId="21"/>
  </si>
  <si>
    <t>備考</t>
    <rPh sb="0" eb="2">
      <t>ビコウ</t>
    </rPh>
    <phoneticPr fontId="21"/>
  </si>
  <si>
    <t>すべて希望</t>
    <rPh sb="3" eb="5">
      <t>キボウ</t>
    </rPh>
    <phoneticPr fontId="21"/>
  </si>
  <si>
    <t>一般教養</t>
    <rPh sb="0" eb="2">
      <t>イッパン</t>
    </rPh>
    <rPh sb="2" eb="4">
      <t>キョウヨウ</t>
    </rPh>
    <phoneticPr fontId="21"/>
  </si>
  <si>
    <t>－</t>
    <phoneticPr fontId="21"/>
  </si>
  <si>
    <t>解答1枚含む</t>
    <rPh sb="0" eb="2">
      <t>カイトウ</t>
    </rPh>
    <rPh sb="3" eb="4">
      <t>マイ</t>
    </rPh>
    <rPh sb="4" eb="5">
      <t>フク</t>
    </rPh>
    <phoneticPr fontId="21"/>
  </si>
  <si>
    <t>小学校</t>
    <rPh sb="0" eb="3">
      <t>ショウガッコウ</t>
    </rPh>
    <phoneticPr fontId="21"/>
  </si>
  <si>
    <t>共通</t>
    <rPh sb="0" eb="2">
      <t>キョウツウ</t>
    </rPh>
    <phoneticPr fontId="21"/>
  </si>
  <si>
    <t>国語、社会、数学、理科　　　　　　　　      解答1枚含む</t>
    <rPh sb="0" eb="2">
      <t>コクゴ</t>
    </rPh>
    <rPh sb="3" eb="5">
      <t>シャカイ</t>
    </rPh>
    <rPh sb="6" eb="8">
      <t>スウガク</t>
    </rPh>
    <rPh sb="9" eb="11">
      <t>リカ</t>
    </rPh>
    <rPh sb="25" eb="27">
      <t>カイトウ</t>
    </rPh>
    <rPh sb="28" eb="29">
      <t>マイ</t>
    </rPh>
    <rPh sb="29" eb="30">
      <t>フク</t>
    </rPh>
    <phoneticPr fontId="21"/>
  </si>
  <si>
    <t>選択</t>
    <rPh sb="0" eb="2">
      <t>センタク</t>
    </rPh>
    <phoneticPr fontId="21"/>
  </si>
  <si>
    <t>音楽、美術、保健体育、家庭　               解答2枚含む</t>
    <rPh sb="0" eb="2">
      <t>オンガク</t>
    </rPh>
    <rPh sb="3" eb="5">
      <t>ビジュツ</t>
    </rPh>
    <rPh sb="6" eb="8">
      <t>ホケン</t>
    </rPh>
    <rPh sb="8" eb="10">
      <t>タイイク</t>
    </rPh>
    <rPh sb="11" eb="13">
      <t>カテイ</t>
    </rPh>
    <rPh sb="29" eb="31">
      <t>カイトウ</t>
    </rPh>
    <rPh sb="32" eb="33">
      <t>マイ</t>
    </rPh>
    <rPh sb="33" eb="34">
      <t>フク</t>
    </rPh>
    <phoneticPr fontId="21"/>
  </si>
  <si>
    <t>中学校</t>
    <rPh sb="0" eb="3">
      <t>チュウガッコウ</t>
    </rPh>
    <phoneticPr fontId="21"/>
  </si>
  <si>
    <t>国語</t>
    <rPh sb="0" eb="2">
      <t>コクゴ</t>
    </rPh>
    <phoneticPr fontId="21"/>
  </si>
  <si>
    <t>解答5枚含む</t>
    <rPh sb="0" eb="2">
      <t>カイトウ</t>
    </rPh>
    <rPh sb="3" eb="4">
      <t>マイ</t>
    </rPh>
    <rPh sb="4" eb="5">
      <t>フク</t>
    </rPh>
    <phoneticPr fontId="21"/>
  </si>
  <si>
    <t>社会</t>
    <rPh sb="0" eb="2">
      <t>シャカイ</t>
    </rPh>
    <phoneticPr fontId="21"/>
  </si>
  <si>
    <t>解答6枚含む</t>
    <rPh sb="0" eb="2">
      <t>カイトウ</t>
    </rPh>
    <rPh sb="3" eb="4">
      <t>マイ</t>
    </rPh>
    <rPh sb="4" eb="5">
      <t>フク</t>
    </rPh>
    <phoneticPr fontId="21"/>
  </si>
  <si>
    <t>数学</t>
    <rPh sb="0" eb="2">
      <t>スウガク</t>
    </rPh>
    <phoneticPr fontId="21"/>
  </si>
  <si>
    <t>理科</t>
    <rPh sb="0" eb="2">
      <t>リカ</t>
    </rPh>
    <phoneticPr fontId="21"/>
  </si>
  <si>
    <t>解答4枚含む</t>
    <rPh sb="0" eb="2">
      <t>カイトウ</t>
    </rPh>
    <rPh sb="3" eb="4">
      <t>マイ</t>
    </rPh>
    <rPh sb="4" eb="5">
      <t>フク</t>
    </rPh>
    <phoneticPr fontId="21"/>
  </si>
  <si>
    <t>音楽</t>
    <rPh sb="0" eb="2">
      <t>オンガク</t>
    </rPh>
    <phoneticPr fontId="21"/>
  </si>
  <si>
    <t>解答2枚含む</t>
    <rPh sb="0" eb="2">
      <t>カイトウ</t>
    </rPh>
    <rPh sb="3" eb="4">
      <t>マイ</t>
    </rPh>
    <rPh sb="4" eb="5">
      <t>フク</t>
    </rPh>
    <phoneticPr fontId="21"/>
  </si>
  <si>
    <t>美術</t>
    <rPh sb="0" eb="2">
      <t>ビジュツ</t>
    </rPh>
    <phoneticPr fontId="21"/>
  </si>
  <si>
    <t>保健体育</t>
    <rPh sb="0" eb="2">
      <t>ホケン</t>
    </rPh>
    <rPh sb="2" eb="4">
      <t>タイイク</t>
    </rPh>
    <phoneticPr fontId="21"/>
  </si>
  <si>
    <t>技術</t>
    <rPh sb="0" eb="2">
      <t>ギジュツ</t>
    </rPh>
    <phoneticPr fontId="21"/>
  </si>
  <si>
    <t>二次技術</t>
    <rPh sb="0" eb="2">
      <t>ニジ</t>
    </rPh>
    <rPh sb="2" eb="4">
      <t>ギジュツ</t>
    </rPh>
    <phoneticPr fontId="21"/>
  </si>
  <si>
    <t>家庭</t>
    <rPh sb="0" eb="2">
      <t>カテイ</t>
    </rPh>
    <phoneticPr fontId="21"/>
  </si>
  <si>
    <t>二次家庭</t>
    <rPh sb="0" eb="2">
      <t>ニジ</t>
    </rPh>
    <rPh sb="2" eb="4">
      <t>カテイ</t>
    </rPh>
    <phoneticPr fontId="21"/>
  </si>
  <si>
    <t>高等学校（二次家庭）と同じ問題</t>
    <rPh sb="0" eb="2">
      <t>コウトウ</t>
    </rPh>
    <rPh sb="2" eb="4">
      <t>ガッコウ</t>
    </rPh>
    <rPh sb="5" eb="7">
      <t>ニジ</t>
    </rPh>
    <rPh sb="7" eb="9">
      <t>カテイ</t>
    </rPh>
    <rPh sb="11" eb="12">
      <t>オナ</t>
    </rPh>
    <rPh sb="13" eb="15">
      <t>モンダイ</t>
    </rPh>
    <phoneticPr fontId="21"/>
  </si>
  <si>
    <t>英語</t>
    <rPh sb="0" eb="2">
      <t>エイゴ</t>
    </rPh>
    <phoneticPr fontId="21"/>
  </si>
  <si>
    <t>解答2枚　リスニング問題1枚含む</t>
    <rPh sb="0" eb="2">
      <t>カイトウ</t>
    </rPh>
    <rPh sb="3" eb="4">
      <t>マイ</t>
    </rPh>
    <rPh sb="10" eb="12">
      <t>モンダイ</t>
    </rPh>
    <rPh sb="13" eb="14">
      <t>マイ</t>
    </rPh>
    <rPh sb="14" eb="15">
      <t>フク</t>
    </rPh>
    <phoneticPr fontId="21"/>
  </si>
  <si>
    <t>高等学校</t>
    <rPh sb="0" eb="2">
      <t>コウトウ</t>
    </rPh>
    <rPh sb="2" eb="4">
      <t>ガッコウ</t>
    </rPh>
    <phoneticPr fontId="21"/>
  </si>
  <si>
    <t>解答3枚含む</t>
    <rPh sb="0" eb="2">
      <t>カイトウ</t>
    </rPh>
    <rPh sb="3" eb="4">
      <t>マイ</t>
    </rPh>
    <rPh sb="4" eb="5">
      <t>フク</t>
    </rPh>
    <phoneticPr fontId="21"/>
  </si>
  <si>
    <t>地理</t>
    <rPh sb="0" eb="2">
      <t>チリ</t>
    </rPh>
    <phoneticPr fontId="21"/>
  </si>
  <si>
    <t>歴史</t>
    <rPh sb="0" eb="2">
      <t>レキシ</t>
    </rPh>
    <phoneticPr fontId="21"/>
  </si>
  <si>
    <t>公民</t>
    <rPh sb="0" eb="2">
      <t>コウミン</t>
    </rPh>
    <phoneticPr fontId="21"/>
  </si>
  <si>
    <t>物理</t>
    <rPh sb="0" eb="2">
      <t>ブツリ</t>
    </rPh>
    <phoneticPr fontId="21"/>
  </si>
  <si>
    <t>化学</t>
    <rPh sb="0" eb="2">
      <t>カガク</t>
    </rPh>
    <phoneticPr fontId="21"/>
  </si>
  <si>
    <t>生物</t>
    <rPh sb="0" eb="2">
      <t>セイブツ</t>
    </rPh>
    <phoneticPr fontId="21"/>
  </si>
  <si>
    <t>中学校（二次家庭）と同じ問題</t>
    <rPh sb="0" eb="3">
      <t>チュウガッコウ</t>
    </rPh>
    <rPh sb="4" eb="6">
      <t>ニジ</t>
    </rPh>
    <rPh sb="6" eb="8">
      <t>カテイ</t>
    </rPh>
    <rPh sb="10" eb="11">
      <t>オナ</t>
    </rPh>
    <rPh sb="12" eb="14">
      <t>モンダイ</t>
    </rPh>
    <phoneticPr fontId="21"/>
  </si>
  <si>
    <t>農業</t>
    <rPh sb="0" eb="2">
      <t>ノウギョウ</t>
    </rPh>
    <phoneticPr fontId="21"/>
  </si>
  <si>
    <t>電気</t>
    <rPh sb="0" eb="2">
      <t>デンキ</t>
    </rPh>
    <phoneticPr fontId="21"/>
  </si>
  <si>
    <t>二次電気</t>
    <rPh sb="0" eb="2">
      <t>ニジ</t>
    </rPh>
    <rPh sb="2" eb="4">
      <t>デンキ</t>
    </rPh>
    <phoneticPr fontId="21"/>
  </si>
  <si>
    <t>機械</t>
    <rPh sb="0" eb="2">
      <t>キカイ</t>
    </rPh>
    <phoneticPr fontId="21"/>
  </si>
  <si>
    <t>二次機械</t>
    <rPh sb="0" eb="2">
      <t>ニジ</t>
    </rPh>
    <rPh sb="2" eb="4">
      <t>キカイ</t>
    </rPh>
    <phoneticPr fontId="21"/>
  </si>
  <si>
    <t>商業</t>
    <rPh sb="0" eb="2">
      <t>ショウギョウ</t>
    </rPh>
    <phoneticPr fontId="21"/>
  </si>
  <si>
    <t>福祉</t>
    <rPh sb="0" eb="2">
      <t>フクシ</t>
    </rPh>
    <phoneticPr fontId="21"/>
  </si>
  <si>
    <t>情報</t>
    <rPh sb="0" eb="2">
      <t>ジョウホウ</t>
    </rPh>
    <phoneticPr fontId="21"/>
  </si>
  <si>
    <t>二次情報</t>
    <rPh sb="0" eb="2">
      <t>ニジ</t>
    </rPh>
    <rPh sb="2" eb="4">
      <t>ジョウホウ</t>
    </rPh>
    <phoneticPr fontId="21"/>
  </si>
  <si>
    <t>建築</t>
    <rPh sb="0" eb="2">
      <t>ケンチク</t>
    </rPh>
    <phoneticPr fontId="21"/>
  </si>
  <si>
    <t>二次建築</t>
    <rPh sb="0" eb="2">
      <t>ニジ</t>
    </rPh>
    <rPh sb="2" eb="4">
      <t>ケンチク</t>
    </rPh>
    <phoneticPr fontId="21"/>
  </si>
  <si>
    <t>書道</t>
    <rPh sb="0" eb="2">
      <t>ショドウ</t>
    </rPh>
    <phoneticPr fontId="21"/>
  </si>
  <si>
    <t>特別支援</t>
    <rPh sb="0" eb="2">
      <t>トクベツ</t>
    </rPh>
    <rPh sb="2" eb="4">
      <t>シエン</t>
    </rPh>
    <phoneticPr fontId="21"/>
  </si>
  <si>
    <t>二次</t>
    <rPh sb="0" eb="2">
      <t>ニジ</t>
    </rPh>
    <phoneticPr fontId="21"/>
  </si>
  <si>
    <t>養護</t>
    <rPh sb="0" eb="2">
      <t>ヨウゴ</t>
    </rPh>
    <phoneticPr fontId="21"/>
  </si>
  <si>
    <t>作文（小中）</t>
    <rPh sb="0" eb="2">
      <t>サクブン</t>
    </rPh>
    <rPh sb="3" eb="5">
      <t>ショウチュウ</t>
    </rPh>
    <phoneticPr fontId="21"/>
  </si>
  <si>
    <t>作文（県立）</t>
    <rPh sb="0" eb="2">
      <t>サクブン</t>
    </rPh>
    <rPh sb="3" eb="5">
      <t>ケンリツ</t>
    </rPh>
    <phoneticPr fontId="21"/>
  </si>
  <si>
    <t>令和５(2023)年度新規採用教員選考試験問題及び解答例</t>
    <rPh sb="0" eb="2">
      <t>レイワ</t>
    </rPh>
    <rPh sb="9" eb="11">
      <t>ネンド</t>
    </rPh>
    <rPh sb="11" eb="13">
      <t>シンキ</t>
    </rPh>
    <rPh sb="13" eb="15">
      <t>サイヨウ</t>
    </rPh>
    <rPh sb="15" eb="17">
      <t>キョウイン</t>
    </rPh>
    <rPh sb="17" eb="19">
      <t>センコウ</t>
    </rPh>
    <rPh sb="19" eb="21">
      <t>シケン</t>
    </rPh>
    <rPh sb="21" eb="23">
      <t>モンダイ</t>
    </rPh>
    <rPh sb="23" eb="24">
      <t>オヨ</t>
    </rPh>
    <rPh sb="25" eb="27">
      <t>カイトウ</t>
    </rPh>
    <rPh sb="27" eb="28">
      <t>レイ</t>
    </rPh>
    <phoneticPr fontId="21"/>
  </si>
  <si>
    <t>解答2枚含む　リスニング問題6枚</t>
    <rPh sb="0" eb="2">
      <t>カイトウ</t>
    </rPh>
    <rPh sb="3" eb="4">
      <t>マイ</t>
    </rPh>
    <rPh sb="4" eb="5">
      <t>フク</t>
    </rPh>
    <rPh sb="12" eb="14">
      <t>モンダイ</t>
    </rPh>
    <rPh sb="15" eb="16">
      <t>マイ</t>
    </rPh>
    <phoneticPr fontId="21"/>
  </si>
  <si>
    <t>国語</t>
    <rPh sb="0" eb="2">
      <t>コクゴ</t>
    </rPh>
    <phoneticPr fontId="19"/>
  </si>
  <si>
    <t>地理</t>
    <rPh sb="0" eb="2">
      <t>チリ</t>
    </rPh>
    <phoneticPr fontId="19"/>
  </si>
  <si>
    <t>歴史</t>
    <rPh sb="0" eb="2">
      <t>レキシ</t>
    </rPh>
    <phoneticPr fontId="19"/>
  </si>
  <si>
    <t>公民</t>
    <rPh sb="0" eb="2">
      <t>コウミン</t>
    </rPh>
    <phoneticPr fontId="19"/>
  </si>
  <si>
    <t>数学</t>
    <rPh sb="0" eb="2">
      <t>スウガク</t>
    </rPh>
    <phoneticPr fontId="19"/>
  </si>
  <si>
    <t>物理</t>
    <rPh sb="0" eb="2">
      <t>ブツリ</t>
    </rPh>
    <phoneticPr fontId="19"/>
  </si>
  <si>
    <t>化学</t>
    <rPh sb="0" eb="2">
      <t>カガク</t>
    </rPh>
    <phoneticPr fontId="19"/>
  </si>
  <si>
    <t>生物</t>
    <rPh sb="0" eb="2">
      <t>セイブツ</t>
    </rPh>
    <phoneticPr fontId="19"/>
  </si>
  <si>
    <t>音楽</t>
    <rPh sb="0" eb="2">
      <t>オンガク</t>
    </rPh>
    <phoneticPr fontId="19"/>
  </si>
  <si>
    <t>保健体育</t>
    <rPh sb="0" eb="2">
      <t>ホケン</t>
    </rPh>
    <rPh sb="2" eb="4">
      <t>タイイク</t>
    </rPh>
    <phoneticPr fontId="19"/>
  </si>
  <si>
    <t>家庭</t>
    <rPh sb="0" eb="2">
      <t>カテイ</t>
    </rPh>
    <phoneticPr fontId="19"/>
  </si>
  <si>
    <t>福祉</t>
    <rPh sb="0" eb="2">
      <t>フクシ</t>
    </rPh>
    <phoneticPr fontId="19"/>
  </si>
  <si>
    <t>英語</t>
    <rPh sb="0" eb="2">
      <t>エイゴ</t>
    </rPh>
    <phoneticPr fontId="19"/>
  </si>
  <si>
    <t>情報</t>
    <rPh sb="0" eb="2">
      <t>ジョウホウ</t>
    </rPh>
    <phoneticPr fontId="19"/>
  </si>
  <si>
    <t>農業</t>
    <rPh sb="0" eb="2">
      <t>ノウギョウ</t>
    </rPh>
    <phoneticPr fontId="19"/>
  </si>
  <si>
    <t>機械</t>
    <rPh sb="0" eb="2">
      <t>キカイ</t>
    </rPh>
    <phoneticPr fontId="19"/>
  </si>
  <si>
    <t>商業</t>
    <rPh sb="0" eb="2">
      <t>ショウギョウ</t>
    </rPh>
    <phoneticPr fontId="19"/>
  </si>
  <si>
    <t>解答3枚含む</t>
    <phoneticPr fontId="21"/>
  </si>
  <si>
    <t>－</t>
  </si>
  <si>
    <t>作文（高特）</t>
    <rPh sb="0" eb="2">
      <t>サクブン</t>
    </rPh>
    <rPh sb="3" eb="4">
      <t>コウ</t>
    </rPh>
    <rPh sb="4" eb="5">
      <t>トク</t>
    </rPh>
    <phoneticPr fontId="21"/>
  </si>
  <si>
    <t>令和６(2024)年度新規採用教員選考試験問題及び解答例</t>
    <rPh sb="0" eb="2">
      <t>レイワ</t>
    </rPh>
    <rPh sb="9" eb="11">
      <t>ネンド</t>
    </rPh>
    <rPh sb="11" eb="13">
      <t>シンキ</t>
    </rPh>
    <rPh sb="13" eb="15">
      <t>サイヨウ</t>
    </rPh>
    <rPh sb="15" eb="17">
      <t>キョウイン</t>
    </rPh>
    <rPh sb="17" eb="19">
      <t>センコウ</t>
    </rPh>
    <rPh sb="19" eb="21">
      <t>シケン</t>
    </rPh>
    <rPh sb="21" eb="23">
      <t>モンダイ</t>
    </rPh>
    <rPh sb="23" eb="24">
      <t>オヨ</t>
    </rPh>
    <rPh sb="25" eb="27">
      <t>カイトウ</t>
    </rPh>
    <rPh sb="27" eb="28">
      <t>レイ</t>
    </rPh>
    <phoneticPr fontId="21"/>
  </si>
  <si>
    <t>中学校（二次家庭）と同じ問題</t>
    <rPh sb="0" eb="1">
      <t>チュウ</t>
    </rPh>
    <rPh sb="1" eb="3">
      <t>ガッコウ</t>
    </rPh>
    <rPh sb="4" eb="6">
      <t>ニジ</t>
    </rPh>
    <rPh sb="6" eb="8">
      <t>カテイ</t>
    </rPh>
    <rPh sb="10" eb="11">
      <t>オナ</t>
    </rPh>
    <rPh sb="12" eb="14">
      <t>モンダイ</t>
    </rPh>
    <phoneticPr fontId="21"/>
  </si>
  <si>
    <t>作文（小）</t>
    <rPh sb="0" eb="2">
      <t>サクブン</t>
    </rPh>
    <rPh sb="3" eb="4">
      <t>ショウ</t>
    </rPh>
    <phoneticPr fontId="21"/>
  </si>
  <si>
    <t>作文（中養）</t>
    <rPh sb="0" eb="2">
      <t>サクブン</t>
    </rPh>
    <rPh sb="3" eb="4">
      <t>ナカ</t>
    </rPh>
    <rPh sb="4" eb="5">
      <t>ヨウ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</si>
</sst>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8"/>
      <name val="ＤＦ平成ゴシック体W5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0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FFFF00"/>
      </left>
      <right style="thin">
        <color indexed="64"/>
      </right>
      <top style="thin">
        <color rgb="FFFFFF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FF00"/>
      </top>
      <bottom style="thin">
        <color indexed="64"/>
      </bottom>
      <diagonal/>
    </border>
    <border>
      <left style="thin">
        <color indexed="64"/>
      </left>
      <right style="thin">
        <color rgb="FFFFFF00"/>
      </right>
      <top style="thin">
        <color rgb="FFFFFF00"/>
      </top>
      <bottom style="thin">
        <color indexed="64"/>
      </bottom>
      <diagonal/>
    </border>
    <border>
      <left style="thin">
        <color rgb="FFFFFF00"/>
      </left>
      <right style="thin">
        <color indexed="64"/>
      </right>
      <top style="thin">
        <color indexed="64"/>
      </top>
      <bottom style="thin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FF00"/>
      </bottom>
      <diagonal/>
    </border>
    <border>
      <left style="thin">
        <color indexed="64"/>
      </left>
      <right style="thin">
        <color rgb="FFFFFF00"/>
      </right>
      <top style="thin">
        <color indexed="64"/>
      </top>
      <bottom style="thin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Dot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222">
    <xf numFmtId="0" fontId="0" fillId="0" borderId="0" xfId="0">
      <alignment vertical="center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0" borderId="11" xfId="33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38" fontId="0" fillId="0" borderId="12" xfId="33" applyFont="1" applyBorder="1" applyAlignment="1">
      <alignment horizontal="center" vertical="center"/>
    </xf>
    <xf numFmtId="38" fontId="0" fillId="0" borderId="13" xfId="33" applyFont="1" applyBorder="1" applyAlignment="1">
      <alignment horizontal="center" vertical="center"/>
    </xf>
    <xf numFmtId="38" fontId="0" fillId="0" borderId="14" xfId="33" applyFont="1" applyBorder="1" applyAlignment="1">
      <alignment horizontal="center" vertical="center"/>
    </xf>
    <xf numFmtId="38" fontId="0" fillId="0" borderId="15" xfId="33" applyFont="1" applyBorder="1" applyAlignment="1">
      <alignment horizontal="center" vertical="center"/>
    </xf>
    <xf numFmtId="38" fontId="0" fillId="0" borderId="16" xfId="33" applyFont="1" applyBorder="1" applyAlignment="1">
      <alignment horizontal="center" vertical="center"/>
    </xf>
    <xf numFmtId="38" fontId="0" fillId="0" borderId="17" xfId="33" applyFont="1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38" fontId="0" fillId="0" borderId="13" xfId="33" applyFont="1" applyBorder="1" applyAlignment="1" applyProtection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38" fontId="0" fillId="0" borderId="12" xfId="33" applyFont="1" applyBorder="1" applyAlignment="1" applyProtection="1">
      <alignment horizontal="center" vertical="center"/>
    </xf>
    <xf numFmtId="0" fontId="0" fillId="24" borderId="25" xfId="0" applyFill="1" applyBorder="1" applyAlignment="1">
      <alignment horizontal="center" vertical="center"/>
    </xf>
    <xf numFmtId="38" fontId="2" fillId="24" borderId="26" xfId="33" applyFont="1" applyFill="1" applyBorder="1" applyAlignment="1" applyProtection="1">
      <alignment horizontal="center" vertical="center"/>
    </xf>
    <xf numFmtId="0" fontId="0" fillId="24" borderId="27" xfId="0" applyFill="1" applyBorder="1" applyAlignment="1">
      <alignment horizontal="center" vertical="center"/>
    </xf>
    <xf numFmtId="38" fontId="2" fillId="24" borderId="20" xfId="33" applyFont="1" applyFill="1" applyBorder="1" applyAlignment="1" applyProtection="1">
      <alignment horizontal="center" vertical="center"/>
    </xf>
    <xf numFmtId="0" fontId="0" fillId="24" borderId="28" xfId="0" applyFill="1" applyBorder="1" applyAlignment="1">
      <alignment horizontal="center" vertical="center"/>
    </xf>
    <xf numFmtId="38" fontId="2" fillId="24" borderId="29" xfId="33" applyFont="1" applyFill="1" applyBorder="1" applyAlignment="1" applyProtection="1">
      <alignment horizontal="center" vertical="center"/>
    </xf>
    <xf numFmtId="0" fontId="0" fillId="24" borderId="30" xfId="0" applyFill="1" applyBorder="1" applyAlignment="1">
      <alignment horizontal="center" vertical="center"/>
    </xf>
    <xf numFmtId="38" fontId="2" fillId="24" borderId="31" xfId="33" applyFont="1" applyFill="1" applyBorder="1" applyAlignment="1" applyProtection="1">
      <alignment horizontal="center" vertical="center"/>
    </xf>
    <xf numFmtId="0" fontId="0" fillId="24" borderId="32" xfId="0" applyFill="1" applyBorder="1" applyAlignment="1">
      <alignment horizontal="center" vertical="center"/>
    </xf>
    <xf numFmtId="38" fontId="2" fillId="24" borderId="33" xfId="33" applyFont="1" applyFill="1" applyBorder="1" applyAlignment="1" applyProtection="1">
      <alignment horizontal="center" vertical="center"/>
    </xf>
    <xf numFmtId="0" fontId="0" fillId="24" borderId="34" xfId="0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38" fontId="2" fillId="24" borderId="13" xfId="33" applyFont="1" applyFill="1" applyBorder="1" applyAlignment="1" applyProtection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2" fillId="25" borderId="12" xfId="33" applyFont="1" applyFill="1" applyBorder="1" applyAlignment="1" applyProtection="1">
      <alignment horizontal="center" vertical="center"/>
      <protection locked="0"/>
    </xf>
    <xf numFmtId="38" fontId="2" fillId="25" borderId="36" xfId="33" applyFont="1" applyFill="1" applyBorder="1" applyAlignment="1" applyProtection="1">
      <alignment horizontal="center" vertical="center"/>
      <protection locked="0"/>
    </xf>
    <xf numFmtId="38" fontId="2" fillId="25" borderId="37" xfId="33" applyFont="1" applyFill="1" applyBorder="1" applyAlignment="1" applyProtection="1">
      <alignment horizontal="center" vertical="center"/>
      <protection locked="0"/>
    </xf>
    <xf numFmtId="38" fontId="2" fillId="25" borderId="38" xfId="33" applyFont="1" applyFill="1" applyBorder="1" applyAlignment="1" applyProtection="1">
      <alignment horizontal="center" vertical="center"/>
      <protection locked="0"/>
    </xf>
    <xf numFmtId="38" fontId="2" fillId="25" borderId="39" xfId="33" applyFont="1" applyFill="1" applyBorder="1" applyAlignment="1" applyProtection="1">
      <alignment horizontal="center" vertical="center"/>
      <protection locked="0"/>
    </xf>
    <xf numFmtId="0" fontId="0" fillId="25" borderId="4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left" vertical="top"/>
    </xf>
    <xf numFmtId="0" fontId="23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6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41" xfId="0" applyFont="1" applyBorder="1" applyAlignment="1">
      <alignment horizontal="left" vertical="center"/>
    </xf>
    <xf numFmtId="0" fontId="26" fillId="0" borderId="42" xfId="0" applyFont="1" applyBorder="1" applyAlignment="1">
      <alignment horizontal="center" vertical="center"/>
    </xf>
    <xf numFmtId="0" fontId="26" fillId="0" borderId="42" xfId="0" applyFont="1" applyBorder="1">
      <alignment vertical="center"/>
    </xf>
    <xf numFmtId="0" fontId="23" fillId="0" borderId="43" xfId="0" applyFont="1" applyBorder="1">
      <alignment vertical="center"/>
    </xf>
    <xf numFmtId="0" fontId="26" fillId="0" borderId="44" xfId="0" applyFont="1" applyBorder="1">
      <alignment vertical="center"/>
    </xf>
    <xf numFmtId="0" fontId="26" fillId="0" borderId="44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38" fontId="2" fillId="0" borderId="12" xfId="33" applyFont="1" applyFill="1" applyBorder="1" applyAlignment="1" applyProtection="1">
      <alignment horizontal="center" vertical="center"/>
      <protection locked="0"/>
    </xf>
    <xf numFmtId="38" fontId="0" fillId="0" borderId="10" xfId="33" applyFont="1" applyBorder="1" applyAlignment="1">
      <alignment horizontal="center" vertical="center"/>
    </xf>
    <xf numFmtId="38" fontId="2" fillId="25" borderId="48" xfId="33" applyFont="1" applyFill="1" applyBorder="1" applyAlignment="1" applyProtection="1">
      <alignment horizontal="center" vertical="center"/>
      <protection locked="0"/>
    </xf>
    <xf numFmtId="0" fontId="26" fillId="0" borderId="50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38" fontId="28" fillId="0" borderId="16" xfId="0" applyNumberFormat="1" applyFont="1" applyBorder="1" applyAlignment="1">
      <alignment horizontal="center" vertical="center"/>
    </xf>
    <xf numFmtId="38" fontId="28" fillId="26" borderId="17" xfId="0" applyNumberFormat="1" applyFont="1" applyFill="1" applyBorder="1" applyAlignment="1">
      <alignment horizontal="center" vertical="center"/>
    </xf>
    <xf numFmtId="49" fontId="26" fillId="0" borderId="0" xfId="0" applyNumberFormat="1" applyFont="1" applyAlignment="1">
      <alignment horizontal="left" vertical="center"/>
    </xf>
    <xf numFmtId="49" fontId="26" fillId="0" borderId="0" xfId="0" applyNumberFormat="1" applyFont="1" applyAlignment="1">
      <alignment vertical="center" shrinkToFit="1"/>
    </xf>
    <xf numFmtId="49" fontId="26" fillId="0" borderId="0" xfId="0" applyNumberFormat="1" applyFont="1" applyAlignment="1">
      <alignment horizontal="left" vertical="center" shrinkToFit="1"/>
    </xf>
    <xf numFmtId="0" fontId="0" fillId="0" borderId="12" xfId="0" applyBorder="1">
      <alignment vertical="center"/>
    </xf>
    <xf numFmtId="0" fontId="0" fillId="0" borderId="36" xfId="0" applyBorder="1" applyAlignment="1">
      <alignment horizontal="center" vertical="center"/>
    </xf>
    <xf numFmtId="0" fontId="26" fillId="0" borderId="21" xfId="0" applyFont="1" applyBorder="1">
      <alignment vertical="center"/>
    </xf>
    <xf numFmtId="0" fontId="0" fillId="0" borderId="62" xfId="0" applyBorder="1">
      <alignment vertical="center"/>
    </xf>
    <xf numFmtId="0" fontId="0" fillId="0" borderId="64" xfId="0" applyBorder="1" applyAlignment="1">
      <alignment horizontal="center" vertical="center"/>
    </xf>
    <xf numFmtId="49" fontId="26" fillId="0" borderId="0" xfId="0" applyNumberFormat="1" applyFont="1" applyAlignment="1">
      <alignment horizontal="center" vertical="center" shrinkToFit="1"/>
    </xf>
    <xf numFmtId="49" fontId="26" fillId="0" borderId="66" xfId="0" applyNumberFormat="1" applyFont="1" applyBorder="1">
      <alignment vertical="center"/>
    </xf>
    <xf numFmtId="49" fontId="26" fillId="0" borderId="67" xfId="0" applyNumberFormat="1" applyFont="1" applyBorder="1" applyAlignment="1">
      <alignment horizontal="center" vertical="center" shrinkToFit="1"/>
    </xf>
    <xf numFmtId="49" fontId="26" fillId="0" borderId="69" xfId="0" applyNumberFormat="1" applyFont="1" applyBorder="1" applyAlignment="1">
      <alignment horizontal="left" vertical="center"/>
    </xf>
    <xf numFmtId="49" fontId="26" fillId="0" borderId="70" xfId="0" applyNumberFormat="1" applyFont="1" applyBorder="1" applyAlignment="1">
      <alignment horizontal="center" vertical="center" shrinkToFit="1"/>
    </xf>
    <xf numFmtId="49" fontId="26" fillId="0" borderId="74" xfId="0" applyNumberFormat="1" applyFont="1" applyBorder="1" applyAlignment="1">
      <alignment horizontal="left" vertical="center" wrapText="1" shrinkToFit="1"/>
    </xf>
    <xf numFmtId="38" fontId="28" fillId="26" borderId="79" xfId="0" applyNumberFormat="1" applyFont="1" applyFill="1" applyBorder="1" applyAlignment="1">
      <alignment horizontal="center" vertical="center"/>
    </xf>
    <xf numFmtId="38" fontId="28" fillId="26" borderId="80" xfId="0" applyNumberFormat="1" applyFont="1" applyFill="1" applyBorder="1" applyAlignment="1">
      <alignment horizontal="center" vertical="center"/>
    </xf>
    <xf numFmtId="38" fontId="28" fillId="0" borderId="54" xfId="0" applyNumberFormat="1" applyFont="1" applyBorder="1" applyAlignment="1">
      <alignment horizontal="center" vertical="center"/>
    </xf>
    <xf numFmtId="38" fontId="28" fillId="0" borderId="78" xfId="0" applyNumberFormat="1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shrinkToFit="1"/>
    </xf>
    <xf numFmtId="0" fontId="33" fillId="27" borderId="57" xfId="0" applyFont="1" applyFill="1" applyBorder="1" applyAlignment="1">
      <alignment horizontal="center" vertical="center" wrapText="1" shrinkToFit="1"/>
    </xf>
    <xf numFmtId="0" fontId="0" fillId="0" borderId="57" xfId="0" applyBorder="1" applyAlignment="1"/>
    <xf numFmtId="0" fontId="0" fillId="0" borderId="0" xfId="0" applyAlignment="1"/>
    <xf numFmtId="0" fontId="0" fillId="0" borderId="32" xfId="0" applyBorder="1" applyAlignment="1"/>
    <xf numFmtId="0" fontId="0" fillId="0" borderId="32" xfId="0" applyBorder="1" applyAlignment="1">
      <alignment wrapText="1"/>
    </xf>
    <xf numFmtId="0" fontId="31" fillId="0" borderId="32" xfId="0" applyFont="1" applyBorder="1" applyAlignment="1">
      <alignment wrapText="1"/>
    </xf>
    <xf numFmtId="0" fontId="34" fillId="0" borderId="32" xfId="0" applyFont="1" applyBorder="1" applyAlignment="1">
      <alignment shrinkToFit="1"/>
    </xf>
    <xf numFmtId="0" fontId="34" fillId="0" borderId="0" xfId="0" applyFont="1" applyAlignment="1">
      <alignment shrinkToFit="1"/>
    </xf>
    <xf numFmtId="0" fontId="29" fillId="0" borderId="32" xfId="0" applyFont="1" applyBorder="1" applyAlignment="1">
      <alignment wrapText="1"/>
    </xf>
    <xf numFmtId="0" fontId="35" fillId="0" borderId="32" xfId="0" applyFont="1" applyBorder="1" applyAlignment="1"/>
    <xf numFmtId="0" fontId="35" fillId="0" borderId="32" xfId="0" applyFont="1" applyBorder="1" applyAlignment="1">
      <alignment shrinkToFit="1"/>
    </xf>
    <xf numFmtId="0" fontId="35" fillId="0" borderId="0" xfId="0" applyFont="1" applyAlignment="1">
      <alignment shrinkToFit="1"/>
    </xf>
    <xf numFmtId="0" fontId="31" fillId="0" borderId="76" xfId="0" applyFont="1" applyBorder="1" applyAlignment="1">
      <alignment horizontal="left" vertical="top" wrapText="1" shrinkToFit="1"/>
    </xf>
    <xf numFmtId="0" fontId="32" fillId="0" borderId="85" xfId="0" applyFont="1" applyBorder="1" applyAlignment="1">
      <alignment horizontal="left" vertical="top" wrapText="1" shrinkToFit="1"/>
    </xf>
    <xf numFmtId="38" fontId="28" fillId="0" borderId="0" xfId="0" applyNumberFormat="1" applyFont="1" applyAlignment="1">
      <alignment horizontal="center" vertical="center"/>
    </xf>
    <xf numFmtId="0" fontId="34" fillId="0" borderId="86" xfId="0" applyFont="1" applyBorder="1" applyAlignment="1">
      <alignment shrinkToFit="1"/>
    </xf>
    <xf numFmtId="0" fontId="35" fillId="0" borderId="86" xfId="0" applyFont="1" applyBorder="1" applyAlignment="1">
      <alignment shrinkToFit="1"/>
    </xf>
    <xf numFmtId="0" fontId="0" fillId="0" borderId="34" xfId="0" applyBorder="1" applyAlignment="1"/>
    <xf numFmtId="0" fontId="35" fillId="0" borderId="34" xfId="0" applyFont="1" applyBorder="1" applyAlignment="1"/>
    <xf numFmtId="0" fontId="0" fillId="0" borderId="30" xfId="0" applyBorder="1" applyAlignment="1"/>
    <xf numFmtId="0" fontId="35" fillId="0" borderId="30" xfId="0" applyFont="1" applyBorder="1" applyAlignment="1"/>
    <xf numFmtId="0" fontId="0" fillId="0" borderId="87" xfId="0" applyBorder="1" applyAlignment="1"/>
    <xf numFmtId="0" fontId="35" fillId="0" borderId="88" xfId="0" applyFont="1" applyBorder="1" applyAlignment="1"/>
    <xf numFmtId="0" fontId="35" fillId="0" borderId="89" xfId="0" applyFont="1" applyBorder="1" applyAlignment="1"/>
    <xf numFmtId="0" fontId="34" fillId="0" borderId="90" xfId="0" applyFont="1" applyBorder="1" applyAlignment="1">
      <alignment shrinkToFit="1"/>
    </xf>
    <xf numFmtId="0" fontId="35" fillId="0" borderId="91" xfId="0" applyFont="1" applyBorder="1" applyAlignment="1">
      <alignment shrinkToFit="1"/>
    </xf>
    <xf numFmtId="0" fontId="35" fillId="0" borderId="92" xfId="0" applyFont="1" applyBorder="1" applyAlignment="1">
      <alignment shrinkToFit="1"/>
    </xf>
    <xf numFmtId="0" fontId="32" fillId="0" borderId="0" xfId="0" applyFont="1" applyAlignment="1">
      <alignment horizontal="left" vertical="top" wrapText="1" shrinkToFit="1"/>
    </xf>
    <xf numFmtId="0" fontId="31" fillId="0" borderId="46" xfId="0" applyFont="1" applyBorder="1" applyAlignment="1">
      <alignment horizontal="left" vertical="top" wrapText="1" shrinkToFit="1"/>
    </xf>
    <xf numFmtId="49" fontId="26" fillId="0" borderId="69" xfId="0" applyNumberFormat="1" applyFont="1" applyBorder="1">
      <alignment vertical="center"/>
    </xf>
    <xf numFmtId="38" fontId="28" fillId="0" borderId="64" xfId="0" applyNumberFormat="1" applyFont="1" applyBorder="1" applyAlignment="1">
      <alignment horizontal="center" vertical="center"/>
    </xf>
    <xf numFmtId="0" fontId="20" fillId="0" borderId="93" xfId="0" applyFont="1" applyBorder="1" applyAlignment="1">
      <alignment horizontal="center" vertical="center"/>
    </xf>
    <xf numFmtId="0" fontId="20" fillId="0" borderId="95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/>
    </xf>
    <xf numFmtId="0" fontId="20" fillId="0" borderId="82" xfId="0" applyFont="1" applyBorder="1">
      <alignment vertical="center"/>
    </xf>
    <xf numFmtId="0" fontId="20" fillId="0" borderId="98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0" fillId="0" borderId="44" xfId="0" applyBorder="1">
      <alignment vertical="center"/>
    </xf>
    <xf numFmtId="0" fontId="20" fillId="0" borderId="98" xfId="0" applyFont="1" applyBorder="1">
      <alignment vertical="center"/>
    </xf>
    <xf numFmtId="0" fontId="0" fillId="0" borderId="45" xfId="0" applyBorder="1">
      <alignment vertical="center"/>
    </xf>
    <xf numFmtId="0" fontId="20" fillId="0" borderId="43" xfId="0" applyFont="1" applyBorder="1">
      <alignment vertical="center"/>
    </xf>
    <xf numFmtId="0" fontId="20" fillId="0" borderId="42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38" fontId="0" fillId="25" borderId="36" xfId="33" applyFont="1" applyFill="1" applyBorder="1" applyAlignment="1" applyProtection="1">
      <alignment horizontal="center" vertical="center"/>
      <protection locked="0"/>
    </xf>
    <xf numFmtId="38" fontId="0" fillId="25" borderId="37" xfId="33" applyFont="1" applyFill="1" applyBorder="1" applyAlignment="1" applyProtection="1">
      <alignment horizontal="center" vertical="center"/>
      <protection locked="0"/>
    </xf>
    <xf numFmtId="38" fontId="0" fillId="25" borderId="39" xfId="33" applyFont="1" applyFill="1" applyBorder="1" applyAlignment="1" applyProtection="1">
      <alignment horizontal="center" vertical="center"/>
      <protection locked="0"/>
    </xf>
    <xf numFmtId="38" fontId="0" fillId="25" borderId="48" xfId="33" applyFont="1" applyFill="1" applyBorder="1" applyAlignment="1" applyProtection="1">
      <alignment horizontal="center" vertical="center"/>
      <protection locked="0"/>
    </xf>
    <xf numFmtId="38" fontId="0" fillId="25" borderId="12" xfId="33" applyFont="1" applyFill="1" applyBorder="1" applyAlignment="1" applyProtection="1">
      <alignment horizontal="center" vertical="center"/>
      <protection locked="0"/>
    </xf>
    <xf numFmtId="38" fontId="0" fillId="0" borderId="26" xfId="33" applyFont="1" applyFill="1" applyBorder="1" applyAlignment="1" applyProtection="1">
      <alignment horizontal="center" vertical="center"/>
    </xf>
    <xf numFmtId="38" fontId="0" fillId="0" borderId="17" xfId="33" applyFont="1" applyFill="1" applyBorder="1" applyAlignment="1">
      <alignment horizontal="center" vertical="center"/>
    </xf>
    <xf numFmtId="38" fontId="0" fillId="0" borderId="20" xfId="33" applyFont="1" applyFill="1" applyBorder="1" applyAlignment="1" applyProtection="1">
      <alignment horizontal="center" vertical="center"/>
    </xf>
    <xf numFmtId="38" fontId="0" fillId="0" borderId="14" xfId="33" applyFont="1" applyFill="1" applyBorder="1" applyAlignment="1">
      <alignment horizontal="center" vertical="center"/>
    </xf>
    <xf numFmtId="38" fontId="0" fillId="0" borderId="31" xfId="33" applyFont="1" applyFill="1" applyBorder="1" applyAlignment="1" applyProtection="1">
      <alignment horizontal="center" vertical="center"/>
    </xf>
    <xf numFmtId="38" fontId="0" fillId="0" borderId="33" xfId="33" applyFont="1" applyFill="1" applyBorder="1" applyAlignment="1" applyProtection="1">
      <alignment horizontal="center" vertical="center"/>
    </xf>
    <xf numFmtId="38" fontId="0" fillId="0" borderId="16" xfId="33" applyFont="1" applyFill="1" applyBorder="1" applyAlignment="1">
      <alignment horizontal="center" vertical="center"/>
    </xf>
    <xf numFmtId="38" fontId="0" fillId="0" borderId="10" xfId="33" applyFont="1" applyFill="1" applyBorder="1" applyAlignment="1">
      <alignment horizontal="center" vertical="center"/>
    </xf>
    <xf numFmtId="38" fontId="0" fillId="0" borderId="13" xfId="33" applyFont="1" applyFill="1" applyBorder="1" applyAlignment="1" applyProtection="1">
      <alignment horizontal="center" vertical="center"/>
    </xf>
    <xf numFmtId="38" fontId="0" fillId="0" borderId="11" xfId="33" applyFont="1" applyFill="1" applyBorder="1" applyAlignment="1">
      <alignment horizontal="center" vertical="center"/>
    </xf>
    <xf numFmtId="0" fontId="29" fillId="0" borderId="83" xfId="0" applyFont="1" applyBorder="1">
      <alignment vertical="center"/>
    </xf>
    <xf numFmtId="0" fontId="0" fillId="0" borderId="77" xfId="0" applyBorder="1">
      <alignment vertical="center"/>
    </xf>
    <xf numFmtId="0" fontId="0" fillId="0" borderId="55" xfId="0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26" fillId="0" borderId="0" xfId="0" applyFont="1" applyAlignment="1">
      <alignment horizontal="center" vertical="top"/>
    </xf>
    <xf numFmtId="49" fontId="26" fillId="0" borderId="71" xfId="0" applyNumberFormat="1" applyFont="1" applyBorder="1" applyAlignment="1">
      <alignment horizontal="left" vertical="center"/>
    </xf>
    <xf numFmtId="49" fontId="26" fillId="0" borderId="73" xfId="0" applyNumberFormat="1" applyFont="1" applyBorder="1" applyAlignment="1">
      <alignment horizontal="center" vertical="center"/>
    </xf>
    <xf numFmtId="0" fontId="29" fillId="0" borderId="56" xfId="0" applyFont="1" applyBorder="1">
      <alignment vertical="center"/>
    </xf>
    <xf numFmtId="0" fontId="0" fillId="0" borderId="18" xfId="0" applyBorder="1">
      <alignment vertical="center"/>
    </xf>
    <xf numFmtId="0" fontId="25" fillId="0" borderId="2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26" fillId="0" borderId="40" xfId="0" applyFont="1" applyBorder="1" applyAlignment="1">
      <alignment horizontal="center" vertical="center" wrapText="1"/>
    </xf>
    <xf numFmtId="0" fontId="0" fillId="0" borderId="57" xfId="0" applyBorder="1" applyAlignment="1">
      <alignment vertical="center" wrapText="1"/>
    </xf>
    <xf numFmtId="0" fontId="26" fillId="0" borderId="10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63" xfId="0" applyBorder="1" applyAlignment="1">
      <alignment vertical="center"/>
    </xf>
    <xf numFmtId="49" fontId="26" fillId="0" borderId="16" xfId="0" applyNumberFormat="1" applyFont="1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67" xfId="0" applyBorder="1" applyAlignment="1">
      <alignment vertical="center" shrinkToFit="1"/>
    </xf>
    <xf numFmtId="0" fontId="0" fillId="0" borderId="65" xfId="0" applyBorder="1" applyAlignment="1">
      <alignment vertical="center" shrinkToFit="1"/>
    </xf>
    <xf numFmtId="0" fontId="0" fillId="0" borderId="70" xfId="0" applyBorder="1" applyAlignment="1">
      <alignment vertical="center" shrinkToFit="1"/>
    </xf>
    <xf numFmtId="0" fontId="0" fillId="0" borderId="68" xfId="0" applyBorder="1" applyAlignment="1">
      <alignment vertical="center" shrinkToFit="1"/>
    </xf>
    <xf numFmtId="49" fontId="26" fillId="0" borderId="71" xfId="0" applyNumberFormat="1" applyFont="1" applyBorder="1" applyAlignment="1">
      <alignment horizontal="left" vertical="center"/>
    </xf>
    <xf numFmtId="49" fontId="26" fillId="0" borderId="84" xfId="0" applyNumberFormat="1" applyFont="1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49" fontId="26" fillId="0" borderId="73" xfId="0" applyNumberFormat="1" applyFont="1" applyBorder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  <xf numFmtId="49" fontId="0" fillId="0" borderId="70" xfId="0" applyNumberFormat="1" applyBorder="1" applyAlignment="1">
      <alignment horizontal="left" vertical="center" shrinkToFit="1"/>
    </xf>
    <xf numFmtId="0" fontId="0" fillId="0" borderId="72" xfId="0" applyBorder="1" applyAlignment="1">
      <alignment horizontal="left" vertical="center"/>
    </xf>
    <xf numFmtId="0" fontId="0" fillId="0" borderId="75" xfId="0" applyBorder="1" applyAlignment="1">
      <alignment horizontal="center" vertical="center"/>
    </xf>
    <xf numFmtId="0" fontId="20" fillId="0" borderId="94" xfId="0" applyFont="1" applyBorder="1" applyAlignment="1">
      <alignment horizontal="left" vertical="top" wrapText="1"/>
    </xf>
    <xf numFmtId="0" fontId="20" fillId="0" borderId="60" xfId="0" applyFont="1" applyBorder="1" applyAlignment="1">
      <alignment horizontal="left" vertical="top"/>
    </xf>
    <xf numFmtId="0" fontId="20" fillId="0" borderId="61" xfId="0" applyFont="1" applyBorder="1" applyAlignment="1">
      <alignment horizontal="left" vertical="top"/>
    </xf>
    <xf numFmtId="0" fontId="0" fillId="0" borderId="9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56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29" fillId="0" borderId="83" xfId="0" applyFont="1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55" xfId="0" applyBorder="1" applyAlignment="1">
      <alignment vertical="center"/>
    </xf>
    <xf numFmtId="0" fontId="29" fillId="0" borderId="56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9" fillId="0" borderId="59" xfId="0" applyFont="1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29" fillId="0" borderId="81" xfId="0" applyFont="1" applyBorder="1" applyAlignment="1">
      <alignment vertical="center" shrinkToFit="1"/>
    </xf>
    <xf numFmtId="0" fontId="0" fillId="0" borderId="49" xfId="0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29" fillId="0" borderId="81" xfId="0" applyFont="1" applyBorder="1" applyAlignment="1">
      <alignment vertical="center"/>
    </xf>
    <xf numFmtId="0" fontId="29" fillId="0" borderId="58" xfId="0" applyFont="1" applyBorder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66675</xdr:colOff>
      <xdr:row>31</xdr:row>
      <xdr:rowOff>64294</xdr:rowOff>
    </xdr:from>
    <xdr:to>
      <xdr:col>12</xdr:col>
      <xdr:colOff>677862</xdr:colOff>
      <xdr:row>33</xdr:row>
      <xdr:rowOff>369889</xdr:rowOff>
    </xdr:to>
    <xdr:pic>
      <xdr:nvPicPr>
        <xdr:cNvPr id="2" name="図 1" descr="image.jpg">
          <a:extLst>
            <a:ext uri="{FF2B5EF4-FFF2-40B4-BE49-F238E27FC236}">
              <a16:creationId xmlns:a16="http://schemas.microsoft.com/office/drawing/2014/main" id="{DD7B455E-459C-4330-A798-B92400E06F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11760994"/>
          <a:ext cx="1300163" cy="1150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AA9D3-BC81-4F5F-A833-ED93D2CDDA1F}">
  <dimension ref="B1:Z273"/>
  <sheetViews>
    <sheetView tabSelected="1" view="pageBreakPreview" zoomScale="130" zoomScaleNormal="100" zoomScaleSheetLayoutView="130" workbookViewId="0">
      <selection activeCell="M18" sqref="M18"/>
    </sheetView>
  </sheetViews>
  <sheetFormatPr defaultRowHeight="13"/>
  <cols>
    <col min="1" max="1" width="8.984375E-2" customWidth="1"/>
    <col min="2" max="2" width="11.26953125" customWidth="1"/>
    <col min="3" max="3" width="10.26953125" customWidth="1"/>
    <col min="4" max="4" width="11" customWidth="1"/>
    <col min="5" max="5" width="10.26953125" customWidth="1"/>
    <col min="6" max="7" width="10.26953125" style="50" customWidth="1"/>
    <col min="8" max="8" width="10.26953125" customWidth="1"/>
    <col min="9" max="9" width="3.26953125" customWidth="1"/>
    <col min="10" max="10" width="25.453125" customWidth="1"/>
    <col min="11" max="11" width="3.6328125" customWidth="1"/>
    <col min="12" max="12" width="5.453125" customWidth="1"/>
    <col min="13" max="13" width="30.6328125" customWidth="1"/>
    <col min="14" max="16" width="9" customWidth="1"/>
    <col min="17" max="17" width="20" customWidth="1"/>
    <col min="18" max="18" width="14.36328125" customWidth="1"/>
    <col min="19" max="19" width="9" customWidth="1"/>
    <col min="20" max="20" width="29.7265625" customWidth="1"/>
    <col min="21" max="26" width="10.7265625" customWidth="1"/>
  </cols>
  <sheetData>
    <row r="1" spans="2:26" ht="13.5" thickBot="1"/>
    <row r="2" spans="2:26" ht="67.5" customHeight="1" thickBot="1">
      <c r="B2" s="164" t="s">
        <v>0</v>
      </c>
      <c r="C2" s="165"/>
      <c r="D2" s="165"/>
      <c r="E2" s="165"/>
      <c r="F2" s="165"/>
      <c r="G2" s="165"/>
      <c r="H2" s="165"/>
      <c r="I2" s="166"/>
      <c r="J2" s="166"/>
      <c r="K2" s="166"/>
      <c r="L2" s="166"/>
      <c r="M2" s="167"/>
    </row>
    <row r="3" spans="2:26" ht="59.25" customHeight="1">
      <c r="B3" s="5"/>
      <c r="C3" s="5"/>
      <c r="D3" s="5"/>
      <c r="E3" s="5"/>
      <c r="F3" s="5"/>
      <c r="G3" s="5"/>
      <c r="H3" s="5"/>
      <c r="J3" s="5"/>
      <c r="K3" s="5"/>
      <c r="L3" s="5"/>
      <c r="M3" s="5"/>
    </row>
    <row r="4" spans="2:26" ht="33" customHeight="1" thickBot="1">
      <c r="J4" s="52" t="s">
        <v>1</v>
      </c>
      <c r="K4" s="52"/>
      <c r="L4" s="52"/>
      <c r="M4" s="52"/>
    </row>
    <row r="5" spans="2:26" ht="33" customHeight="1">
      <c r="B5" s="77"/>
      <c r="C5" s="168" t="s">
        <v>2</v>
      </c>
      <c r="D5" s="170" t="s">
        <v>3</v>
      </c>
      <c r="E5" s="171"/>
      <c r="F5" s="171"/>
      <c r="G5" s="171"/>
      <c r="H5" s="172"/>
      <c r="J5" s="173" t="s">
        <v>4</v>
      </c>
      <c r="K5" s="174"/>
      <c r="L5" s="174"/>
      <c r="M5" s="175"/>
      <c r="Q5" s="92" t="s">
        <v>5</v>
      </c>
      <c r="R5" s="93"/>
      <c r="S5" s="94"/>
      <c r="T5" s="92" t="s">
        <v>6</v>
      </c>
      <c r="U5" s="93"/>
      <c r="V5" s="94"/>
      <c r="W5" s="94"/>
      <c r="X5" s="94"/>
      <c r="Y5" s="94"/>
      <c r="Z5" s="94"/>
    </row>
    <row r="6" spans="2:26" ht="33" customHeight="1">
      <c r="B6" s="78"/>
      <c r="C6" s="169"/>
      <c r="D6" s="90" t="s">
        <v>7</v>
      </c>
      <c r="E6" s="91" t="s">
        <v>8</v>
      </c>
      <c r="F6" s="41" t="s">
        <v>9</v>
      </c>
      <c r="G6" s="41" t="s">
        <v>10</v>
      </c>
      <c r="H6" s="79" t="s">
        <v>11</v>
      </c>
      <c r="J6" s="81" t="s">
        <v>12</v>
      </c>
      <c r="K6" s="82" t="s">
        <v>13</v>
      </c>
      <c r="L6" s="176" t="s">
        <v>14</v>
      </c>
      <c r="M6" s="177"/>
      <c r="N6">
        <v>450</v>
      </c>
      <c r="O6" t="s">
        <v>15</v>
      </c>
      <c r="Q6" s="95" t="s">
        <v>16</v>
      </c>
      <c r="R6" s="96" t="s">
        <v>17</v>
      </c>
      <c r="S6" s="94"/>
      <c r="T6" s="95" t="s">
        <v>16</v>
      </c>
      <c r="U6" s="96" t="s">
        <v>18</v>
      </c>
      <c r="V6" s="97" t="s">
        <v>19</v>
      </c>
      <c r="W6" s="100" t="s">
        <v>20</v>
      </c>
      <c r="X6" s="96" t="s">
        <v>21</v>
      </c>
      <c r="Y6" s="96" t="s">
        <v>22</v>
      </c>
      <c r="Z6" s="96" t="s">
        <v>23</v>
      </c>
    </row>
    <row r="7" spans="2:26" ht="33" customHeight="1">
      <c r="B7" s="67" t="s">
        <v>24</v>
      </c>
      <c r="C7" s="70">
        <f>SUM($G$41:$G$87)+SUM($G$139:$G$179)+SUM($G$93:$G$133)</f>
        <v>0</v>
      </c>
      <c r="D7" s="70">
        <f t="shared" ref="D7:H7" si="0">SUM($G$41:$G$87)+SUM($G$139:$G$179)+SUM($G$93:$G$133)</f>
        <v>0</v>
      </c>
      <c r="E7" s="70">
        <f>SUM($G$41:$G$87)+SUM($G$139:$G$179)+SUM($G$93:$G$133)</f>
        <v>0</v>
      </c>
      <c r="F7" s="70">
        <f t="shared" si="0"/>
        <v>0</v>
      </c>
      <c r="G7" s="70">
        <f t="shared" si="0"/>
        <v>0</v>
      </c>
      <c r="H7" s="122">
        <f t="shared" si="0"/>
        <v>0</v>
      </c>
      <c r="J7" s="121" t="s">
        <v>25</v>
      </c>
      <c r="K7" s="84" t="s">
        <v>13</v>
      </c>
      <c r="L7" s="178" t="s">
        <v>26</v>
      </c>
      <c r="M7" s="179"/>
      <c r="N7">
        <v>450</v>
      </c>
      <c r="O7" t="s">
        <v>15</v>
      </c>
      <c r="Q7" s="95" t="s">
        <v>27</v>
      </c>
      <c r="R7" s="101">
        <v>110</v>
      </c>
      <c r="S7" s="94"/>
      <c r="T7" s="109" t="s">
        <v>28</v>
      </c>
      <c r="U7" s="110">
        <v>780</v>
      </c>
      <c r="V7" s="110">
        <v>830</v>
      </c>
      <c r="W7" s="110">
        <v>1240</v>
      </c>
      <c r="X7" s="110">
        <v>920</v>
      </c>
      <c r="Y7" s="110">
        <v>1050</v>
      </c>
      <c r="Z7" s="110">
        <v>1340</v>
      </c>
    </row>
    <row r="8" spans="2:26" ht="33" customHeight="1" thickBot="1">
      <c r="B8" s="68" t="s">
        <v>29</v>
      </c>
      <c r="C8" s="88">
        <f>IF(C7=0,0,IF(C7&gt;10500,U9,IF(C7&gt;4200,U8,IF(C7&gt;2100,R9*2,IF(C7&gt;1000,R9,IF(C7&gt;500,R8,R7))))))</f>
        <v>0</v>
      </c>
      <c r="D8" s="88">
        <f>IF(D7=0,0,IF(D7&gt;10500,V9,IF(D7&gt;4200,V8,IF(D7&gt;2100,R9*2,IF(D7&gt;1000,R9,IF(D7&gt;500,R8,R7))))))</f>
        <v>0</v>
      </c>
      <c r="E8" s="88">
        <f>IF(E7=0,0,IF(E7&gt;10500,W9,IF(E7&gt;4200,W8,IF(E7&gt;2100,R9*2,IF(E7&gt;1000,R9,IF(E7&gt;500,R8,R7))))))</f>
        <v>0</v>
      </c>
      <c r="F8" s="88">
        <f>IF(F7=0,0,IF(F7&gt;10500,X9,IF(F7&gt;4200,X8,IF(F7&gt;2100,R9*2,IF(F7&gt;1000,R9,IF(F7&gt;500,R8,R7))))))</f>
        <v>0</v>
      </c>
      <c r="G8" s="88">
        <f>IF(G7=0,0,IF(G7&gt;10500,Y9,IF(G7&gt;4200,Y8,IF(G7&gt;2100,R9*2,IF(G7&gt;1000,R9,IF(G7&gt;500,R8,R7))))))</f>
        <v>0</v>
      </c>
      <c r="H8" s="89">
        <f>IF(H7=0,0,IF(H7&gt;10500,Z9,IF(H7&gt;4200,Z8,IF(H7&gt;2100,R9*2,IF(H7&gt;1000,R9,IF(H7&gt;500,R8,R7))))))</f>
        <v>0</v>
      </c>
      <c r="J8" s="83" t="s">
        <v>30</v>
      </c>
      <c r="K8" s="84" t="s">
        <v>13</v>
      </c>
      <c r="L8" s="189" t="s">
        <v>31</v>
      </c>
      <c r="M8" s="179"/>
      <c r="N8">
        <v>945</v>
      </c>
      <c r="O8" t="s">
        <v>15</v>
      </c>
      <c r="Q8" s="95" t="s">
        <v>32</v>
      </c>
      <c r="R8" s="101">
        <v>130</v>
      </c>
      <c r="S8" s="94"/>
      <c r="T8" s="113" t="s">
        <v>33</v>
      </c>
      <c r="U8" s="114">
        <v>980</v>
      </c>
      <c r="V8" s="114">
        <v>1050</v>
      </c>
      <c r="W8" s="114">
        <v>1450</v>
      </c>
      <c r="X8" s="114">
        <v>1140</v>
      </c>
      <c r="Y8" s="114">
        <v>1250</v>
      </c>
      <c r="Z8" s="115">
        <v>1630</v>
      </c>
    </row>
    <row r="9" spans="2:26" ht="33" customHeight="1" thickTop="1" thickBot="1">
      <c r="B9" s="69" t="s">
        <v>34</v>
      </c>
      <c r="C9" s="71">
        <f t="shared" ref="C9:H9" si="1">C7+C8</f>
        <v>0</v>
      </c>
      <c r="D9" s="86">
        <f t="shared" si="1"/>
        <v>0</v>
      </c>
      <c r="E9" s="86">
        <f t="shared" si="1"/>
        <v>0</v>
      </c>
      <c r="F9" s="86">
        <f t="shared" si="1"/>
        <v>0</v>
      </c>
      <c r="G9" s="86">
        <f t="shared" si="1"/>
        <v>0</v>
      </c>
      <c r="H9" s="87">
        <f t="shared" si="1"/>
        <v>0</v>
      </c>
      <c r="J9" s="160" t="s">
        <v>35</v>
      </c>
      <c r="K9" s="84" t="s">
        <v>13</v>
      </c>
      <c r="L9" s="189" t="s">
        <v>36</v>
      </c>
      <c r="M9" s="179"/>
      <c r="N9">
        <v>1890</v>
      </c>
      <c r="O9" s="73" t="s">
        <v>15</v>
      </c>
      <c r="Q9" s="98" t="s">
        <v>37</v>
      </c>
      <c r="R9" s="102">
        <v>170</v>
      </c>
      <c r="S9" s="94"/>
      <c r="T9" s="116" t="s">
        <v>38</v>
      </c>
      <c r="U9" s="117">
        <v>1220</v>
      </c>
      <c r="V9" s="117">
        <v>1270</v>
      </c>
      <c r="W9" s="117">
        <v>1670</v>
      </c>
      <c r="X9" s="117">
        <v>1360</v>
      </c>
      <c r="Y9" s="117">
        <v>1490</v>
      </c>
      <c r="Z9" s="118">
        <v>1890</v>
      </c>
    </row>
    <row r="10" spans="2:26" ht="23.25" customHeight="1">
      <c r="B10" s="55"/>
      <c r="C10" s="106"/>
      <c r="D10" s="106"/>
      <c r="E10" s="106"/>
      <c r="F10" s="106"/>
      <c r="G10" s="106"/>
      <c r="H10" s="106"/>
      <c r="J10" s="180" t="s">
        <v>39</v>
      </c>
      <c r="K10" s="183" t="s">
        <v>13</v>
      </c>
      <c r="L10" s="161" t="s">
        <v>40</v>
      </c>
      <c r="M10" s="85" t="s">
        <v>41</v>
      </c>
      <c r="N10" s="186">
        <v>4725</v>
      </c>
      <c r="O10" s="186" t="s">
        <v>15</v>
      </c>
      <c r="Q10" s="99"/>
      <c r="R10" s="103"/>
      <c r="S10" s="94"/>
      <c r="T10" s="111" t="s">
        <v>42</v>
      </c>
      <c r="U10" s="112">
        <v>1690</v>
      </c>
      <c r="V10" s="112">
        <v>1740</v>
      </c>
      <c r="W10" s="112">
        <v>2150</v>
      </c>
      <c r="X10" s="112">
        <v>1850</v>
      </c>
      <c r="Y10" s="112">
        <v>1960</v>
      </c>
      <c r="Z10" s="112">
        <v>2430</v>
      </c>
    </row>
    <row r="11" spans="2:26" ht="24" customHeight="1">
      <c r="F11" s="106"/>
      <c r="G11" s="106"/>
      <c r="H11" s="106"/>
      <c r="J11" s="181"/>
      <c r="K11" s="184"/>
      <c r="L11" s="187" t="s">
        <v>43</v>
      </c>
      <c r="M11" s="105" t="s">
        <v>44</v>
      </c>
      <c r="N11" s="186"/>
      <c r="O11" s="186"/>
      <c r="Q11" s="99"/>
      <c r="R11" s="103"/>
      <c r="S11" s="94"/>
      <c r="T11" s="98" t="s">
        <v>45</v>
      </c>
      <c r="U11" s="102">
        <v>2000</v>
      </c>
      <c r="V11" s="102">
        <v>2060</v>
      </c>
      <c r="W11" s="102">
        <v>2490</v>
      </c>
      <c r="X11" s="102">
        <v>2160</v>
      </c>
      <c r="Y11" s="102">
        <v>2270</v>
      </c>
      <c r="Z11" s="102">
        <v>2650</v>
      </c>
    </row>
    <row r="12" spans="2:26" ht="13.5" customHeight="1">
      <c r="F12" s="106"/>
      <c r="G12" s="106"/>
      <c r="H12" s="106"/>
      <c r="J12" s="181"/>
      <c r="K12" s="184"/>
      <c r="L12" s="188"/>
      <c r="M12" s="105" t="s">
        <v>46</v>
      </c>
      <c r="N12" s="186"/>
      <c r="O12" s="186"/>
      <c r="S12" s="94"/>
      <c r="T12" s="107"/>
      <c r="U12" s="108"/>
      <c r="V12" s="108"/>
      <c r="W12" s="108"/>
      <c r="X12" s="108"/>
      <c r="Y12" s="108"/>
      <c r="Z12" s="108"/>
    </row>
    <row r="13" spans="2:26" ht="13.5" customHeight="1">
      <c r="F13" s="106"/>
      <c r="G13" s="106"/>
      <c r="H13" s="106"/>
      <c r="J13" s="181"/>
      <c r="K13" s="184"/>
      <c r="L13" s="188"/>
      <c r="M13" s="105" t="s">
        <v>47</v>
      </c>
      <c r="N13" s="186"/>
      <c r="O13" s="186"/>
      <c r="S13" s="94"/>
      <c r="T13" s="99"/>
      <c r="U13" s="103"/>
      <c r="V13" s="103"/>
      <c r="W13" s="103"/>
      <c r="X13" s="103"/>
      <c r="Y13" s="103"/>
      <c r="Z13" s="103"/>
    </row>
    <row r="14" spans="2:26" ht="13.5" customHeight="1">
      <c r="J14" s="181"/>
      <c r="K14" s="184"/>
      <c r="L14" s="188"/>
      <c r="M14" s="105" t="s">
        <v>48</v>
      </c>
      <c r="N14" s="186"/>
      <c r="O14" s="186"/>
      <c r="S14" s="94"/>
    </row>
    <row r="15" spans="2:26" ht="13.5" customHeight="1">
      <c r="J15" s="190"/>
      <c r="K15" s="191"/>
      <c r="L15" s="191"/>
      <c r="M15" s="104" t="s">
        <v>49</v>
      </c>
      <c r="N15" s="186"/>
      <c r="O15" s="186"/>
      <c r="S15" s="99"/>
    </row>
    <row r="16" spans="2:26" ht="23.25" customHeight="1">
      <c r="J16" s="180" t="s">
        <v>50</v>
      </c>
      <c r="K16" s="183" t="s">
        <v>13</v>
      </c>
      <c r="L16" s="161" t="s">
        <v>40</v>
      </c>
      <c r="M16" s="85" t="s">
        <v>51</v>
      </c>
      <c r="N16" s="186">
        <v>5000</v>
      </c>
      <c r="O16" s="186" t="s">
        <v>15</v>
      </c>
      <c r="P16" s="186" t="s">
        <v>52</v>
      </c>
      <c r="S16" s="99"/>
    </row>
    <row r="17" spans="2:19" ht="24" customHeight="1">
      <c r="J17" s="181"/>
      <c r="K17" s="184"/>
      <c r="L17" s="187" t="s">
        <v>43</v>
      </c>
      <c r="M17" s="105" t="s">
        <v>53</v>
      </c>
      <c r="N17" s="186"/>
      <c r="O17" s="186"/>
      <c r="P17" s="186"/>
      <c r="S17" s="99"/>
    </row>
    <row r="18" spans="2:19" ht="13.5" customHeight="1">
      <c r="J18" s="181"/>
      <c r="K18" s="184"/>
      <c r="L18" s="188"/>
      <c r="M18" s="105" t="s">
        <v>54</v>
      </c>
      <c r="N18" s="186"/>
      <c r="O18" s="186"/>
      <c r="P18" s="186"/>
      <c r="S18" s="99"/>
    </row>
    <row r="19" spans="2:19" ht="13.5" customHeight="1">
      <c r="J19" s="181"/>
      <c r="K19" s="184"/>
      <c r="L19" s="188"/>
      <c r="M19" s="105" t="s">
        <v>55</v>
      </c>
      <c r="N19" s="186"/>
      <c r="O19" s="186"/>
      <c r="P19" s="186"/>
      <c r="S19" s="99"/>
    </row>
    <row r="20" spans="2:19" ht="13.5" customHeight="1">
      <c r="J20" s="181"/>
      <c r="K20" s="184"/>
      <c r="L20" s="188"/>
      <c r="M20" s="105" t="s">
        <v>56</v>
      </c>
      <c r="N20" s="186"/>
      <c r="O20" s="186"/>
      <c r="P20" s="186"/>
    </row>
    <row r="21" spans="2:19" ht="12.75" customHeight="1">
      <c r="J21" s="182"/>
      <c r="K21" s="185"/>
      <c r="L21" s="185"/>
      <c r="M21" s="120" t="s">
        <v>57</v>
      </c>
      <c r="N21" s="186"/>
      <c r="O21" s="186"/>
      <c r="P21" s="186"/>
    </row>
    <row r="22" spans="2:19" ht="39" customHeight="1" thickBot="1">
      <c r="B22" s="4" t="s">
        <v>58</v>
      </c>
      <c r="J22" s="2"/>
      <c r="K22" s="50"/>
      <c r="L22" s="159"/>
      <c r="M22" s="119"/>
    </row>
    <row r="23" spans="2:19" ht="68.25" customHeight="1">
      <c r="B23" s="123" t="s">
        <v>59</v>
      </c>
      <c r="C23" s="192" t="s">
        <v>60</v>
      </c>
      <c r="D23" s="193"/>
      <c r="E23" s="193"/>
      <c r="F23" s="193"/>
      <c r="G23" s="193"/>
      <c r="H23" s="193"/>
      <c r="I23" s="194"/>
      <c r="J23" s="2"/>
      <c r="K23" s="50"/>
      <c r="L23" s="159"/>
      <c r="M23" s="119"/>
    </row>
    <row r="24" spans="2:19" ht="50.25" customHeight="1" thickBot="1">
      <c r="B24" s="124" t="s">
        <v>61</v>
      </c>
      <c r="C24" s="195"/>
      <c r="D24" s="196"/>
      <c r="E24" s="196"/>
      <c r="F24" s="196"/>
      <c r="G24" s="196"/>
      <c r="H24" s="196"/>
      <c r="I24" s="126" t="s">
        <v>62</v>
      </c>
      <c r="J24" s="2"/>
      <c r="K24" s="50"/>
      <c r="L24" s="159"/>
      <c r="M24" s="119"/>
    </row>
    <row r="25" spans="2:19" ht="24.75" customHeight="1" thickBot="1">
      <c r="B25" s="125" t="s">
        <v>63</v>
      </c>
      <c r="C25" s="197"/>
      <c r="D25" s="198"/>
      <c r="E25" s="198"/>
      <c r="F25" s="198"/>
      <c r="G25" s="198"/>
      <c r="H25" s="198"/>
      <c r="I25" s="199"/>
      <c r="J25" s="72"/>
      <c r="K25" s="80"/>
      <c r="L25" s="80"/>
      <c r="M25" s="74"/>
    </row>
    <row r="26" spans="2:19" ht="33" customHeight="1">
      <c r="B26" s="2"/>
      <c r="C26" s="50"/>
      <c r="D26" s="50"/>
      <c r="J26" s="72"/>
      <c r="K26" s="80"/>
      <c r="L26" s="80"/>
      <c r="M26" s="74"/>
    </row>
    <row r="27" spans="2:19" ht="33" customHeight="1">
      <c r="B27" s="2"/>
      <c r="C27" s="50"/>
      <c r="D27" s="50"/>
    </row>
    <row r="28" spans="2:19" ht="33" customHeight="1">
      <c r="B28" s="52" t="s">
        <v>64</v>
      </c>
      <c r="C28" s="53"/>
      <c r="D28" s="53"/>
      <c r="E28" s="54"/>
      <c r="F28" s="55"/>
      <c r="G28" s="55"/>
      <c r="H28" s="56"/>
      <c r="J28" s="56"/>
      <c r="K28" s="56"/>
      <c r="L28" s="56"/>
      <c r="M28" s="56"/>
    </row>
    <row r="29" spans="2:19" ht="33" customHeight="1">
      <c r="B29" s="56" t="s">
        <v>65</v>
      </c>
      <c r="C29" s="53"/>
      <c r="D29" s="53"/>
      <c r="E29" s="54"/>
      <c r="F29" s="55"/>
      <c r="G29" s="55"/>
      <c r="H29" s="56"/>
      <c r="J29" s="56"/>
      <c r="K29" s="56"/>
      <c r="L29" s="56"/>
      <c r="M29" s="56"/>
    </row>
    <row r="30" spans="2:19" ht="33" customHeight="1">
      <c r="B30" s="200" t="s">
        <v>66</v>
      </c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</row>
    <row r="31" spans="2:19" ht="33" customHeight="1">
      <c r="B31" s="56" t="s">
        <v>67</v>
      </c>
      <c r="C31" s="53"/>
      <c r="D31" s="53"/>
      <c r="E31" s="54"/>
      <c r="F31" s="55"/>
      <c r="G31" s="55"/>
      <c r="H31" s="56"/>
      <c r="J31" s="56"/>
      <c r="K31" s="56"/>
      <c r="L31" s="56"/>
      <c r="M31" s="56"/>
    </row>
    <row r="32" spans="2:19" ht="33" customHeight="1">
      <c r="B32" s="1"/>
      <c r="C32" s="3"/>
      <c r="D32" s="3"/>
      <c r="H32" s="128"/>
      <c r="I32" s="129"/>
      <c r="J32" s="1"/>
      <c r="K32" s="1"/>
      <c r="L32" s="1"/>
      <c r="M32" s="1"/>
    </row>
    <row r="33" spans="2:16" ht="33" customHeight="1">
      <c r="B33" s="57" t="s">
        <v>68</v>
      </c>
      <c r="C33" s="58"/>
      <c r="D33" s="58"/>
      <c r="E33" s="59"/>
      <c r="F33" s="58"/>
      <c r="G33" s="58"/>
      <c r="H33" s="133"/>
      <c r="J33" s="127"/>
      <c r="K33" s="3"/>
      <c r="L33" s="3"/>
      <c r="M33" s="3"/>
    </row>
    <row r="34" spans="2:16" ht="33" customHeight="1">
      <c r="B34" s="60" t="s">
        <v>69</v>
      </c>
      <c r="C34" s="61"/>
      <c r="D34" s="61"/>
      <c r="E34" s="61"/>
      <c r="F34" s="62"/>
      <c r="G34" s="63"/>
      <c r="H34" s="132"/>
      <c r="I34" s="131"/>
      <c r="J34" s="130"/>
      <c r="K34" s="4"/>
      <c r="L34" s="4"/>
      <c r="M34" s="4"/>
    </row>
    <row r="35" spans="2:16" ht="33" customHeight="1">
      <c r="B35" s="1"/>
      <c r="C35" s="3"/>
      <c r="D35" s="3"/>
      <c r="H35" s="1"/>
      <c r="J35" s="1"/>
      <c r="K35" s="1"/>
      <c r="L35" s="1"/>
      <c r="M35" s="1"/>
    </row>
    <row r="36" spans="2:16" ht="38.25" customHeight="1">
      <c r="B36" s="51" t="s">
        <v>70</v>
      </c>
    </row>
    <row r="37" spans="2:16" ht="19.5" customHeight="1">
      <c r="B37" s="201" t="s">
        <v>71</v>
      </c>
      <c r="C37" s="201"/>
      <c r="D37" s="201"/>
      <c r="E37" s="201"/>
      <c r="F37" s="201"/>
      <c r="G37" s="201"/>
      <c r="H37" s="201"/>
      <c r="J37" s="155"/>
      <c r="K37" s="155"/>
      <c r="L37" s="155"/>
      <c r="M37" s="155"/>
    </row>
    <row r="38" spans="2:16" ht="19.5" customHeight="1">
      <c r="B38" s="8"/>
      <c r="C38" s="50"/>
      <c r="D38" s="50"/>
    </row>
    <row r="39" spans="2:16" ht="19.5" customHeight="1" thickBot="1">
      <c r="B39" s="50"/>
      <c r="C39" s="50"/>
      <c r="D39" s="50"/>
      <c r="F39" s="9" t="s">
        <v>72</v>
      </c>
    </row>
    <row r="40" spans="2:16" ht="19.5" customHeight="1" thickBot="1">
      <c r="B40" s="202" t="s">
        <v>73</v>
      </c>
      <c r="C40" s="203"/>
      <c r="D40" s="156" t="s">
        <v>74</v>
      </c>
      <c r="E40" s="16" t="s">
        <v>75</v>
      </c>
      <c r="F40" s="49" t="s">
        <v>76</v>
      </c>
      <c r="G40" s="6" t="s">
        <v>77</v>
      </c>
      <c r="H40" s="204" t="s">
        <v>78</v>
      </c>
      <c r="I40" s="166"/>
      <c r="J40" s="166"/>
      <c r="K40" s="166"/>
      <c r="L40" s="166"/>
      <c r="M40" s="167"/>
    </row>
    <row r="41" spans="2:16" ht="19.5" customHeight="1" thickBot="1">
      <c r="B41" s="205" t="s">
        <v>79</v>
      </c>
      <c r="C41" s="206"/>
      <c r="D41" s="17">
        <f>SUM(D43:D87)</f>
        <v>383</v>
      </c>
      <c r="E41" s="18">
        <f>D41*10</f>
        <v>3830</v>
      </c>
      <c r="F41" s="44"/>
      <c r="G41" s="11">
        <f>E41*F41</f>
        <v>0</v>
      </c>
      <c r="H41" s="204"/>
      <c r="I41" s="166"/>
      <c r="J41" s="166"/>
      <c r="K41" s="166"/>
      <c r="L41" s="166"/>
      <c r="M41" s="167"/>
    </row>
    <row r="42" spans="2:16" ht="19.5" customHeight="1" thickBot="1">
      <c r="B42" s="157"/>
      <c r="C42" s="19"/>
      <c r="D42" s="20"/>
      <c r="E42" s="21"/>
      <c r="F42" s="64"/>
      <c r="G42" s="10"/>
      <c r="H42" s="76"/>
      <c r="I42" s="75"/>
      <c r="J42" s="20"/>
      <c r="K42" s="20"/>
      <c r="L42" s="20"/>
      <c r="M42" s="158"/>
    </row>
    <row r="43" spans="2:16" ht="19.5" customHeight="1" thickBot="1">
      <c r="B43" s="154" t="s">
        <v>80</v>
      </c>
      <c r="C43" s="22" t="s">
        <v>81</v>
      </c>
      <c r="D43" s="37">
        <v>5</v>
      </c>
      <c r="E43" s="23">
        <f t="shared" ref="E43:E87" si="2">D43*10</f>
        <v>50</v>
      </c>
      <c r="F43" s="45"/>
      <c r="G43" s="15">
        <f t="shared" ref="G43:G87" si="3">E43*F43</f>
        <v>0</v>
      </c>
      <c r="H43" s="210" t="s">
        <v>82</v>
      </c>
      <c r="I43" s="166"/>
      <c r="J43" s="166"/>
      <c r="K43" s="166"/>
      <c r="L43" s="166"/>
      <c r="M43" s="167"/>
      <c r="O43">
        <v>1</v>
      </c>
      <c r="P43">
        <v>2</v>
      </c>
    </row>
    <row r="44" spans="2:16" ht="19.5" customHeight="1">
      <c r="B44" s="211" t="s">
        <v>83</v>
      </c>
      <c r="C44" s="24" t="s">
        <v>84</v>
      </c>
      <c r="D44" s="38">
        <v>5</v>
      </c>
      <c r="E44" s="25">
        <f t="shared" si="2"/>
        <v>50</v>
      </c>
      <c r="F44" s="46"/>
      <c r="G44" s="12">
        <f t="shared" si="3"/>
        <v>0</v>
      </c>
      <c r="H44" s="213" t="s">
        <v>85</v>
      </c>
      <c r="I44" s="214"/>
      <c r="J44" s="214"/>
      <c r="K44" s="214"/>
      <c r="L44" s="214"/>
      <c r="M44" s="215"/>
    </row>
    <row r="45" spans="2:16" ht="19.5" customHeight="1" thickBot="1">
      <c r="B45" s="212"/>
      <c r="C45" s="26" t="s">
        <v>86</v>
      </c>
      <c r="D45" s="39">
        <v>6</v>
      </c>
      <c r="E45" s="27">
        <f t="shared" si="2"/>
        <v>60</v>
      </c>
      <c r="F45" s="47"/>
      <c r="G45" s="13">
        <f t="shared" si="3"/>
        <v>0</v>
      </c>
      <c r="H45" s="216" t="s">
        <v>87</v>
      </c>
      <c r="I45" s="217"/>
      <c r="J45" s="217"/>
      <c r="K45" s="217"/>
      <c r="L45" s="217"/>
      <c r="M45" s="218"/>
    </row>
    <row r="46" spans="2:16" ht="19.5" customHeight="1">
      <c r="B46" s="211" t="s">
        <v>88</v>
      </c>
      <c r="C46" s="28" t="s">
        <v>89</v>
      </c>
      <c r="D46" s="40">
        <v>12</v>
      </c>
      <c r="E46" s="29">
        <f t="shared" si="2"/>
        <v>120</v>
      </c>
      <c r="F46" s="46"/>
      <c r="G46" s="12">
        <f t="shared" si="3"/>
        <v>0</v>
      </c>
      <c r="H46" s="213" t="s">
        <v>90</v>
      </c>
      <c r="I46" s="214"/>
      <c r="J46" s="214"/>
      <c r="K46" s="214"/>
      <c r="L46" s="214"/>
      <c r="M46" s="215"/>
    </row>
    <row r="47" spans="2:16" ht="19.5" customHeight="1">
      <c r="B47" s="219"/>
      <c r="C47" s="30" t="s">
        <v>91</v>
      </c>
      <c r="D47" s="41">
        <v>27</v>
      </c>
      <c r="E47" s="31">
        <f t="shared" si="2"/>
        <v>270</v>
      </c>
      <c r="F47" s="48"/>
      <c r="G47" s="14">
        <f t="shared" si="3"/>
        <v>0</v>
      </c>
      <c r="H47" s="207" t="s">
        <v>92</v>
      </c>
      <c r="I47" s="208"/>
      <c r="J47" s="208"/>
      <c r="K47" s="208"/>
      <c r="L47" s="208"/>
      <c r="M47" s="209"/>
    </row>
    <row r="48" spans="2:16" ht="19.5" customHeight="1">
      <c r="B48" s="219"/>
      <c r="C48" s="30" t="s">
        <v>93</v>
      </c>
      <c r="D48" s="41">
        <v>7</v>
      </c>
      <c r="E48" s="31">
        <f t="shared" si="2"/>
        <v>70</v>
      </c>
      <c r="F48" s="48"/>
      <c r="G48" s="14">
        <f t="shared" si="3"/>
        <v>0</v>
      </c>
      <c r="H48" s="207" t="s">
        <v>90</v>
      </c>
      <c r="I48" s="208"/>
      <c r="J48" s="208"/>
      <c r="K48" s="208"/>
      <c r="L48" s="208"/>
      <c r="M48" s="209"/>
    </row>
    <row r="49" spans="2:13" ht="19.5" customHeight="1">
      <c r="B49" s="219"/>
      <c r="C49" s="30" t="s">
        <v>94</v>
      </c>
      <c r="D49" s="41">
        <v>8</v>
      </c>
      <c r="E49" s="31">
        <f t="shared" si="2"/>
        <v>80</v>
      </c>
      <c r="F49" s="48"/>
      <c r="G49" s="14">
        <f t="shared" si="3"/>
        <v>0</v>
      </c>
      <c r="H49" s="207" t="s">
        <v>95</v>
      </c>
      <c r="I49" s="208"/>
      <c r="J49" s="208"/>
      <c r="K49" s="208"/>
      <c r="L49" s="208"/>
      <c r="M49" s="209"/>
    </row>
    <row r="50" spans="2:13" ht="19.5" customHeight="1">
      <c r="B50" s="219"/>
      <c r="C50" s="30" t="s">
        <v>96</v>
      </c>
      <c r="D50" s="41">
        <v>7</v>
      </c>
      <c r="E50" s="31">
        <f t="shared" si="2"/>
        <v>70</v>
      </c>
      <c r="F50" s="48"/>
      <c r="G50" s="14">
        <f t="shared" si="3"/>
        <v>0</v>
      </c>
      <c r="H50" s="207" t="s">
        <v>97</v>
      </c>
      <c r="I50" s="208"/>
      <c r="J50" s="208"/>
      <c r="K50" s="208"/>
      <c r="L50" s="208"/>
      <c r="M50" s="209"/>
    </row>
    <row r="51" spans="2:13" ht="19.5" customHeight="1">
      <c r="B51" s="219"/>
      <c r="C51" s="30" t="s">
        <v>98</v>
      </c>
      <c r="D51" s="41">
        <v>7</v>
      </c>
      <c r="E51" s="31">
        <f t="shared" si="2"/>
        <v>70</v>
      </c>
      <c r="F51" s="48"/>
      <c r="G51" s="14">
        <f t="shared" si="3"/>
        <v>0</v>
      </c>
      <c r="H51" s="207" t="s">
        <v>82</v>
      </c>
      <c r="I51" s="208"/>
      <c r="J51" s="208"/>
      <c r="K51" s="208"/>
      <c r="L51" s="208"/>
      <c r="M51" s="209"/>
    </row>
    <row r="52" spans="2:13" ht="19.5" customHeight="1">
      <c r="B52" s="219"/>
      <c r="C52" s="30" t="s">
        <v>99</v>
      </c>
      <c r="D52" s="41">
        <v>4</v>
      </c>
      <c r="E52" s="31">
        <f t="shared" si="2"/>
        <v>40</v>
      </c>
      <c r="F52" s="48"/>
      <c r="G52" s="14">
        <f t="shared" si="3"/>
        <v>0</v>
      </c>
      <c r="H52" s="207" t="s">
        <v>97</v>
      </c>
      <c r="I52" s="208"/>
      <c r="J52" s="208"/>
      <c r="K52" s="208"/>
      <c r="L52" s="208"/>
      <c r="M52" s="209"/>
    </row>
    <row r="53" spans="2:13" ht="19.5" customHeight="1">
      <c r="B53" s="219"/>
      <c r="C53" s="30" t="s">
        <v>100</v>
      </c>
      <c r="D53" s="41">
        <v>12</v>
      </c>
      <c r="E53" s="31">
        <f t="shared" si="2"/>
        <v>120</v>
      </c>
      <c r="F53" s="48"/>
      <c r="G53" s="14">
        <f t="shared" si="3"/>
        <v>0</v>
      </c>
      <c r="H53" s="207" t="s">
        <v>95</v>
      </c>
      <c r="I53" s="208"/>
      <c r="J53" s="208"/>
      <c r="K53" s="208"/>
      <c r="L53" s="208"/>
      <c r="M53" s="209"/>
    </row>
    <row r="54" spans="2:13" ht="19.5" customHeight="1">
      <c r="B54" s="219"/>
      <c r="C54" s="30" t="s">
        <v>101</v>
      </c>
      <c r="D54" s="41">
        <v>2</v>
      </c>
      <c r="E54" s="31">
        <f t="shared" si="2"/>
        <v>20</v>
      </c>
      <c r="F54" s="48"/>
      <c r="G54" s="14">
        <f t="shared" si="3"/>
        <v>0</v>
      </c>
      <c r="H54" s="207"/>
      <c r="I54" s="208"/>
      <c r="J54" s="208"/>
      <c r="K54" s="208"/>
      <c r="L54" s="208"/>
      <c r="M54" s="209"/>
    </row>
    <row r="55" spans="2:13" ht="19.5" customHeight="1">
      <c r="B55" s="219"/>
      <c r="C55" s="30" t="s">
        <v>102</v>
      </c>
      <c r="D55" s="41">
        <v>13</v>
      </c>
      <c r="E55" s="31">
        <f t="shared" si="2"/>
        <v>130</v>
      </c>
      <c r="F55" s="48"/>
      <c r="G55" s="14">
        <f t="shared" si="3"/>
        <v>0</v>
      </c>
      <c r="H55" s="207" t="s">
        <v>95</v>
      </c>
      <c r="I55" s="208"/>
      <c r="J55" s="208"/>
      <c r="K55" s="208"/>
      <c r="L55" s="208"/>
      <c r="M55" s="209"/>
    </row>
    <row r="56" spans="2:13" ht="19.5" customHeight="1">
      <c r="B56" s="219"/>
      <c r="C56" s="30" t="s">
        <v>103</v>
      </c>
      <c r="D56" s="41">
        <v>2</v>
      </c>
      <c r="E56" s="31">
        <f t="shared" si="2"/>
        <v>20</v>
      </c>
      <c r="F56" s="48"/>
      <c r="G56" s="14">
        <f t="shared" si="3"/>
        <v>0</v>
      </c>
      <c r="H56" s="207" t="s">
        <v>104</v>
      </c>
      <c r="I56" s="208"/>
      <c r="J56" s="208"/>
      <c r="K56" s="208"/>
      <c r="L56" s="208"/>
      <c r="M56" s="209"/>
    </row>
    <row r="57" spans="2:13" ht="19.5" customHeight="1" thickBot="1">
      <c r="B57" s="219"/>
      <c r="C57" s="32" t="s">
        <v>105</v>
      </c>
      <c r="D57" s="42">
        <v>8</v>
      </c>
      <c r="E57" s="31">
        <f t="shared" si="2"/>
        <v>80</v>
      </c>
      <c r="F57" s="48"/>
      <c r="G57" s="14">
        <f t="shared" si="3"/>
        <v>0</v>
      </c>
      <c r="H57" s="207" t="s">
        <v>106</v>
      </c>
      <c r="I57" s="208"/>
      <c r="J57" s="208"/>
      <c r="K57" s="208"/>
      <c r="L57" s="208"/>
      <c r="M57" s="209"/>
    </row>
    <row r="58" spans="2:13" ht="19.5" customHeight="1">
      <c r="B58" s="211" t="s">
        <v>107</v>
      </c>
      <c r="C58" s="24" t="s">
        <v>89</v>
      </c>
      <c r="D58" s="38">
        <v>8</v>
      </c>
      <c r="E58" s="29">
        <f t="shared" si="2"/>
        <v>80</v>
      </c>
      <c r="F58" s="46"/>
      <c r="G58" s="12">
        <f t="shared" si="3"/>
        <v>0</v>
      </c>
      <c r="H58" s="213" t="s">
        <v>108</v>
      </c>
      <c r="I58" s="214"/>
      <c r="J58" s="214"/>
      <c r="K58" s="214"/>
      <c r="L58" s="214"/>
      <c r="M58" s="215"/>
    </row>
    <row r="59" spans="2:13" ht="19.5" customHeight="1">
      <c r="B59" s="219"/>
      <c r="C59" s="30" t="s">
        <v>109</v>
      </c>
      <c r="D59" s="41">
        <v>18</v>
      </c>
      <c r="E59" s="31">
        <f t="shared" si="2"/>
        <v>180</v>
      </c>
      <c r="F59" s="48"/>
      <c r="G59" s="14">
        <f t="shared" si="3"/>
        <v>0</v>
      </c>
      <c r="H59" s="207" t="s">
        <v>108</v>
      </c>
      <c r="I59" s="208"/>
      <c r="J59" s="208"/>
      <c r="K59" s="208"/>
      <c r="L59" s="208"/>
      <c r="M59" s="209"/>
    </row>
    <row r="60" spans="2:13" ht="19.5" customHeight="1">
      <c r="B60" s="219"/>
      <c r="C60" s="30" t="s">
        <v>110</v>
      </c>
      <c r="D60" s="41">
        <v>21</v>
      </c>
      <c r="E60" s="31">
        <f t="shared" si="2"/>
        <v>210</v>
      </c>
      <c r="F60" s="48"/>
      <c r="G60" s="14">
        <f t="shared" si="3"/>
        <v>0</v>
      </c>
      <c r="H60" s="207" t="s">
        <v>95</v>
      </c>
      <c r="I60" s="208"/>
      <c r="J60" s="208"/>
      <c r="K60" s="208"/>
      <c r="L60" s="208"/>
      <c r="M60" s="209"/>
    </row>
    <row r="61" spans="2:13" ht="19.5" customHeight="1">
      <c r="B61" s="219"/>
      <c r="C61" s="30" t="s">
        <v>111</v>
      </c>
      <c r="D61" s="41">
        <v>14</v>
      </c>
      <c r="E61" s="31">
        <f t="shared" si="2"/>
        <v>140</v>
      </c>
      <c r="F61" s="48"/>
      <c r="G61" s="14">
        <f t="shared" si="3"/>
        <v>0</v>
      </c>
      <c r="H61" s="207" t="s">
        <v>108</v>
      </c>
      <c r="I61" s="208"/>
      <c r="J61" s="208"/>
      <c r="K61" s="208"/>
      <c r="L61" s="208"/>
      <c r="M61" s="209"/>
    </row>
    <row r="62" spans="2:13" ht="19.5" customHeight="1">
      <c r="B62" s="219"/>
      <c r="C62" s="30" t="s">
        <v>93</v>
      </c>
      <c r="D62" s="41">
        <v>7</v>
      </c>
      <c r="E62" s="31">
        <f t="shared" si="2"/>
        <v>70</v>
      </c>
      <c r="F62" s="48"/>
      <c r="G62" s="14">
        <f t="shared" si="3"/>
        <v>0</v>
      </c>
      <c r="H62" s="207" t="s">
        <v>90</v>
      </c>
      <c r="I62" s="208"/>
      <c r="J62" s="208"/>
      <c r="K62" s="208"/>
      <c r="L62" s="208"/>
      <c r="M62" s="209"/>
    </row>
    <row r="63" spans="2:13" ht="19.5" customHeight="1">
      <c r="B63" s="219"/>
      <c r="C63" s="30" t="s">
        <v>112</v>
      </c>
      <c r="D63" s="41">
        <v>13</v>
      </c>
      <c r="E63" s="31">
        <f t="shared" si="2"/>
        <v>130</v>
      </c>
      <c r="F63" s="48"/>
      <c r="G63" s="14">
        <f t="shared" si="3"/>
        <v>0</v>
      </c>
      <c r="H63" s="207" t="s">
        <v>92</v>
      </c>
      <c r="I63" s="208"/>
      <c r="J63" s="208"/>
      <c r="K63" s="208"/>
      <c r="L63" s="208"/>
      <c r="M63" s="209"/>
    </row>
    <row r="64" spans="2:13" ht="19.5" customHeight="1">
      <c r="B64" s="219"/>
      <c r="C64" s="30" t="s">
        <v>113</v>
      </c>
      <c r="D64" s="41">
        <v>14</v>
      </c>
      <c r="E64" s="31">
        <f t="shared" si="2"/>
        <v>140</v>
      </c>
      <c r="F64" s="48"/>
      <c r="G64" s="14">
        <f t="shared" si="3"/>
        <v>0</v>
      </c>
      <c r="H64" s="207" t="s">
        <v>90</v>
      </c>
      <c r="I64" s="208"/>
      <c r="J64" s="208"/>
      <c r="K64" s="208"/>
      <c r="L64" s="208"/>
      <c r="M64" s="209"/>
    </row>
    <row r="65" spans="2:13" ht="19.5" customHeight="1">
      <c r="B65" s="219"/>
      <c r="C65" s="30" t="s">
        <v>114</v>
      </c>
      <c r="D65" s="41">
        <v>14</v>
      </c>
      <c r="E65" s="31">
        <f t="shared" si="2"/>
        <v>140</v>
      </c>
      <c r="F65" s="48"/>
      <c r="G65" s="14">
        <f t="shared" si="3"/>
        <v>0</v>
      </c>
      <c r="H65" s="207" t="s">
        <v>95</v>
      </c>
      <c r="I65" s="208"/>
      <c r="J65" s="208"/>
      <c r="K65" s="208"/>
      <c r="L65" s="208"/>
      <c r="M65" s="209"/>
    </row>
    <row r="66" spans="2:13" ht="19.5" customHeight="1">
      <c r="B66" s="219"/>
      <c r="C66" s="30" t="s">
        <v>96</v>
      </c>
      <c r="D66" s="41">
        <v>7</v>
      </c>
      <c r="E66" s="31">
        <f t="shared" si="2"/>
        <v>70</v>
      </c>
      <c r="F66" s="48"/>
      <c r="G66" s="14">
        <f t="shared" si="3"/>
        <v>0</v>
      </c>
      <c r="H66" s="207" t="s">
        <v>97</v>
      </c>
      <c r="I66" s="208"/>
      <c r="J66" s="208"/>
      <c r="K66" s="208"/>
      <c r="L66" s="208"/>
      <c r="M66" s="209"/>
    </row>
    <row r="67" spans="2:13" ht="19.5" customHeight="1">
      <c r="B67" s="219"/>
      <c r="C67" s="30" t="s">
        <v>102</v>
      </c>
      <c r="D67" s="41">
        <v>13</v>
      </c>
      <c r="E67" s="31">
        <f t="shared" si="2"/>
        <v>130</v>
      </c>
      <c r="F67" s="48"/>
      <c r="G67" s="14">
        <f t="shared" si="3"/>
        <v>0</v>
      </c>
      <c r="H67" s="207" t="s">
        <v>90</v>
      </c>
      <c r="I67" s="208"/>
      <c r="J67" s="208"/>
      <c r="K67" s="208"/>
      <c r="L67" s="208"/>
      <c r="M67" s="209"/>
    </row>
    <row r="68" spans="2:13" ht="19.5" customHeight="1">
      <c r="B68" s="219"/>
      <c r="C68" s="30" t="s">
        <v>103</v>
      </c>
      <c r="D68" s="41">
        <v>2</v>
      </c>
      <c r="E68" s="31">
        <f t="shared" si="2"/>
        <v>20</v>
      </c>
      <c r="F68" s="48"/>
      <c r="G68" s="14">
        <f t="shared" si="3"/>
        <v>0</v>
      </c>
      <c r="H68" s="207" t="s">
        <v>115</v>
      </c>
      <c r="I68" s="208"/>
      <c r="J68" s="208"/>
      <c r="K68" s="208"/>
      <c r="L68" s="208"/>
      <c r="M68" s="209"/>
    </row>
    <row r="69" spans="2:13" ht="19.5" customHeight="1">
      <c r="B69" s="219"/>
      <c r="C69" s="30" t="s">
        <v>99</v>
      </c>
      <c r="D69" s="41">
        <v>4</v>
      </c>
      <c r="E69" s="31">
        <f t="shared" si="2"/>
        <v>40</v>
      </c>
      <c r="F69" s="48"/>
      <c r="G69" s="14">
        <f t="shared" si="3"/>
        <v>0</v>
      </c>
      <c r="H69" s="207" t="s">
        <v>97</v>
      </c>
      <c r="I69" s="208"/>
      <c r="J69" s="208"/>
      <c r="K69" s="208"/>
      <c r="L69" s="208"/>
      <c r="M69" s="209"/>
    </row>
    <row r="70" spans="2:13" ht="19.5" customHeight="1">
      <c r="B70" s="219"/>
      <c r="C70" s="30" t="s">
        <v>105</v>
      </c>
      <c r="D70" s="41">
        <v>8</v>
      </c>
      <c r="E70" s="31">
        <f t="shared" si="2"/>
        <v>80</v>
      </c>
      <c r="F70" s="48"/>
      <c r="G70" s="14">
        <f t="shared" si="3"/>
        <v>0</v>
      </c>
      <c r="H70" s="207" t="s">
        <v>106</v>
      </c>
      <c r="I70" s="208"/>
      <c r="J70" s="208"/>
      <c r="K70" s="208"/>
      <c r="L70" s="208"/>
      <c r="M70" s="209"/>
    </row>
    <row r="71" spans="2:13" ht="19.5" customHeight="1">
      <c r="B71" s="219"/>
      <c r="C71" s="30" t="s">
        <v>116</v>
      </c>
      <c r="D71" s="41">
        <v>17</v>
      </c>
      <c r="E71" s="31">
        <f t="shared" si="2"/>
        <v>170</v>
      </c>
      <c r="F71" s="48"/>
      <c r="G71" s="14">
        <f t="shared" si="3"/>
        <v>0</v>
      </c>
      <c r="H71" s="207" t="s">
        <v>90</v>
      </c>
      <c r="I71" s="208"/>
      <c r="J71" s="208"/>
      <c r="K71" s="208"/>
      <c r="L71" s="208"/>
      <c r="M71" s="209"/>
    </row>
    <row r="72" spans="2:13" ht="19.5" customHeight="1">
      <c r="B72" s="219"/>
      <c r="C72" s="30" t="s">
        <v>117</v>
      </c>
      <c r="D72" s="41">
        <v>13</v>
      </c>
      <c r="E72" s="31">
        <f t="shared" si="2"/>
        <v>130</v>
      </c>
      <c r="F72" s="48"/>
      <c r="G72" s="14">
        <f t="shared" si="3"/>
        <v>0</v>
      </c>
      <c r="H72" s="207" t="s">
        <v>90</v>
      </c>
      <c r="I72" s="208"/>
      <c r="J72" s="208"/>
      <c r="K72" s="208"/>
      <c r="L72" s="208"/>
      <c r="M72" s="209"/>
    </row>
    <row r="73" spans="2:13" ht="19.5" customHeight="1">
      <c r="B73" s="219"/>
      <c r="C73" s="30" t="s">
        <v>118</v>
      </c>
      <c r="D73" s="41">
        <v>1</v>
      </c>
      <c r="E73" s="31">
        <f t="shared" si="2"/>
        <v>10</v>
      </c>
      <c r="F73" s="48"/>
      <c r="G73" s="14">
        <f t="shared" si="3"/>
        <v>0</v>
      </c>
      <c r="H73" s="207"/>
      <c r="I73" s="208"/>
      <c r="J73" s="208"/>
      <c r="K73" s="208"/>
      <c r="L73" s="208"/>
      <c r="M73" s="209"/>
    </row>
    <row r="74" spans="2:13" ht="19.5" customHeight="1">
      <c r="B74" s="219"/>
      <c r="C74" s="30" t="s">
        <v>119</v>
      </c>
      <c r="D74" s="41">
        <v>13</v>
      </c>
      <c r="E74" s="31">
        <f t="shared" si="2"/>
        <v>130</v>
      </c>
      <c r="F74" s="48"/>
      <c r="G74" s="14">
        <f t="shared" si="3"/>
        <v>0</v>
      </c>
      <c r="H74" s="207" t="s">
        <v>90</v>
      </c>
      <c r="I74" s="208"/>
      <c r="J74" s="208"/>
      <c r="K74" s="208"/>
      <c r="L74" s="208"/>
      <c r="M74" s="209"/>
    </row>
    <row r="75" spans="2:13" ht="19.5" customHeight="1">
      <c r="B75" s="219"/>
      <c r="C75" s="30" t="s">
        <v>120</v>
      </c>
      <c r="D75" s="41">
        <v>1</v>
      </c>
      <c r="E75" s="31">
        <f t="shared" si="2"/>
        <v>10</v>
      </c>
      <c r="F75" s="48"/>
      <c r="G75" s="14">
        <f t="shared" si="3"/>
        <v>0</v>
      </c>
      <c r="H75" s="207"/>
      <c r="I75" s="208"/>
      <c r="J75" s="208"/>
      <c r="K75" s="208"/>
      <c r="L75" s="208"/>
      <c r="M75" s="209"/>
    </row>
    <row r="76" spans="2:13" ht="19.5" customHeight="1">
      <c r="B76" s="219"/>
      <c r="C76" s="32" t="s">
        <v>121</v>
      </c>
      <c r="D76" s="42">
        <v>10</v>
      </c>
      <c r="E76" s="31">
        <f t="shared" si="2"/>
        <v>100</v>
      </c>
      <c r="F76" s="48"/>
      <c r="G76" s="14">
        <f t="shared" si="3"/>
        <v>0</v>
      </c>
      <c r="H76" s="207" t="s">
        <v>108</v>
      </c>
      <c r="I76" s="208"/>
      <c r="J76" s="208"/>
      <c r="K76" s="208"/>
      <c r="L76" s="208"/>
      <c r="M76" s="209"/>
    </row>
    <row r="77" spans="2:13" ht="19.5" customHeight="1">
      <c r="B77" s="219"/>
      <c r="C77" s="32" t="s">
        <v>122</v>
      </c>
      <c r="D77" s="42">
        <v>8</v>
      </c>
      <c r="E77" s="31">
        <f t="shared" si="2"/>
        <v>80</v>
      </c>
      <c r="F77" s="48"/>
      <c r="G77" s="14">
        <f t="shared" si="3"/>
        <v>0</v>
      </c>
      <c r="H77" s="207" t="s">
        <v>95</v>
      </c>
      <c r="I77" s="208"/>
      <c r="J77" s="208"/>
      <c r="K77" s="208"/>
      <c r="L77" s="208"/>
      <c r="M77" s="209"/>
    </row>
    <row r="78" spans="2:13" ht="19.5" customHeight="1">
      <c r="B78" s="219"/>
      <c r="C78" s="30" t="s">
        <v>123</v>
      </c>
      <c r="D78" s="41">
        <v>11</v>
      </c>
      <c r="E78" s="31">
        <f t="shared" si="2"/>
        <v>110</v>
      </c>
      <c r="F78" s="48"/>
      <c r="G78" s="14">
        <f t="shared" si="3"/>
        <v>0</v>
      </c>
      <c r="H78" s="207" t="s">
        <v>108</v>
      </c>
      <c r="I78" s="208"/>
      <c r="J78" s="208"/>
      <c r="K78" s="208"/>
      <c r="L78" s="208"/>
      <c r="M78" s="209"/>
    </row>
    <row r="79" spans="2:13" ht="19.5" customHeight="1">
      <c r="B79" s="219"/>
      <c r="C79" s="30" t="s">
        <v>124</v>
      </c>
      <c r="D79" s="41">
        <v>3</v>
      </c>
      <c r="E79" s="31">
        <f t="shared" si="2"/>
        <v>30</v>
      </c>
      <c r="F79" s="48"/>
      <c r="G79" s="14">
        <f t="shared" si="3"/>
        <v>0</v>
      </c>
      <c r="H79" s="207"/>
      <c r="I79" s="208"/>
      <c r="J79" s="208"/>
      <c r="K79" s="208"/>
      <c r="L79" s="208"/>
      <c r="M79" s="209"/>
    </row>
    <row r="80" spans="2:13" ht="19.5" customHeight="1">
      <c r="B80" s="219"/>
      <c r="C80" s="30" t="s">
        <v>125</v>
      </c>
      <c r="D80" s="41">
        <v>14</v>
      </c>
      <c r="E80" s="31">
        <f t="shared" si="2"/>
        <v>140</v>
      </c>
      <c r="F80" s="48"/>
      <c r="G80" s="14">
        <f t="shared" si="3"/>
        <v>0</v>
      </c>
      <c r="H80" s="207" t="s">
        <v>90</v>
      </c>
      <c r="I80" s="208"/>
      <c r="J80" s="208"/>
      <c r="K80" s="208"/>
      <c r="L80" s="208"/>
      <c r="M80" s="209"/>
    </row>
    <row r="81" spans="2:23" ht="19.5" customHeight="1">
      <c r="B81" s="219"/>
      <c r="C81" s="30" t="s">
        <v>126</v>
      </c>
      <c r="D81" s="41">
        <v>1</v>
      </c>
      <c r="E81" s="31">
        <f t="shared" si="2"/>
        <v>10</v>
      </c>
      <c r="F81" s="48"/>
      <c r="G81" s="14">
        <f t="shared" si="3"/>
        <v>0</v>
      </c>
      <c r="H81" s="207"/>
      <c r="I81" s="208"/>
      <c r="J81" s="208"/>
      <c r="K81" s="208"/>
      <c r="L81" s="208"/>
      <c r="M81" s="209"/>
    </row>
    <row r="82" spans="2:23" ht="19.5" customHeight="1" thickBot="1">
      <c r="B82" s="219"/>
      <c r="C82" s="30" t="s">
        <v>127</v>
      </c>
      <c r="D82" s="39">
        <v>6</v>
      </c>
      <c r="E82" s="31">
        <f t="shared" si="2"/>
        <v>60</v>
      </c>
      <c r="F82" s="48"/>
      <c r="G82" s="14">
        <f t="shared" si="3"/>
        <v>0</v>
      </c>
      <c r="H82" s="207" t="s">
        <v>97</v>
      </c>
      <c r="I82" s="208"/>
      <c r="J82" s="208"/>
      <c r="K82" s="208"/>
      <c r="L82" s="208"/>
      <c r="M82" s="209"/>
    </row>
    <row r="83" spans="2:23" ht="19.5" customHeight="1">
      <c r="B83" s="153" t="s">
        <v>128</v>
      </c>
      <c r="C83" s="33"/>
      <c r="D83" s="43">
        <v>6</v>
      </c>
      <c r="E83" s="25">
        <f t="shared" si="2"/>
        <v>60</v>
      </c>
      <c r="F83" s="66"/>
      <c r="G83" s="65">
        <f t="shared" si="3"/>
        <v>0</v>
      </c>
      <c r="H83" s="221" t="s">
        <v>82</v>
      </c>
      <c r="I83" s="171"/>
      <c r="J83" s="171"/>
      <c r="K83" s="171"/>
      <c r="L83" s="171"/>
      <c r="M83" s="172"/>
      <c r="W83">
        <v>2</v>
      </c>
    </row>
    <row r="84" spans="2:23" ht="19.5" customHeight="1" thickBot="1">
      <c r="B84" s="134" t="s">
        <v>128</v>
      </c>
      <c r="C84" s="26" t="s">
        <v>129</v>
      </c>
      <c r="D84" s="39">
        <v>1</v>
      </c>
      <c r="E84" s="27">
        <f t="shared" si="2"/>
        <v>10</v>
      </c>
      <c r="F84" s="47"/>
      <c r="G84" s="13">
        <f t="shared" si="3"/>
        <v>0</v>
      </c>
      <c r="H84" s="220"/>
      <c r="I84" s="217"/>
      <c r="J84" s="217"/>
      <c r="K84" s="217"/>
      <c r="L84" s="217"/>
      <c r="M84" s="218"/>
      <c r="W84">
        <v>2</v>
      </c>
    </row>
    <row r="85" spans="2:23" ht="19.5" customHeight="1" thickBot="1">
      <c r="B85" s="153" t="s">
        <v>130</v>
      </c>
      <c r="C85" s="33"/>
      <c r="D85" s="43">
        <v>7</v>
      </c>
      <c r="E85" s="34">
        <f t="shared" si="2"/>
        <v>70</v>
      </c>
      <c r="F85" s="44"/>
      <c r="G85" s="7">
        <f t="shared" si="3"/>
        <v>0</v>
      </c>
      <c r="H85" s="210" t="s">
        <v>108</v>
      </c>
      <c r="I85" s="166"/>
      <c r="J85" s="166"/>
      <c r="K85" s="166"/>
      <c r="L85" s="166"/>
      <c r="M85" s="167"/>
    </row>
    <row r="86" spans="2:23" ht="19.5" customHeight="1" thickBot="1">
      <c r="B86" s="153" t="s">
        <v>131</v>
      </c>
      <c r="C86" s="33" t="s">
        <v>129</v>
      </c>
      <c r="D86" s="43">
        <v>2</v>
      </c>
      <c r="E86" s="34">
        <f t="shared" si="2"/>
        <v>20</v>
      </c>
      <c r="F86" s="44"/>
      <c r="G86" s="7">
        <f t="shared" si="3"/>
        <v>0</v>
      </c>
      <c r="H86" s="210"/>
      <c r="I86" s="166"/>
      <c r="J86" s="166"/>
      <c r="K86" s="166"/>
      <c r="L86" s="166"/>
      <c r="M86" s="167"/>
    </row>
    <row r="87" spans="2:23" ht="19.5" customHeight="1" thickBot="1">
      <c r="B87" s="153" t="s">
        <v>132</v>
      </c>
      <c r="C87" s="33" t="s">
        <v>129</v>
      </c>
      <c r="D87" s="43">
        <v>1</v>
      </c>
      <c r="E87" s="34">
        <f t="shared" si="2"/>
        <v>10</v>
      </c>
      <c r="F87" s="44"/>
      <c r="G87" s="7">
        <f t="shared" si="3"/>
        <v>0</v>
      </c>
      <c r="H87" s="210"/>
      <c r="I87" s="166"/>
      <c r="J87" s="166"/>
      <c r="K87" s="166"/>
      <c r="L87" s="166"/>
      <c r="M87" s="167"/>
    </row>
    <row r="88" spans="2:23" ht="36.75" customHeight="1">
      <c r="B88" s="51" t="s">
        <v>70</v>
      </c>
    </row>
    <row r="89" spans="2:23" ht="38.25" customHeight="1">
      <c r="B89" s="201" t="s">
        <v>133</v>
      </c>
      <c r="C89" s="201"/>
      <c r="D89" s="201"/>
      <c r="E89" s="201"/>
      <c r="F89" s="201"/>
      <c r="G89" s="201"/>
      <c r="H89" s="201"/>
      <c r="J89" s="155"/>
      <c r="K89" s="155"/>
      <c r="L89" s="155"/>
      <c r="M89" s="155"/>
    </row>
    <row r="90" spans="2:23" ht="19.5" customHeight="1">
      <c r="B90" s="8"/>
      <c r="C90" s="50"/>
      <c r="D90" s="50"/>
    </row>
    <row r="91" spans="2:23" ht="19.5" customHeight="1" thickBot="1">
      <c r="B91" s="50"/>
      <c r="C91" s="50"/>
      <c r="D91" s="50"/>
      <c r="F91" s="9" t="s">
        <v>72</v>
      </c>
    </row>
    <row r="92" spans="2:23" ht="19.5" customHeight="1" thickBot="1">
      <c r="B92" s="202" t="s">
        <v>73</v>
      </c>
      <c r="C92" s="203"/>
      <c r="D92" s="156" t="s">
        <v>74</v>
      </c>
      <c r="E92" s="16" t="s">
        <v>75</v>
      </c>
      <c r="F92" s="49" t="s">
        <v>76</v>
      </c>
      <c r="G92" s="6" t="s">
        <v>77</v>
      </c>
      <c r="H92" s="204" t="s">
        <v>78</v>
      </c>
      <c r="I92" s="166"/>
      <c r="J92" s="166"/>
      <c r="K92" s="166"/>
      <c r="L92" s="166"/>
      <c r="M92" s="167"/>
    </row>
    <row r="93" spans="2:23" ht="19.5" customHeight="1" thickBot="1">
      <c r="B93" s="205" t="s">
        <v>79</v>
      </c>
      <c r="C93" s="206"/>
      <c r="D93" s="17">
        <f>SUM(D95:D133)</f>
        <v>350</v>
      </c>
      <c r="E93" s="18">
        <f>D93*10</f>
        <v>3500</v>
      </c>
      <c r="F93" s="44"/>
      <c r="G93" s="11">
        <f>E93*F93</f>
        <v>0</v>
      </c>
      <c r="H93" s="204"/>
      <c r="I93" s="166"/>
      <c r="J93" s="166"/>
      <c r="K93" s="166"/>
      <c r="L93" s="166"/>
      <c r="M93" s="167"/>
    </row>
    <row r="94" spans="2:23" ht="19.5" customHeight="1" thickBot="1">
      <c r="B94" s="157"/>
      <c r="C94" s="19"/>
      <c r="D94" s="20"/>
      <c r="E94" s="21"/>
      <c r="F94" s="64"/>
      <c r="G94" s="10"/>
      <c r="H94" s="76"/>
      <c r="I94" s="75"/>
      <c r="J94" s="20"/>
      <c r="K94" s="20"/>
      <c r="L94" s="20"/>
      <c r="M94" s="158"/>
      <c r="O94">
        <v>1</v>
      </c>
      <c r="P94">
        <v>2</v>
      </c>
    </row>
    <row r="95" spans="2:23" ht="19.5" customHeight="1" thickBot="1">
      <c r="B95" s="154" t="s">
        <v>80</v>
      </c>
      <c r="C95" s="22" t="s">
        <v>81</v>
      </c>
      <c r="D95" s="37">
        <v>5</v>
      </c>
      <c r="E95" s="140">
        <f t="shared" ref="E95:E133" si="4">D95*10</f>
        <v>50</v>
      </c>
      <c r="F95" s="135"/>
      <c r="G95" s="141">
        <f t="shared" ref="G95:G133" si="5">E95*F95</f>
        <v>0</v>
      </c>
      <c r="H95" s="210" t="s">
        <v>82</v>
      </c>
      <c r="I95" s="166"/>
      <c r="J95" s="166"/>
      <c r="K95" s="166"/>
      <c r="L95" s="166"/>
      <c r="M95" s="167"/>
    </row>
    <row r="96" spans="2:23" ht="19.5" customHeight="1" thickBot="1">
      <c r="B96" s="153" t="s">
        <v>83</v>
      </c>
      <c r="C96" s="36" t="s">
        <v>81</v>
      </c>
      <c r="D96" s="17">
        <v>9</v>
      </c>
      <c r="E96" s="142">
        <f t="shared" si="4"/>
        <v>90</v>
      </c>
      <c r="F96" s="136"/>
      <c r="G96" s="143">
        <f t="shared" si="5"/>
        <v>0</v>
      </c>
      <c r="H96" s="213" t="s">
        <v>97</v>
      </c>
      <c r="I96" s="214"/>
      <c r="J96" s="214"/>
      <c r="K96" s="214"/>
      <c r="L96" s="214"/>
      <c r="M96" s="215"/>
    </row>
    <row r="97" spans="2:13" ht="19.5" customHeight="1">
      <c r="B97" s="211" t="s">
        <v>88</v>
      </c>
      <c r="C97" s="28" t="s">
        <v>89</v>
      </c>
      <c r="D97" s="40">
        <v>11</v>
      </c>
      <c r="E97" s="144">
        <f t="shared" si="4"/>
        <v>110</v>
      </c>
      <c r="F97" s="136"/>
      <c r="G97" s="143">
        <f t="shared" si="5"/>
        <v>0</v>
      </c>
      <c r="H97" s="213" t="s">
        <v>95</v>
      </c>
      <c r="I97" s="214"/>
      <c r="J97" s="214"/>
      <c r="K97" s="214"/>
      <c r="L97" s="214"/>
      <c r="M97" s="215"/>
    </row>
    <row r="98" spans="2:13" ht="19.5" customHeight="1">
      <c r="B98" s="219"/>
      <c r="C98" s="30" t="s">
        <v>91</v>
      </c>
      <c r="D98" s="41">
        <v>25</v>
      </c>
      <c r="E98" s="145">
        <f t="shared" si="4"/>
        <v>250</v>
      </c>
      <c r="F98" s="137"/>
      <c r="G98" s="146">
        <f t="shared" si="5"/>
        <v>0</v>
      </c>
      <c r="H98" s="207" t="s">
        <v>92</v>
      </c>
      <c r="I98" s="208"/>
      <c r="J98" s="208"/>
      <c r="K98" s="208"/>
      <c r="L98" s="208"/>
      <c r="M98" s="209"/>
    </row>
    <row r="99" spans="2:13" ht="19.5" customHeight="1">
      <c r="B99" s="219"/>
      <c r="C99" s="30" t="s">
        <v>93</v>
      </c>
      <c r="D99" s="41">
        <v>7</v>
      </c>
      <c r="E99" s="145">
        <f t="shared" si="4"/>
        <v>70</v>
      </c>
      <c r="F99" s="137"/>
      <c r="G99" s="146">
        <f t="shared" si="5"/>
        <v>0</v>
      </c>
      <c r="H99" s="207" t="s">
        <v>90</v>
      </c>
      <c r="I99" s="208"/>
      <c r="J99" s="208"/>
      <c r="K99" s="208"/>
      <c r="L99" s="208"/>
      <c r="M99" s="209"/>
    </row>
    <row r="100" spans="2:13" ht="19.5" customHeight="1">
      <c r="B100" s="219"/>
      <c r="C100" s="30" t="s">
        <v>94</v>
      </c>
      <c r="D100" s="41">
        <v>8</v>
      </c>
      <c r="E100" s="145">
        <f t="shared" si="4"/>
        <v>80</v>
      </c>
      <c r="F100" s="137"/>
      <c r="G100" s="146">
        <f t="shared" si="5"/>
        <v>0</v>
      </c>
      <c r="H100" s="207" t="s">
        <v>95</v>
      </c>
      <c r="I100" s="208"/>
      <c r="J100" s="208"/>
      <c r="K100" s="208"/>
      <c r="L100" s="208"/>
      <c r="M100" s="209"/>
    </row>
    <row r="101" spans="2:13" ht="19.5" customHeight="1">
      <c r="B101" s="219"/>
      <c r="C101" s="30" t="s">
        <v>96</v>
      </c>
      <c r="D101" s="41">
        <v>7</v>
      </c>
      <c r="E101" s="145">
        <f t="shared" si="4"/>
        <v>70</v>
      </c>
      <c r="F101" s="137"/>
      <c r="G101" s="146">
        <f t="shared" si="5"/>
        <v>0</v>
      </c>
      <c r="H101" s="207" t="s">
        <v>97</v>
      </c>
      <c r="I101" s="208"/>
      <c r="J101" s="208"/>
      <c r="K101" s="208"/>
      <c r="L101" s="208"/>
      <c r="M101" s="209"/>
    </row>
    <row r="102" spans="2:13" ht="19.5" customHeight="1">
      <c r="B102" s="219"/>
      <c r="C102" s="30" t="s">
        <v>98</v>
      </c>
      <c r="D102" s="41">
        <v>7</v>
      </c>
      <c r="E102" s="145">
        <f t="shared" si="4"/>
        <v>70</v>
      </c>
      <c r="F102" s="137"/>
      <c r="G102" s="146">
        <f t="shared" si="5"/>
        <v>0</v>
      </c>
      <c r="H102" s="207" t="s">
        <v>82</v>
      </c>
      <c r="I102" s="208"/>
      <c r="J102" s="208"/>
      <c r="K102" s="208"/>
      <c r="L102" s="208"/>
      <c r="M102" s="209"/>
    </row>
    <row r="103" spans="2:13" ht="19.5" customHeight="1">
      <c r="B103" s="219"/>
      <c r="C103" s="30" t="s">
        <v>99</v>
      </c>
      <c r="D103" s="41">
        <v>4</v>
      </c>
      <c r="E103" s="145">
        <f t="shared" si="4"/>
        <v>40</v>
      </c>
      <c r="F103" s="137"/>
      <c r="G103" s="146">
        <f t="shared" si="5"/>
        <v>0</v>
      </c>
      <c r="H103" s="207" t="s">
        <v>97</v>
      </c>
      <c r="I103" s="208"/>
      <c r="J103" s="208"/>
      <c r="K103" s="208"/>
      <c r="L103" s="208"/>
      <c r="M103" s="209"/>
    </row>
    <row r="104" spans="2:13" ht="19.5" customHeight="1">
      <c r="B104" s="219"/>
      <c r="C104" s="30" t="s">
        <v>100</v>
      </c>
      <c r="D104" s="41">
        <v>12</v>
      </c>
      <c r="E104" s="145">
        <f t="shared" si="4"/>
        <v>120</v>
      </c>
      <c r="F104" s="137"/>
      <c r="G104" s="146">
        <f t="shared" si="5"/>
        <v>0</v>
      </c>
      <c r="H104" s="207" t="s">
        <v>95</v>
      </c>
      <c r="I104" s="208"/>
      <c r="J104" s="208"/>
      <c r="K104" s="208"/>
      <c r="L104" s="208"/>
      <c r="M104" s="209"/>
    </row>
    <row r="105" spans="2:13" ht="19.5" customHeight="1">
      <c r="B105" s="219"/>
      <c r="C105" s="30" t="s">
        <v>101</v>
      </c>
      <c r="D105" s="41">
        <v>2</v>
      </c>
      <c r="E105" s="31">
        <f t="shared" si="4"/>
        <v>20</v>
      </c>
      <c r="F105" s="48"/>
      <c r="G105" s="14">
        <f t="shared" si="5"/>
        <v>0</v>
      </c>
      <c r="H105" s="150"/>
      <c r="I105" s="151"/>
      <c r="J105" s="151"/>
      <c r="K105" s="151"/>
      <c r="L105" s="151"/>
      <c r="M105" s="152"/>
    </row>
    <row r="106" spans="2:13" ht="19.5" customHeight="1">
      <c r="B106" s="219"/>
      <c r="C106" s="30" t="s">
        <v>102</v>
      </c>
      <c r="D106" s="41">
        <v>12</v>
      </c>
      <c r="E106" s="145">
        <f t="shared" si="4"/>
        <v>120</v>
      </c>
      <c r="F106" s="137"/>
      <c r="G106" s="146">
        <f t="shared" si="5"/>
        <v>0</v>
      </c>
      <c r="H106" s="207" t="s">
        <v>95</v>
      </c>
      <c r="I106" s="208"/>
      <c r="J106" s="208"/>
      <c r="K106" s="208"/>
      <c r="L106" s="208"/>
      <c r="M106" s="209"/>
    </row>
    <row r="107" spans="2:13" ht="19.5" customHeight="1">
      <c r="B107" s="219"/>
      <c r="C107" s="30" t="s">
        <v>103</v>
      </c>
      <c r="D107" s="41">
        <v>2</v>
      </c>
      <c r="E107" s="31">
        <f t="shared" si="4"/>
        <v>20</v>
      </c>
      <c r="F107" s="48"/>
      <c r="G107" s="14">
        <f t="shared" si="5"/>
        <v>0</v>
      </c>
      <c r="H107" s="207" t="s">
        <v>104</v>
      </c>
      <c r="I107" s="208"/>
      <c r="J107" s="208"/>
      <c r="K107" s="208"/>
      <c r="L107" s="208"/>
      <c r="M107" s="209"/>
    </row>
    <row r="108" spans="2:13" ht="19.5" customHeight="1" thickBot="1">
      <c r="B108" s="219"/>
      <c r="C108" s="30" t="s">
        <v>105</v>
      </c>
      <c r="D108" s="41">
        <v>14</v>
      </c>
      <c r="E108" s="145">
        <f t="shared" si="4"/>
        <v>140</v>
      </c>
      <c r="F108" s="137"/>
      <c r="G108" s="146">
        <f t="shared" si="5"/>
        <v>0</v>
      </c>
      <c r="H108" s="207" t="s">
        <v>134</v>
      </c>
      <c r="I108" s="208"/>
      <c r="J108" s="208"/>
      <c r="K108" s="208"/>
      <c r="L108" s="208"/>
      <c r="M108" s="209"/>
    </row>
    <row r="109" spans="2:13" ht="19.5" customHeight="1">
      <c r="B109" s="211" t="s">
        <v>107</v>
      </c>
      <c r="C109" s="24" t="s">
        <v>135</v>
      </c>
      <c r="D109" s="38">
        <v>8</v>
      </c>
      <c r="E109" s="144">
        <f t="shared" si="4"/>
        <v>80</v>
      </c>
      <c r="F109" s="136"/>
      <c r="G109" s="143">
        <f t="shared" si="5"/>
        <v>0</v>
      </c>
      <c r="H109" s="213" t="s">
        <v>108</v>
      </c>
      <c r="I109" s="214"/>
      <c r="J109" s="214"/>
      <c r="K109" s="214"/>
      <c r="L109" s="214"/>
      <c r="M109" s="215"/>
    </row>
    <row r="110" spans="2:13" ht="19.5" customHeight="1">
      <c r="B110" s="219"/>
      <c r="C110" s="30" t="s">
        <v>136</v>
      </c>
      <c r="D110" s="41">
        <v>16</v>
      </c>
      <c r="E110" s="145">
        <f t="shared" si="4"/>
        <v>160</v>
      </c>
      <c r="F110" s="137"/>
      <c r="G110" s="146">
        <f t="shared" si="5"/>
        <v>0</v>
      </c>
      <c r="H110" s="207" t="s">
        <v>95</v>
      </c>
      <c r="I110" s="208"/>
      <c r="J110" s="208"/>
      <c r="K110" s="208"/>
      <c r="L110" s="208"/>
      <c r="M110" s="209"/>
    </row>
    <row r="111" spans="2:13" ht="19.5" customHeight="1">
      <c r="B111" s="219"/>
      <c r="C111" s="30" t="s">
        <v>137</v>
      </c>
      <c r="D111" s="41">
        <v>19</v>
      </c>
      <c r="E111" s="145">
        <f t="shared" si="4"/>
        <v>190</v>
      </c>
      <c r="F111" s="137"/>
      <c r="G111" s="146">
        <f t="shared" si="5"/>
        <v>0</v>
      </c>
      <c r="H111" s="207" t="s">
        <v>90</v>
      </c>
      <c r="I111" s="208"/>
      <c r="J111" s="208"/>
      <c r="K111" s="208"/>
      <c r="L111" s="208"/>
      <c r="M111" s="209"/>
    </row>
    <row r="112" spans="2:13" ht="19.5" customHeight="1">
      <c r="B112" s="219"/>
      <c r="C112" s="30" t="s">
        <v>138</v>
      </c>
      <c r="D112" s="41">
        <v>13</v>
      </c>
      <c r="E112" s="145">
        <f t="shared" si="4"/>
        <v>130</v>
      </c>
      <c r="F112" s="137"/>
      <c r="G112" s="146">
        <f t="shared" si="5"/>
        <v>0</v>
      </c>
      <c r="H112" s="207" t="s">
        <v>108</v>
      </c>
      <c r="I112" s="208"/>
      <c r="J112" s="208"/>
      <c r="K112" s="208"/>
      <c r="L112" s="208"/>
      <c r="M112" s="209"/>
    </row>
    <row r="113" spans="2:13" ht="19.5" customHeight="1">
      <c r="B113" s="219"/>
      <c r="C113" s="30" t="s">
        <v>139</v>
      </c>
      <c r="D113" s="41">
        <v>7</v>
      </c>
      <c r="E113" s="145">
        <f t="shared" si="4"/>
        <v>70</v>
      </c>
      <c r="F113" s="137"/>
      <c r="G113" s="146">
        <f t="shared" si="5"/>
        <v>0</v>
      </c>
      <c r="H113" s="207" t="s">
        <v>90</v>
      </c>
      <c r="I113" s="208"/>
      <c r="J113" s="208"/>
      <c r="K113" s="208"/>
      <c r="L113" s="208"/>
      <c r="M113" s="209"/>
    </row>
    <row r="114" spans="2:13" ht="19.5" customHeight="1">
      <c r="B114" s="219"/>
      <c r="C114" s="30" t="s">
        <v>140</v>
      </c>
      <c r="D114" s="41">
        <v>12</v>
      </c>
      <c r="E114" s="145">
        <f t="shared" si="4"/>
        <v>120</v>
      </c>
      <c r="F114" s="137"/>
      <c r="G114" s="146">
        <f t="shared" si="5"/>
        <v>0</v>
      </c>
      <c r="H114" s="207" t="s">
        <v>90</v>
      </c>
      <c r="I114" s="208"/>
      <c r="J114" s="208"/>
      <c r="K114" s="208"/>
      <c r="L114" s="208"/>
      <c r="M114" s="209"/>
    </row>
    <row r="115" spans="2:13" ht="19.5" customHeight="1">
      <c r="B115" s="219"/>
      <c r="C115" s="30" t="s">
        <v>141</v>
      </c>
      <c r="D115" s="41">
        <v>13</v>
      </c>
      <c r="E115" s="145">
        <f t="shared" si="4"/>
        <v>130</v>
      </c>
      <c r="F115" s="137"/>
      <c r="G115" s="146">
        <f t="shared" si="5"/>
        <v>0</v>
      </c>
      <c r="H115" s="207" t="s">
        <v>95</v>
      </c>
      <c r="I115" s="208"/>
      <c r="J115" s="208"/>
      <c r="K115" s="208"/>
      <c r="L115" s="208"/>
      <c r="M115" s="209"/>
    </row>
    <row r="116" spans="2:13" ht="19.5" customHeight="1">
      <c r="B116" s="219"/>
      <c r="C116" s="30" t="s">
        <v>142</v>
      </c>
      <c r="D116" s="41">
        <v>14</v>
      </c>
      <c r="E116" s="145">
        <f t="shared" si="4"/>
        <v>140</v>
      </c>
      <c r="F116" s="137"/>
      <c r="G116" s="146">
        <f t="shared" si="5"/>
        <v>0</v>
      </c>
      <c r="H116" s="207" t="s">
        <v>90</v>
      </c>
      <c r="I116" s="208"/>
      <c r="J116" s="208"/>
      <c r="K116" s="208"/>
      <c r="L116" s="208"/>
      <c r="M116" s="209"/>
    </row>
    <row r="117" spans="2:13" ht="19.5" customHeight="1">
      <c r="B117" s="219"/>
      <c r="C117" s="30" t="s">
        <v>143</v>
      </c>
      <c r="D117" s="41">
        <v>7</v>
      </c>
      <c r="E117" s="145">
        <f t="shared" si="4"/>
        <v>70</v>
      </c>
      <c r="F117" s="137"/>
      <c r="G117" s="146">
        <f t="shared" si="5"/>
        <v>0</v>
      </c>
      <c r="H117" s="207" t="s">
        <v>97</v>
      </c>
      <c r="I117" s="208"/>
      <c r="J117" s="208"/>
      <c r="K117" s="208"/>
      <c r="L117" s="208"/>
      <c r="M117" s="209"/>
    </row>
    <row r="118" spans="2:13" ht="19.5" customHeight="1">
      <c r="B118" s="219"/>
      <c r="C118" s="30" t="s">
        <v>144</v>
      </c>
      <c r="D118" s="41">
        <v>4</v>
      </c>
      <c r="E118" s="145">
        <f t="shared" si="4"/>
        <v>40</v>
      </c>
      <c r="F118" s="137"/>
      <c r="G118" s="146">
        <f t="shared" si="5"/>
        <v>0</v>
      </c>
      <c r="H118" s="207" t="s">
        <v>97</v>
      </c>
      <c r="I118" s="208"/>
      <c r="J118" s="208"/>
      <c r="K118" s="208"/>
      <c r="L118" s="208"/>
      <c r="M118" s="209"/>
    </row>
    <row r="119" spans="2:13" ht="19.5" customHeight="1">
      <c r="B119" s="219"/>
      <c r="C119" s="30" t="s">
        <v>145</v>
      </c>
      <c r="D119" s="41">
        <v>12</v>
      </c>
      <c r="E119" s="145">
        <f t="shared" si="4"/>
        <v>120</v>
      </c>
      <c r="F119" s="137"/>
      <c r="G119" s="146">
        <f t="shared" si="5"/>
        <v>0</v>
      </c>
      <c r="H119" s="207" t="s">
        <v>95</v>
      </c>
      <c r="I119" s="208"/>
      <c r="J119" s="208"/>
      <c r="K119" s="208"/>
      <c r="L119" s="208"/>
      <c r="M119" s="209"/>
    </row>
    <row r="120" spans="2:13" ht="19.5" customHeight="1">
      <c r="B120" s="219"/>
      <c r="C120" s="30" t="s">
        <v>103</v>
      </c>
      <c r="D120" s="41">
        <v>2</v>
      </c>
      <c r="E120" s="31">
        <f t="shared" si="4"/>
        <v>20</v>
      </c>
      <c r="F120" s="48"/>
      <c r="G120" s="14">
        <f t="shared" si="5"/>
        <v>0</v>
      </c>
      <c r="H120" s="207" t="s">
        <v>104</v>
      </c>
      <c r="I120" s="208"/>
      <c r="J120" s="208"/>
      <c r="K120" s="208"/>
      <c r="L120" s="208"/>
      <c r="M120" s="209"/>
    </row>
    <row r="121" spans="2:13" ht="19.5" customHeight="1">
      <c r="B121" s="219"/>
      <c r="C121" s="30" t="s">
        <v>146</v>
      </c>
      <c r="D121" s="41">
        <v>8</v>
      </c>
      <c r="E121" s="145">
        <f t="shared" si="4"/>
        <v>80</v>
      </c>
      <c r="F121" s="137"/>
      <c r="G121" s="146">
        <f t="shared" si="5"/>
        <v>0</v>
      </c>
      <c r="H121" s="207" t="s">
        <v>95</v>
      </c>
      <c r="I121" s="208"/>
      <c r="J121" s="208"/>
      <c r="K121" s="208"/>
      <c r="L121" s="208"/>
      <c r="M121" s="209"/>
    </row>
    <row r="122" spans="2:13" ht="19.5" customHeight="1">
      <c r="B122" s="219"/>
      <c r="C122" s="30" t="s">
        <v>147</v>
      </c>
      <c r="D122" s="41">
        <v>14</v>
      </c>
      <c r="E122" s="145">
        <f t="shared" si="4"/>
        <v>140</v>
      </c>
      <c r="F122" s="137"/>
      <c r="G122" s="146">
        <f t="shared" si="5"/>
        <v>0</v>
      </c>
      <c r="H122" s="150" t="s">
        <v>134</v>
      </c>
      <c r="I122" s="151"/>
      <c r="J122" s="151"/>
      <c r="K122" s="151"/>
      <c r="L122" s="151"/>
      <c r="M122" s="152"/>
    </row>
    <row r="123" spans="2:13" ht="19.5" customHeight="1">
      <c r="B123" s="219"/>
      <c r="C123" s="30" t="s">
        <v>148</v>
      </c>
      <c r="D123" s="41">
        <v>11</v>
      </c>
      <c r="E123" s="145">
        <f t="shared" si="4"/>
        <v>110</v>
      </c>
      <c r="F123" s="137"/>
      <c r="G123" s="146">
        <f t="shared" si="5"/>
        <v>0</v>
      </c>
      <c r="H123" s="150" t="s">
        <v>97</v>
      </c>
      <c r="I123" s="151"/>
      <c r="J123" s="151"/>
      <c r="K123" s="151"/>
      <c r="L123" s="151"/>
      <c r="M123" s="152"/>
    </row>
    <row r="124" spans="2:13" ht="19.5" customHeight="1">
      <c r="B124" s="219"/>
      <c r="C124" s="30" t="s">
        <v>124</v>
      </c>
      <c r="D124" s="41">
        <v>4</v>
      </c>
      <c r="E124" s="31">
        <f t="shared" si="4"/>
        <v>40</v>
      </c>
      <c r="F124" s="48"/>
      <c r="G124" s="14">
        <f t="shared" si="5"/>
        <v>0</v>
      </c>
      <c r="H124" s="207"/>
      <c r="I124" s="208"/>
      <c r="J124" s="208"/>
      <c r="K124" s="208"/>
      <c r="L124" s="208"/>
      <c r="M124" s="209"/>
    </row>
    <row r="125" spans="2:13" ht="19.5" customHeight="1">
      <c r="B125" s="219"/>
      <c r="C125" s="30" t="s">
        <v>149</v>
      </c>
      <c r="D125" s="41">
        <v>17</v>
      </c>
      <c r="E125" s="145">
        <f t="shared" si="4"/>
        <v>170</v>
      </c>
      <c r="F125" s="137"/>
      <c r="G125" s="146">
        <f t="shared" si="5"/>
        <v>0</v>
      </c>
      <c r="H125" s="207" t="s">
        <v>90</v>
      </c>
      <c r="I125" s="208"/>
      <c r="J125" s="208"/>
      <c r="K125" s="208"/>
      <c r="L125" s="208"/>
      <c r="M125" s="209"/>
    </row>
    <row r="126" spans="2:13" ht="19.5" customHeight="1">
      <c r="B126" s="219"/>
      <c r="C126" s="30" t="s">
        <v>150</v>
      </c>
      <c r="D126" s="41">
        <v>14</v>
      </c>
      <c r="E126" s="145">
        <f t="shared" si="4"/>
        <v>140</v>
      </c>
      <c r="F126" s="137"/>
      <c r="G126" s="146">
        <f t="shared" si="5"/>
        <v>0</v>
      </c>
      <c r="H126" s="207" t="s">
        <v>90</v>
      </c>
      <c r="I126" s="208"/>
      <c r="J126" s="208"/>
      <c r="K126" s="208"/>
      <c r="L126" s="208"/>
      <c r="M126" s="209"/>
    </row>
    <row r="127" spans="2:13" ht="19.5" customHeight="1">
      <c r="B127" s="219"/>
      <c r="C127" s="30" t="s">
        <v>120</v>
      </c>
      <c r="D127" s="41">
        <v>1</v>
      </c>
      <c r="E127" s="31">
        <f t="shared" si="4"/>
        <v>10</v>
      </c>
      <c r="F127" s="48"/>
      <c r="G127" s="14">
        <f t="shared" si="5"/>
        <v>0</v>
      </c>
      <c r="H127" s="207"/>
      <c r="I127" s="208"/>
      <c r="J127" s="208"/>
      <c r="K127" s="208"/>
      <c r="L127" s="208"/>
      <c r="M127" s="209"/>
    </row>
    <row r="128" spans="2:13" ht="19.5" customHeight="1" thickBot="1">
      <c r="B128" s="219"/>
      <c r="C128" s="30" t="s">
        <v>151</v>
      </c>
      <c r="D128" s="41">
        <v>11</v>
      </c>
      <c r="E128" s="145">
        <f t="shared" si="4"/>
        <v>110</v>
      </c>
      <c r="F128" s="137"/>
      <c r="G128" s="146">
        <f t="shared" si="5"/>
        <v>0</v>
      </c>
      <c r="H128" s="207" t="s">
        <v>152</v>
      </c>
      <c r="I128" s="208"/>
      <c r="J128" s="208"/>
      <c r="K128" s="208"/>
      <c r="L128" s="208"/>
      <c r="M128" s="209"/>
    </row>
    <row r="129" spans="2:23" ht="19.5" customHeight="1">
      <c r="B129" s="153" t="s">
        <v>128</v>
      </c>
      <c r="C129" s="33" t="s">
        <v>153</v>
      </c>
      <c r="D129" s="43">
        <v>6</v>
      </c>
      <c r="E129" s="142">
        <f t="shared" si="4"/>
        <v>60</v>
      </c>
      <c r="F129" s="138"/>
      <c r="G129" s="147">
        <f t="shared" si="5"/>
        <v>0</v>
      </c>
      <c r="H129" s="221" t="s">
        <v>82</v>
      </c>
      <c r="I129" s="171"/>
      <c r="J129" s="171"/>
      <c r="K129" s="171"/>
      <c r="L129" s="171"/>
      <c r="M129" s="172"/>
    </row>
    <row r="130" spans="2:23" ht="19.5" customHeight="1" thickBot="1">
      <c r="B130" s="134" t="s">
        <v>128</v>
      </c>
      <c r="C130" s="26" t="s">
        <v>129</v>
      </c>
      <c r="D130" s="39">
        <v>1</v>
      </c>
      <c r="E130" s="27">
        <f t="shared" si="4"/>
        <v>10</v>
      </c>
      <c r="F130" s="47"/>
      <c r="G130" s="13">
        <f t="shared" si="5"/>
        <v>0</v>
      </c>
      <c r="H130" s="220"/>
      <c r="I130" s="217"/>
      <c r="J130" s="217"/>
      <c r="K130" s="217"/>
      <c r="L130" s="217"/>
      <c r="M130" s="218"/>
      <c r="W130">
        <v>2</v>
      </c>
    </row>
    <row r="131" spans="2:23" ht="19.5" customHeight="1" thickBot="1">
      <c r="B131" s="35" t="s">
        <v>130</v>
      </c>
      <c r="C131" s="36" t="s">
        <v>153</v>
      </c>
      <c r="D131" s="17">
        <v>8</v>
      </c>
      <c r="E131" s="148">
        <f t="shared" si="4"/>
        <v>80</v>
      </c>
      <c r="F131" s="139"/>
      <c r="G131" s="149">
        <f t="shared" si="5"/>
        <v>0</v>
      </c>
      <c r="H131" s="210" t="s">
        <v>97</v>
      </c>
      <c r="I131" s="166"/>
      <c r="J131" s="166"/>
      <c r="K131" s="166"/>
      <c r="L131" s="166"/>
      <c r="M131" s="167"/>
    </row>
    <row r="132" spans="2:23" ht="19.5" customHeight="1" thickBot="1">
      <c r="B132" s="153" t="s">
        <v>131</v>
      </c>
      <c r="C132" s="33" t="s">
        <v>129</v>
      </c>
      <c r="D132" s="43">
        <v>2</v>
      </c>
      <c r="E132" s="34">
        <f t="shared" si="4"/>
        <v>20</v>
      </c>
      <c r="F132" s="44"/>
      <c r="G132" s="7">
        <f t="shared" si="5"/>
        <v>0</v>
      </c>
      <c r="H132" s="210"/>
      <c r="I132" s="166"/>
      <c r="J132" s="166"/>
      <c r="K132" s="166"/>
      <c r="L132" s="166"/>
      <c r="M132" s="167"/>
    </row>
    <row r="133" spans="2:23" ht="19.5" customHeight="1" thickBot="1">
      <c r="B133" s="35" t="s">
        <v>154</v>
      </c>
      <c r="C133" s="36" t="s">
        <v>129</v>
      </c>
      <c r="D133" s="17">
        <v>1</v>
      </c>
      <c r="E133" s="34">
        <f t="shared" si="4"/>
        <v>10</v>
      </c>
      <c r="F133" s="44"/>
      <c r="G133" s="7">
        <f t="shared" si="5"/>
        <v>0</v>
      </c>
      <c r="H133" s="210"/>
      <c r="I133" s="166"/>
      <c r="J133" s="166"/>
      <c r="K133" s="166"/>
      <c r="L133" s="166"/>
      <c r="M133" s="167"/>
    </row>
    <row r="134" spans="2:23" ht="36.75" customHeight="1">
      <c r="B134" s="51" t="s">
        <v>70</v>
      </c>
    </row>
    <row r="135" spans="2:23" ht="38.25" customHeight="1">
      <c r="B135" s="201" t="s">
        <v>155</v>
      </c>
      <c r="C135" s="201"/>
      <c r="D135" s="201"/>
      <c r="E135" s="201"/>
      <c r="F135" s="201"/>
      <c r="G135" s="201"/>
      <c r="H135" s="201"/>
      <c r="J135" s="155"/>
      <c r="K135" s="155"/>
      <c r="L135" s="155"/>
      <c r="M135" s="155"/>
    </row>
    <row r="136" spans="2:23" ht="19.5" customHeight="1">
      <c r="B136" s="8"/>
      <c r="C136" s="50"/>
      <c r="D136" s="50"/>
    </row>
    <row r="137" spans="2:23" ht="19.5" customHeight="1" thickBot="1">
      <c r="B137" s="50"/>
      <c r="C137" s="50"/>
      <c r="D137" s="50"/>
      <c r="F137" s="9" t="s">
        <v>72</v>
      </c>
    </row>
    <row r="138" spans="2:23" ht="19.5" customHeight="1" thickBot="1">
      <c r="B138" s="202" t="s">
        <v>73</v>
      </c>
      <c r="C138" s="203"/>
      <c r="D138" s="156" t="s">
        <v>74</v>
      </c>
      <c r="E138" s="16" t="s">
        <v>75</v>
      </c>
      <c r="F138" s="49" t="s">
        <v>76</v>
      </c>
      <c r="G138" s="6" t="s">
        <v>77</v>
      </c>
      <c r="H138" s="204" t="s">
        <v>78</v>
      </c>
      <c r="I138" s="166"/>
      <c r="J138" s="166"/>
      <c r="K138" s="166"/>
      <c r="L138" s="166"/>
      <c r="M138" s="167"/>
    </row>
    <row r="139" spans="2:23" ht="19.5" customHeight="1" thickBot="1">
      <c r="B139" s="205" t="s">
        <v>79</v>
      </c>
      <c r="C139" s="206"/>
      <c r="D139" s="17">
        <f>SUM(D141:D179)</f>
        <v>353</v>
      </c>
      <c r="E139" s="18">
        <f>D139*10</f>
        <v>3530</v>
      </c>
      <c r="F139" s="44"/>
      <c r="G139" s="11">
        <f>E139*F139</f>
        <v>0</v>
      </c>
      <c r="H139" s="204"/>
      <c r="I139" s="166"/>
      <c r="J139" s="166"/>
      <c r="K139" s="166"/>
      <c r="L139" s="166"/>
      <c r="M139" s="167"/>
    </row>
    <row r="140" spans="2:23" ht="19.5" customHeight="1" thickBot="1">
      <c r="B140" s="157"/>
      <c r="C140" s="19"/>
      <c r="D140" s="20"/>
      <c r="E140" s="21"/>
      <c r="F140" s="64"/>
      <c r="G140" s="10"/>
      <c r="H140" s="76"/>
      <c r="I140" s="75"/>
      <c r="J140" s="20"/>
      <c r="K140" s="20"/>
      <c r="L140" s="20"/>
      <c r="M140" s="158"/>
      <c r="O140">
        <v>1</v>
      </c>
      <c r="P140">
        <v>2</v>
      </c>
    </row>
    <row r="141" spans="2:23" ht="19.5" customHeight="1" thickBot="1">
      <c r="B141" s="154" t="s">
        <v>80</v>
      </c>
      <c r="C141" s="22" t="s">
        <v>81</v>
      </c>
      <c r="D141" s="37">
        <v>6</v>
      </c>
      <c r="E141" s="140">
        <f t="shared" ref="E141:E179" si="6">D141*10</f>
        <v>60</v>
      </c>
      <c r="F141" s="135"/>
      <c r="G141" s="141">
        <f t="shared" ref="G141:G179" si="7">E141*F141</f>
        <v>0</v>
      </c>
      <c r="H141" s="210" t="s">
        <v>82</v>
      </c>
      <c r="I141" s="166"/>
      <c r="J141" s="166"/>
      <c r="K141" s="166"/>
      <c r="L141" s="166"/>
      <c r="M141" s="167"/>
    </row>
    <row r="142" spans="2:23" ht="19.5" customHeight="1" thickBot="1">
      <c r="B142" s="153" t="s">
        <v>83</v>
      </c>
      <c r="C142" s="36" t="s">
        <v>81</v>
      </c>
      <c r="D142" s="17">
        <v>10</v>
      </c>
      <c r="E142" s="142">
        <f t="shared" si="6"/>
        <v>100</v>
      </c>
      <c r="F142" s="136"/>
      <c r="G142" s="143">
        <f t="shared" si="7"/>
        <v>0</v>
      </c>
      <c r="H142" s="213" t="s">
        <v>97</v>
      </c>
      <c r="I142" s="214"/>
      <c r="J142" s="214"/>
      <c r="K142" s="214"/>
      <c r="L142" s="214"/>
      <c r="M142" s="215"/>
    </row>
    <row r="143" spans="2:23" ht="19.5" customHeight="1">
      <c r="B143" s="211" t="s">
        <v>88</v>
      </c>
      <c r="C143" s="28" t="s">
        <v>89</v>
      </c>
      <c r="D143" s="40">
        <v>11</v>
      </c>
      <c r="E143" s="144">
        <f t="shared" si="6"/>
        <v>110</v>
      </c>
      <c r="F143" s="136"/>
      <c r="G143" s="143">
        <f t="shared" si="7"/>
        <v>0</v>
      </c>
      <c r="H143" s="213" t="s">
        <v>95</v>
      </c>
      <c r="I143" s="214"/>
      <c r="J143" s="214"/>
      <c r="K143" s="214"/>
      <c r="L143" s="214"/>
      <c r="M143" s="215"/>
    </row>
    <row r="144" spans="2:23" ht="19.5" customHeight="1">
      <c r="B144" s="219"/>
      <c r="C144" s="30" t="s">
        <v>91</v>
      </c>
      <c r="D144" s="41">
        <v>11</v>
      </c>
      <c r="E144" s="145">
        <f t="shared" si="6"/>
        <v>110</v>
      </c>
      <c r="F144" s="137"/>
      <c r="G144" s="146">
        <f t="shared" si="7"/>
        <v>0</v>
      </c>
      <c r="H144" s="207" t="s">
        <v>108</v>
      </c>
      <c r="I144" s="208"/>
      <c r="J144" s="208"/>
      <c r="K144" s="208"/>
      <c r="L144" s="208"/>
      <c r="M144" s="209"/>
    </row>
    <row r="145" spans="2:13" ht="19.5" customHeight="1">
      <c r="B145" s="219"/>
      <c r="C145" s="30" t="s">
        <v>93</v>
      </c>
      <c r="D145" s="41">
        <v>7</v>
      </c>
      <c r="E145" s="145">
        <f t="shared" si="6"/>
        <v>70</v>
      </c>
      <c r="F145" s="137"/>
      <c r="G145" s="146">
        <f t="shared" si="7"/>
        <v>0</v>
      </c>
      <c r="H145" s="207" t="s">
        <v>90</v>
      </c>
      <c r="I145" s="208"/>
      <c r="J145" s="208"/>
      <c r="K145" s="208"/>
      <c r="L145" s="208"/>
      <c r="M145" s="209"/>
    </row>
    <row r="146" spans="2:13" ht="19.5" customHeight="1">
      <c r="B146" s="219"/>
      <c r="C146" s="30" t="s">
        <v>94</v>
      </c>
      <c r="D146" s="41">
        <v>9</v>
      </c>
      <c r="E146" s="145">
        <f t="shared" si="6"/>
        <v>90</v>
      </c>
      <c r="F146" s="137"/>
      <c r="G146" s="146">
        <f t="shared" si="7"/>
        <v>0</v>
      </c>
      <c r="H146" s="207" t="s">
        <v>95</v>
      </c>
      <c r="I146" s="208"/>
      <c r="J146" s="208"/>
      <c r="K146" s="208"/>
      <c r="L146" s="208"/>
      <c r="M146" s="209"/>
    </row>
    <row r="147" spans="2:13" ht="19.5" customHeight="1">
      <c r="B147" s="219"/>
      <c r="C147" s="30" t="s">
        <v>96</v>
      </c>
      <c r="D147" s="41">
        <v>8</v>
      </c>
      <c r="E147" s="145">
        <f t="shared" si="6"/>
        <v>80</v>
      </c>
      <c r="F147" s="137"/>
      <c r="G147" s="146">
        <f t="shared" si="7"/>
        <v>0</v>
      </c>
      <c r="H147" s="207" t="s">
        <v>97</v>
      </c>
      <c r="I147" s="208"/>
      <c r="J147" s="208"/>
      <c r="K147" s="208"/>
      <c r="L147" s="208"/>
      <c r="M147" s="209"/>
    </row>
    <row r="148" spans="2:13" ht="19.5" customHeight="1">
      <c r="B148" s="219"/>
      <c r="C148" s="30" t="s">
        <v>98</v>
      </c>
      <c r="D148" s="41">
        <v>7</v>
      </c>
      <c r="E148" s="145">
        <f t="shared" si="6"/>
        <v>70</v>
      </c>
      <c r="F148" s="137"/>
      <c r="G148" s="146">
        <f t="shared" si="7"/>
        <v>0</v>
      </c>
      <c r="H148" s="207" t="s">
        <v>82</v>
      </c>
      <c r="I148" s="208"/>
      <c r="J148" s="208"/>
      <c r="K148" s="208"/>
      <c r="L148" s="208"/>
      <c r="M148" s="209"/>
    </row>
    <row r="149" spans="2:13" ht="19.5" customHeight="1">
      <c r="B149" s="219"/>
      <c r="C149" s="30" t="s">
        <v>99</v>
      </c>
      <c r="D149" s="41">
        <v>5</v>
      </c>
      <c r="E149" s="145">
        <f t="shared" si="6"/>
        <v>50</v>
      </c>
      <c r="F149" s="137"/>
      <c r="G149" s="146">
        <f t="shared" si="7"/>
        <v>0</v>
      </c>
      <c r="H149" s="207" t="s">
        <v>97</v>
      </c>
      <c r="I149" s="208"/>
      <c r="J149" s="208"/>
      <c r="K149" s="208"/>
      <c r="L149" s="208"/>
      <c r="M149" s="209"/>
    </row>
    <row r="150" spans="2:13" ht="19.5" customHeight="1">
      <c r="B150" s="219"/>
      <c r="C150" s="30" t="s">
        <v>100</v>
      </c>
      <c r="D150" s="41">
        <v>12</v>
      </c>
      <c r="E150" s="145">
        <f t="shared" si="6"/>
        <v>120</v>
      </c>
      <c r="F150" s="137"/>
      <c r="G150" s="146">
        <f t="shared" si="7"/>
        <v>0</v>
      </c>
      <c r="H150" s="207" t="s">
        <v>95</v>
      </c>
      <c r="I150" s="208"/>
      <c r="J150" s="208"/>
      <c r="K150" s="208"/>
      <c r="L150" s="208"/>
      <c r="M150" s="209"/>
    </row>
    <row r="151" spans="2:13" ht="19.5" customHeight="1">
      <c r="B151" s="219"/>
      <c r="C151" s="30" t="s">
        <v>101</v>
      </c>
      <c r="D151" s="41">
        <v>4</v>
      </c>
      <c r="E151" s="31">
        <f t="shared" si="6"/>
        <v>40</v>
      </c>
      <c r="F151" s="48"/>
      <c r="G151" s="14">
        <f t="shared" si="7"/>
        <v>0</v>
      </c>
      <c r="H151" s="150"/>
      <c r="I151" s="151"/>
      <c r="J151" s="151"/>
      <c r="K151" s="151"/>
      <c r="L151" s="151"/>
      <c r="M151" s="152"/>
    </row>
    <row r="152" spans="2:13" ht="19.5" customHeight="1">
      <c r="B152" s="219"/>
      <c r="C152" s="30" t="s">
        <v>102</v>
      </c>
      <c r="D152" s="41">
        <v>13</v>
      </c>
      <c r="E152" s="145">
        <f t="shared" si="6"/>
        <v>130</v>
      </c>
      <c r="F152" s="137"/>
      <c r="G152" s="146">
        <f t="shared" si="7"/>
        <v>0</v>
      </c>
      <c r="H152" s="207" t="s">
        <v>95</v>
      </c>
      <c r="I152" s="208"/>
      <c r="J152" s="208"/>
      <c r="K152" s="208"/>
      <c r="L152" s="208"/>
      <c r="M152" s="209"/>
    </row>
    <row r="153" spans="2:13" ht="19.5" customHeight="1">
      <c r="B153" s="219"/>
      <c r="C153" s="30" t="s">
        <v>103</v>
      </c>
      <c r="D153" s="41">
        <v>2</v>
      </c>
      <c r="E153" s="31">
        <f t="shared" si="6"/>
        <v>20</v>
      </c>
      <c r="F153" s="48"/>
      <c r="G153" s="14">
        <f t="shared" si="7"/>
        <v>0</v>
      </c>
      <c r="H153" s="207" t="s">
        <v>104</v>
      </c>
      <c r="I153" s="208"/>
      <c r="J153" s="208"/>
      <c r="K153" s="208"/>
      <c r="L153" s="208"/>
      <c r="M153" s="209"/>
    </row>
    <row r="154" spans="2:13" ht="19.5" customHeight="1" thickBot="1">
      <c r="B154" s="219"/>
      <c r="C154" s="30" t="s">
        <v>105</v>
      </c>
      <c r="D154" s="41">
        <v>14</v>
      </c>
      <c r="E154" s="145">
        <f t="shared" si="6"/>
        <v>140</v>
      </c>
      <c r="F154" s="137"/>
      <c r="G154" s="146">
        <f t="shared" si="7"/>
        <v>0</v>
      </c>
      <c r="H154" s="207" t="s">
        <v>134</v>
      </c>
      <c r="I154" s="208"/>
      <c r="J154" s="208"/>
      <c r="K154" s="208"/>
      <c r="L154" s="208"/>
      <c r="M154" s="209"/>
    </row>
    <row r="155" spans="2:13" ht="19.5" customHeight="1">
      <c r="B155" s="211" t="s">
        <v>107</v>
      </c>
      <c r="C155" s="24" t="s">
        <v>135</v>
      </c>
      <c r="D155" s="38">
        <v>8</v>
      </c>
      <c r="E155" s="144">
        <f t="shared" si="6"/>
        <v>80</v>
      </c>
      <c r="F155" s="136"/>
      <c r="G155" s="143">
        <f t="shared" si="7"/>
        <v>0</v>
      </c>
      <c r="H155" s="213" t="s">
        <v>108</v>
      </c>
      <c r="I155" s="214"/>
      <c r="J155" s="214"/>
      <c r="K155" s="214"/>
      <c r="L155" s="214"/>
      <c r="M155" s="215"/>
    </row>
    <row r="156" spans="2:13" ht="19.5" customHeight="1">
      <c r="B156" s="219"/>
      <c r="C156" s="30" t="s">
        <v>136</v>
      </c>
      <c r="D156" s="41">
        <v>18</v>
      </c>
      <c r="E156" s="145">
        <f t="shared" si="6"/>
        <v>180</v>
      </c>
      <c r="F156" s="137"/>
      <c r="G156" s="146">
        <f t="shared" si="7"/>
        <v>0</v>
      </c>
      <c r="H156" s="207" t="s">
        <v>90</v>
      </c>
      <c r="I156" s="208"/>
      <c r="J156" s="208"/>
      <c r="K156" s="208"/>
      <c r="L156" s="208"/>
      <c r="M156" s="209"/>
    </row>
    <row r="157" spans="2:13" ht="19.5" customHeight="1">
      <c r="B157" s="219"/>
      <c r="C157" s="30" t="s">
        <v>137</v>
      </c>
      <c r="D157" s="41">
        <v>20</v>
      </c>
      <c r="E157" s="145">
        <f t="shared" si="6"/>
        <v>200</v>
      </c>
      <c r="F157" s="137"/>
      <c r="G157" s="146">
        <f t="shared" si="7"/>
        <v>0</v>
      </c>
      <c r="H157" s="207" t="s">
        <v>90</v>
      </c>
      <c r="I157" s="208"/>
      <c r="J157" s="208"/>
      <c r="K157" s="208"/>
      <c r="L157" s="208"/>
      <c r="M157" s="209"/>
    </row>
    <row r="158" spans="2:13" ht="19.5" customHeight="1">
      <c r="B158" s="219"/>
      <c r="C158" s="30" t="s">
        <v>138</v>
      </c>
      <c r="D158" s="41">
        <v>19</v>
      </c>
      <c r="E158" s="145">
        <f t="shared" si="6"/>
        <v>190</v>
      </c>
      <c r="F158" s="137"/>
      <c r="G158" s="146">
        <f t="shared" si="7"/>
        <v>0</v>
      </c>
      <c r="H158" s="207" t="s">
        <v>108</v>
      </c>
      <c r="I158" s="208"/>
      <c r="J158" s="208"/>
      <c r="K158" s="208"/>
      <c r="L158" s="208"/>
      <c r="M158" s="209"/>
    </row>
    <row r="159" spans="2:13" ht="19.5" customHeight="1">
      <c r="B159" s="219"/>
      <c r="C159" s="30" t="s">
        <v>139</v>
      </c>
      <c r="D159" s="41">
        <v>7</v>
      </c>
      <c r="E159" s="145">
        <f t="shared" si="6"/>
        <v>70</v>
      </c>
      <c r="F159" s="137"/>
      <c r="G159" s="146">
        <f t="shared" si="7"/>
        <v>0</v>
      </c>
      <c r="H159" s="207" t="s">
        <v>90</v>
      </c>
      <c r="I159" s="208"/>
      <c r="J159" s="208"/>
      <c r="K159" s="208"/>
      <c r="L159" s="208"/>
      <c r="M159" s="209"/>
    </row>
    <row r="160" spans="2:13" ht="19.5" customHeight="1">
      <c r="B160" s="219"/>
      <c r="C160" s="30" t="s">
        <v>140</v>
      </c>
      <c r="D160" s="41">
        <v>13</v>
      </c>
      <c r="E160" s="145">
        <f t="shared" si="6"/>
        <v>130</v>
      </c>
      <c r="F160" s="137"/>
      <c r="G160" s="146">
        <f t="shared" si="7"/>
        <v>0</v>
      </c>
      <c r="H160" s="207" t="s">
        <v>92</v>
      </c>
      <c r="I160" s="208"/>
      <c r="J160" s="208"/>
      <c r="K160" s="208"/>
      <c r="L160" s="208"/>
      <c r="M160" s="209"/>
    </row>
    <row r="161" spans="2:13" ht="19.5" customHeight="1">
      <c r="B161" s="219"/>
      <c r="C161" s="30" t="s">
        <v>141</v>
      </c>
      <c r="D161" s="41">
        <v>13</v>
      </c>
      <c r="E161" s="145">
        <f t="shared" si="6"/>
        <v>130</v>
      </c>
      <c r="F161" s="137"/>
      <c r="G161" s="146">
        <f t="shared" si="7"/>
        <v>0</v>
      </c>
      <c r="H161" s="207" t="s">
        <v>95</v>
      </c>
      <c r="I161" s="208"/>
      <c r="J161" s="208"/>
      <c r="K161" s="208"/>
      <c r="L161" s="208"/>
      <c r="M161" s="209"/>
    </row>
    <row r="162" spans="2:13" ht="19.5" customHeight="1">
      <c r="B162" s="219"/>
      <c r="C162" s="30" t="s">
        <v>142</v>
      </c>
      <c r="D162" s="41">
        <v>16</v>
      </c>
      <c r="E162" s="145">
        <f t="shared" si="6"/>
        <v>160</v>
      </c>
      <c r="F162" s="137"/>
      <c r="G162" s="146">
        <f t="shared" si="7"/>
        <v>0</v>
      </c>
      <c r="H162" s="207" t="s">
        <v>90</v>
      </c>
      <c r="I162" s="208"/>
      <c r="J162" s="208"/>
      <c r="K162" s="208"/>
      <c r="L162" s="208"/>
      <c r="M162" s="209"/>
    </row>
    <row r="163" spans="2:13" ht="19.5" customHeight="1">
      <c r="B163" s="219"/>
      <c r="C163" s="30" t="s">
        <v>143</v>
      </c>
      <c r="D163" s="41">
        <v>8</v>
      </c>
      <c r="E163" s="145">
        <f t="shared" si="6"/>
        <v>80</v>
      </c>
      <c r="F163" s="137"/>
      <c r="G163" s="146">
        <f t="shared" si="7"/>
        <v>0</v>
      </c>
      <c r="H163" s="207" t="s">
        <v>97</v>
      </c>
      <c r="I163" s="208"/>
      <c r="J163" s="208"/>
      <c r="K163" s="208"/>
      <c r="L163" s="208"/>
      <c r="M163" s="209"/>
    </row>
    <row r="164" spans="2:13" ht="19.5" customHeight="1">
      <c r="B164" s="219"/>
      <c r="C164" s="30" t="s">
        <v>144</v>
      </c>
      <c r="D164" s="41">
        <v>5</v>
      </c>
      <c r="E164" s="145">
        <f t="shared" si="6"/>
        <v>50</v>
      </c>
      <c r="F164" s="137"/>
      <c r="G164" s="146">
        <f t="shared" si="7"/>
        <v>0</v>
      </c>
      <c r="H164" s="207" t="s">
        <v>97</v>
      </c>
      <c r="I164" s="208"/>
      <c r="J164" s="208"/>
      <c r="K164" s="208"/>
      <c r="L164" s="208"/>
      <c r="M164" s="209"/>
    </row>
    <row r="165" spans="2:13" ht="19.5" customHeight="1">
      <c r="B165" s="219"/>
      <c r="C165" s="30" t="s">
        <v>145</v>
      </c>
      <c r="D165" s="41">
        <v>13</v>
      </c>
      <c r="E165" s="145">
        <f t="shared" si="6"/>
        <v>130</v>
      </c>
      <c r="F165" s="137"/>
      <c r="G165" s="146">
        <f t="shared" si="7"/>
        <v>0</v>
      </c>
      <c r="H165" s="207" t="s">
        <v>95</v>
      </c>
      <c r="I165" s="208"/>
      <c r="J165" s="208"/>
      <c r="K165" s="208"/>
      <c r="L165" s="208"/>
      <c r="M165" s="209"/>
    </row>
    <row r="166" spans="2:13" ht="19.5" customHeight="1">
      <c r="B166" s="219"/>
      <c r="C166" s="30" t="s">
        <v>103</v>
      </c>
      <c r="D166" s="41">
        <v>2</v>
      </c>
      <c r="E166" s="31">
        <f t="shared" si="6"/>
        <v>20</v>
      </c>
      <c r="F166" s="48"/>
      <c r="G166" s="14">
        <f t="shared" si="7"/>
        <v>0</v>
      </c>
      <c r="H166" s="207" t="s">
        <v>156</v>
      </c>
      <c r="I166" s="208"/>
      <c r="J166" s="208"/>
      <c r="K166" s="208"/>
      <c r="L166" s="208"/>
      <c r="M166" s="209"/>
    </row>
    <row r="167" spans="2:13" ht="19.5" customHeight="1">
      <c r="B167" s="219"/>
      <c r="C167" s="30" t="s">
        <v>146</v>
      </c>
      <c r="D167" s="41">
        <v>7</v>
      </c>
      <c r="E167" s="145">
        <f t="shared" si="6"/>
        <v>70</v>
      </c>
      <c r="F167" s="137"/>
      <c r="G167" s="146">
        <f t="shared" si="7"/>
        <v>0</v>
      </c>
      <c r="H167" s="207" t="s">
        <v>108</v>
      </c>
      <c r="I167" s="208"/>
      <c r="J167" s="208"/>
      <c r="K167" s="208"/>
      <c r="L167" s="208"/>
      <c r="M167" s="209"/>
    </row>
    <row r="168" spans="2:13" ht="19.5" customHeight="1">
      <c r="B168" s="219"/>
      <c r="C168" s="30" t="s">
        <v>147</v>
      </c>
      <c r="D168" s="41">
        <v>14</v>
      </c>
      <c r="E168" s="145">
        <f t="shared" si="6"/>
        <v>140</v>
      </c>
      <c r="F168" s="137"/>
      <c r="G168" s="146">
        <f t="shared" si="7"/>
        <v>0</v>
      </c>
      <c r="H168" s="150" t="s">
        <v>134</v>
      </c>
      <c r="I168" s="151"/>
      <c r="J168" s="151"/>
      <c r="K168" s="151"/>
      <c r="L168" s="151"/>
      <c r="M168" s="152"/>
    </row>
    <row r="169" spans="2:13" ht="19.5" customHeight="1">
      <c r="B169" s="219"/>
      <c r="C169" s="30" t="s">
        <v>148</v>
      </c>
      <c r="D169" s="41">
        <v>12</v>
      </c>
      <c r="E169" s="145">
        <f t="shared" si="6"/>
        <v>120</v>
      </c>
      <c r="F169" s="137"/>
      <c r="G169" s="146">
        <f t="shared" si="7"/>
        <v>0</v>
      </c>
      <c r="H169" s="150" t="s">
        <v>97</v>
      </c>
      <c r="I169" s="151"/>
      <c r="J169" s="151"/>
      <c r="K169" s="151"/>
      <c r="L169" s="151"/>
      <c r="M169" s="152"/>
    </row>
    <row r="170" spans="2:13" ht="19.5" customHeight="1">
      <c r="B170" s="219"/>
      <c r="C170" s="30" t="s">
        <v>124</v>
      </c>
      <c r="D170" s="41">
        <v>3</v>
      </c>
      <c r="E170" s="145">
        <f t="shared" si="6"/>
        <v>30</v>
      </c>
      <c r="F170" s="137"/>
      <c r="G170" s="146">
        <f t="shared" si="7"/>
        <v>0</v>
      </c>
      <c r="H170" s="150"/>
      <c r="I170" s="151"/>
      <c r="J170" s="151"/>
      <c r="K170" s="151"/>
      <c r="L170" s="151"/>
      <c r="M170" s="152"/>
    </row>
    <row r="171" spans="2:13" ht="19.5" customHeight="1">
      <c r="B171" s="219"/>
      <c r="C171" s="30" t="s">
        <v>149</v>
      </c>
      <c r="D171" s="41">
        <v>16</v>
      </c>
      <c r="E171" s="145">
        <f t="shared" si="6"/>
        <v>160</v>
      </c>
      <c r="F171" s="137"/>
      <c r="G171" s="146">
        <f t="shared" si="7"/>
        <v>0</v>
      </c>
      <c r="H171" s="207" t="s">
        <v>90</v>
      </c>
      <c r="I171" s="208"/>
      <c r="J171" s="208"/>
      <c r="K171" s="208"/>
      <c r="L171" s="208"/>
      <c r="M171" s="209"/>
    </row>
    <row r="172" spans="2:13" ht="19.5" customHeight="1">
      <c r="B172" s="219"/>
      <c r="C172" s="30" t="s">
        <v>150</v>
      </c>
      <c r="D172" s="41">
        <v>12</v>
      </c>
      <c r="E172" s="145">
        <f t="shared" si="6"/>
        <v>120</v>
      </c>
      <c r="F172" s="137"/>
      <c r="G172" s="146">
        <f t="shared" si="7"/>
        <v>0</v>
      </c>
      <c r="H172" s="207" t="s">
        <v>95</v>
      </c>
      <c r="I172" s="208"/>
      <c r="J172" s="208"/>
      <c r="K172" s="208"/>
      <c r="L172" s="208"/>
      <c r="M172" s="209"/>
    </row>
    <row r="173" spans="2:13" ht="19.5" customHeight="1">
      <c r="B173" s="219"/>
      <c r="C173" s="30" t="s">
        <v>120</v>
      </c>
      <c r="D173" s="41">
        <v>1</v>
      </c>
      <c r="E173" s="31">
        <f t="shared" si="6"/>
        <v>10</v>
      </c>
      <c r="F173" s="48"/>
      <c r="G173" s="14">
        <f t="shared" si="7"/>
        <v>0</v>
      </c>
      <c r="H173" s="207"/>
      <c r="I173" s="208"/>
      <c r="J173" s="208"/>
      <c r="K173" s="208"/>
      <c r="L173" s="208"/>
      <c r="M173" s="209"/>
    </row>
    <row r="174" spans="2:13" ht="19.5" customHeight="1" thickBot="1">
      <c r="B174" s="219"/>
      <c r="C174" s="30" t="s">
        <v>151</v>
      </c>
      <c r="D174" s="41">
        <v>10</v>
      </c>
      <c r="E174" s="145">
        <f t="shared" si="6"/>
        <v>100</v>
      </c>
      <c r="F174" s="137"/>
      <c r="G174" s="146">
        <f t="shared" si="7"/>
        <v>0</v>
      </c>
      <c r="H174" s="207" t="s">
        <v>152</v>
      </c>
      <c r="I174" s="208"/>
      <c r="J174" s="208"/>
      <c r="K174" s="208"/>
      <c r="L174" s="208"/>
      <c r="M174" s="209"/>
    </row>
    <row r="175" spans="2:13" ht="19.5" customHeight="1" thickBot="1">
      <c r="B175" s="153" t="s">
        <v>128</v>
      </c>
      <c r="C175" s="33" t="s">
        <v>153</v>
      </c>
      <c r="D175" s="43">
        <v>6</v>
      </c>
      <c r="E175" s="142">
        <f t="shared" si="6"/>
        <v>60</v>
      </c>
      <c r="F175" s="138"/>
      <c r="G175" s="147">
        <f t="shared" si="7"/>
        <v>0</v>
      </c>
      <c r="H175" s="221" t="s">
        <v>82</v>
      </c>
      <c r="I175" s="171"/>
      <c r="J175" s="171"/>
      <c r="K175" s="171"/>
      <c r="L175" s="171"/>
      <c r="M175" s="172"/>
    </row>
    <row r="176" spans="2:13" ht="19.5" customHeight="1" thickBot="1">
      <c r="B176" s="35" t="s">
        <v>130</v>
      </c>
      <c r="C176" s="36" t="s">
        <v>153</v>
      </c>
      <c r="D176" s="17">
        <v>8</v>
      </c>
      <c r="E176" s="148">
        <f t="shared" si="6"/>
        <v>80</v>
      </c>
      <c r="F176" s="139"/>
      <c r="G176" s="149">
        <f t="shared" si="7"/>
        <v>0</v>
      </c>
      <c r="H176" s="210" t="s">
        <v>97</v>
      </c>
      <c r="I176" s="166"/>
      <c r="J176" s="166"/>
      <c r="K176" s="166"/>
      <c r="L176" s="166"/>
      <c r="M176" s="167"/>
    </row>
    <row r="177" spans="2:13" ht="19.5" customHeight="1" thickBot="1">
      <c r="B177" s="153" t="s">
        <v>157</v>
      </c>
      <c r="C177" s="33" t="s">
        <v>129</v>
      </c>
      <c r="D177" s="43">
        <v>1</v>
      </c>
      <c r="E177" s="148">
        <f t="shared" si="6"/>
        <v>10</v>
      </c>
      <c r="F177" s="139"/>
      <c r="G177" s="149">
        <f t="shared" si="7"/>
        <v>0</v>
      </c>
      <c r="H177" s="162"/>
      <c r="I177" s="75"/>
      <c r="J177" s="75"/>
      <c r="K177" s="75"/>
      <c r="L177" s="75"/>
      <c r="M177" s="163"/>
    </row>
    <row r="178" spans="2:13" ht="19.5" customHeight="1" thickBot="1">
      <c r="B178" s="153" t="s">
        <v>158</v>
      </c>
      <c r="C178" s="33" t="s">
        <v>129</v>
      </c>
      <c r="D178" s="43">
        <v>1</v>
      </c>
      <c r="E178" s="34">
        <f t="shared" si="6"/>
        <v>10</v>
      </c>
      <c r="F178" s="44"/>
      <c r="G178" s="7">
        <f t="shared" si="7"/>
        <v>0</v>
      </c>
      <c r="H178" s="210"/>
      <c r="I178" s="166"/>
      <c r="J178" s="166"/>
      <c r="K178" s="166"/>
      <c r="L178" s="166"/>
      <c r="M178" s="167"/>
    </row>
    <row r="179" spans="2:13" ht="19.5" customHeight="1" thickBot="1">
      <c r="B179" s="35" t="s">
        <v>154</v>
      </c>
      <c r="C179" s="36" t="s">
        <v>129</v>
      </c>
      <c r="D179" s="17">
        <v>1</v>
      </c>
      <c r="E179" s="34">
        <f t="shared" si="6"/>
        <v>10</v>
      </c>
      <c r="F179" s="44"/>
      <c r="G179" s="7">
        <f t="shared" si="7"/>
        <v>0</v>
      </c>
      <c r="H179" s="210"/>
      <c r="I179" s="166"/>
      <c r="J179" s="166"/>
      <c r="K179" s="166"/>
      <c r="L179" s="166"/>
      <c r="M179" s="167"/>
    </row>
    <row r="180" spans="2:13">
      <c r="F180"/>
      <c r="G180"/>
    </row>
    <row r="181" spans="2:13">
      <c r="F181"/>
      <c r="G181"/>
    </row>
    <row r="182" spans="2:13">
      <c r="F182"/>
      <c r="G182"/>
    </row>
    <row r="183" spans="2:13">
      <c r="F183"/>
      <c r="G183"/>
    </row>
    <row r="184" spans="2:13">
      <c r="F184"/>
      <c r="G184"/>
    </row>
    <row r="185" spans="2:13">
      <c r="F185"/>
      <c r="G185"/>
    </row>
    <row r="186" spans="2:13">
      <c r="F186"/>
      <c r="G186"/>
    </row>
    <row r="187" spans="2:13">
      <c r="F187"/>
      <c r="G187"/>
    </row>
    <row r="188" spans="2:13">
      <c r="F188"/>
      <c r="G188"/>
    </row>
    <row r="189" spans="2:13">
      <c r="F189"/>
      <c r="G189"/>
    </row>
    <row r="190" spans="2:13">
      <c r="F190"/>
      <c r="G190"/>
    </row>
    <row r="191" spans="2:13">
      <c r="F191"/>
      <c r="G191"/>
    </row>
    <row r="192" spans="2:13">
      <c r="F192"/>
      <c r="G192"/>
    </row>
    <row r="193" spans="6:7">
      <c r="F193"/>
      <c r="G193"/>
    </row>
    <row r="194" spans="6:7">
      <c r="F194"/>
      <c r="G194"/>
    </row>
    <row r="195" spans="6:7">
      <c r="F195"/>
      <c r="G195"/>
    </row>
    <row r="196" spans="6:7">
      <c r="F196"/>
      <c r="G196"/>
    </row>
    <row r="197" spans="6:7">
      <c r="F197"/>
      <c r="G197"/>
    </row>
    <row r="198" spans="6:7">
      <c r="F198"/>
      <c r="G198"/>
    </row>
    <row r="199" spans="6:7">
      <c r="F199"/>
      <c r="G199"/>
    </row>
    <row r="200" spans="6:7">
      <c r="F200"/>
      <c r="G200"/>
    </row>
    <row r="201" spans="6:7">
      <c r="F201"/>
      <c r="G201"/>
    </row>
    <row r="202" spans="6:7">
      <c r="F202"/>
      <c r="G202"/>
    </row>
    <row r="203" spans="6:7">
      <c r="F203"/>
      <c r="G203"/>
    </row>
    <row r="204" spans="6:7">
      <c r="F204"/>
      <c r="G204"/>
    </row>
    <row r="205" spans="6:7">
      <c r="F205"/>
      <c r="G205"/>
    </row>
    <row r="206" spans="6:7">
      <c r="F206"/>
      <c r="G206"/>
    </row>
    <row r="207" spans="6:7">
      <c r="F207"/>
      <c r="G207"/>
    </row>
    <row r="208" spans="6:7">
      <c r="F208"/>
      <c r="G208"/>
    </row>
    <row r="209" spans="6:7">
      <c r="F209"/>
      <c r="G209"/>
    </row>
    <row r="210" spans="6:7">
      <c r="F210"/>
      <c r="G210"/>
    </row>
    <row r="211" spans="6:7">
      <c r="F211"/>
      <c r="G211"/>
    </row>
    <row r="212" spans="6:7">
      <c r="F212"/>
      <c r="G212"/>
    </row>
    <row r="213" spans="6:7">
      <c r="F213"/>
      <c r="G213"/>
    </row>
    <row r="214" spans="6:7">
      <c r="F214"/>
      <c r="G214"/>
    </row>
    <row r="215" spans="6:7">
      <c r="F215"/>
      <c r="G215"/>
    </row>
    <row r="216" spans="6:7">
      <c r="F216"/>
      <c r="G216"/>
    </row>
    <row r="217" spans="6:7">
      <c r="F217"/>
      <c r="G217"/>
    </row>
    <row r="218" spans="6:7">
      <c r="F218"/>
      <c r="G218"/>
    </row>
    <row r="219" spans="6:7">
      <c r="F219"/>
      <c r="G219"/>
    </row>
    <row r="220" spans="6:7">
      <c r="F220"/>
      <c r="G220"/>
    </row>
    <row r="221" spans="6:7">
      <c r="F221"/>
      <c r="G221"/>
    </row>
    <row r="222" spans="6:7">
      <c r="F222"/>
      <c r="G222"/>
    </row>
    <row r="223" spans="6:7">
      <c r="F223"/>
      <c r="G223"/>
    </row>
    <row r="224" spans="6:7">
      <c r="F224"/>
      <c r="G224"/>
    </row>
    <row r="225" spans="6:7">
      <c r="F225"/>
      <c r="G225"/>
    </row>
    <row r="226" spans="6:7">
      <c r="F226"/>
      <c r="G226"/>
    </row>
    <row r="227" spans="6:7">
      <c r="F227"/>
      <c r="G227"/>
    </row>
    <row r="228" spans="6:7">
      <c r="F228"/>
      <c r="G228"/>
    </row>
    <row r="229" spans="6:7">
      <c r="F229"/>
      <c r="G229"/>
    </row>
    <row r="230" spans="6:7">
      <c r="F230"/>
      <c r="G230"/>
    </row>
    <row r="231" spans="6:7">
      <c r="F231"/>
      <c r="G231"/>
    </row>
    <row r="232" spans="6:7">
      <c r="F232"/>
      <c r="G232"/>
    </row>
    <row r="233" spans="6:7">
      <c r="F233"/>
      <c r="G233"/>
    </row>
    <row r="234" spans="6:7">
      <c r="F234"/>
      <c r="G234"/>
    </row>
    <row r="235" spans="6:7">
      <c r="F235"/>
      <c r="G235"/>
    </row>
    <row r="236" spans="6:7">
      <c r="F236"/>
      <c r="G236"/>
    </row>
    <row r="237" spans="6:7">
      <c r="F237"/>
      <c r="G237"/>
    </row>
    <row r="238" spans="6:7">
      <c r="F238"/>
      <c r="G238"/>
    </row>
    <row r="239" spans="6:7">
      <c r="F239"/>
      <c r="G239"/>
    </row>
    <row r="240" spans="6:7">
      <c r="F240"/>
      <c r="G240"/>
    </row>
    <row r="241" spans="6:7">
      <c r="F241"/>
      <c r="G241"/>
    </row>
    <row r="242" spans="6:7">
      <c r="F242"/>
      <c r="G242"/>
    </row>
    <row r="243" spans="6:7">
      <c r="F243"/>
      <c r="G243"/>
    </row>
    <row r="244" spans="6:7">
      <c r="F244"/>
      <c r="G244"/>
    </row>
    <row r="245" spans="6:7">
      <c r="F245"/>
      <c r="G245"/>
    </row>
    <row r="246" spans="6:7">
      <c r="F246"/>
      <c r="G246"/>
    </row>
    <row r="247" spans="6:7">
      <c r="F247"/>
      <c r="G247"/>
    </row>
    <row r="248" spans="6:7">
      <c r="F248"/>
      <c r="G248"/>
    </row>
    <row r="249" spans="6:7">
      <c r="F249"/>
      <c r="G249"/>
    </row>
    <row r="250" spans="6:7">
      <c r="F250"/>
      <c r="G250"/>
    </row>
    <row r="251" spans="6:7">
      <c r="F251"/>
      <c r="G251"/>
    </row>
    <row r="252" spans="6:7">
      <c r="F252"/>
      <c r="G252"/>
    </row>
    <row r="253" spans="6:7">
      <c r="F253"/>
      <c r="G253"/>
    </row>
    <row r="254" spans="6:7">
      <c r="F254"/>
      <c r="G254"/>
    </row>
    <row r="255" spans="6:7">
      <c r="F255"/>
      <c r="G255"/>
    </row>
    <row r="256" spans="6:7">
      <c r="F256"/>
      <c r="G256"/>
    </row>
    <row r="257" spans="6:7">
      <c r="F257"/>
      <c r="G257"/>
    </row>
    <row r="258" spans="6:7">
      <c r="F258"/>
      <c r="G258"/>
    </row>
    <row r="259" spans="6:7">
      <c r="F259"/>
      <c r="G259"/>
    </row>
    <row r="260" spans="6:7">
      <c r="F260"/>
      <c r="G260"/>
    </row>
    <row r="261" spans="6:7">
      <c r="F261"/>
      <c r="G261"/>
    </row>
    <row r="262" spans="6:7">
      <c r="F262"/>
      <c r="G262"/>
    </row>
    <row r="263" spans="6:7">
      <c r="F263"/>
      <c r="G263"/>
    </row>
    <row r="264" spans="6:7">
      <c r="F264"/>
      <c r="G264"/>
    </row>
    <row r="265" spans="6:7">
      <c r="F265"/>
      <c r="G265"/>
    </row>
    <row r="266" spans="6:7">
      <c r="F266"/>
      <c r="G266"/>
    </row>
    <row r="267" spans="6:7">
      <c r="F267"/>
      <c r="G267"/>
    </row>
    <row r="268" spans="6:7">
      <c r="F268"/>
      <c r="G268"/>
    </row>
    <row r="269" spans="6:7">
      <c r="F269"/>
      <c r="G269"/>
    </row>
    <row r="270" spans="6:7">
      <c r="F270"/>
      <c r="G270"/>
    </row>
    <row r="271" spans="6:7">
      <c r="F271"/>
      <c r="G271"/>
    </row>
    <row r="273" spans="2:13" ht="32.5">
      <c r="B273" s="5"/>
      <c r="C273" s="5"/>
      <c r="D273" s="5"/>
      <c r="E273" s="5"/>
      <c r="F273" s="5"/>
      <c r="G273" s="5"/>
      <c r="H273" s="5"/>
      <c r="J273" s="5"/>
      <c r="K273" s="5"/>
      <c r="L273" s="5"/>
      <c r="M273" s="5"/>
    </row>
  </sheetData>
  <mergeCells count="160">
    <mergeCell ref="H153:M153"/>
    <mergeCell ref="H154:M154"/>
    <mergeCell ref="H174:M174"/>
    <mergeCell ref="H175:M175"/>
    <mergeCell ref="H176:M176"/>
    <mergeCell ref="H178:M178"/>
    <mergeCell ref="H179:M179"/>
    <mergeCell ref="H166:M166"/>
    <mergeCell ref="H167:M167"/>
    <mergeCell ref="H171:M171"/>
    <mergeCell ref="H172:M172"/>
    <mergeCell ref="H173:M173"/>
    <mergeCell ref="B155:B174"/>
    <mergeCell ref="H155:M155"/>
    <mergeCell ref="H156:M156"/>
    <mergeCell ref="H157:M157"/>
    <mergeCell ref="H158:M158"/>
    <mergeCell ref="H159:M159"/>
    <mergeCell ref="H141:M141"/>
    <mergeCell ref="H142:M142"/>
    <mergeCell ref="B143:B154"/>
    <mergeCell ref="H143:M143"/>
    <mergeCell ref="H144:M144"/>
    <mergeCell ref="H145:M145"/>
    <mergeCell ref="H146:M146"/>
    <mergeCell ref="H147:M147"/>
    <mergeCell ref="H148:M148"/>
    <mergeCell ref="H149:M149"/>
    <mergeCell ref="H160:M160"/>
    <mergeCell ref="H161:M161"/>
    <mergeCell ref="H162:M162"/>
    <mergeCell ref="H163:M163"/>
    <mergeCell ref="H164:M164"/>
    <mergeCell ref="H165:M165"/>
    <mergeCell ref="H150:M150"/>
    <mergeCell ref="H152:M152"/>
    <mergeCell ref="H132:M132"/>
    <mergeCell ref="H133:M133"/>
    <mergeCell ref="B135:H135"/>
    <mergeCell ref="B138:C138"/>
    <mergeCell ref="H138:M138"/>
    <mergeCell ref="B139:C139"/>
    <mergeCell ref="H139:M139"/>
    <mergeCell ref="H126:M126"/>
    <mergeCell ref="H127:M127"/>
    <mergeCell ref="H128:M128"/>
    <mergeCell ref="H129:M129"/>
    <mergeCell ref="H130:M130"/>
    <mergeCell ref="H131:M131"/>
    <mergeCell ref="H118:M118"/>
    <mergeCell ref="H119:M119"/>
    <mergeCell ref="H120:M120"/>
    <mergeCell ref="H121:M121"/>
    <mergeCell ref="H124:M124"/>
    <mergeCell ref="H125:M125"/>
    <mergeCell ref="B109:B128"/>
    <mergeCell ref="H109:M109"/>
    <mergeCell ref="H110:M110"/>
    <mergeCell ref="H111:M111"/>
    <mergeCell ref="H112:M112"/>
    <mergeCell ref="H113:M113"/>
    <mergeCell ref="H114:M114"/>
    <mergeCell ref="H115:M115"/>
    <mergeCell ref="H116:M116"/>
    <mergeCell ref="H117:M117"/>
    <mergeCell ref="H102:M102"/>
    <mergeCell ref="H103:M103"/>
    <mergeCell ref="H104:M104"/>
    <mergeCell ref="H106:M106"/>
    <mergeCell ref="H107:M107"/>
    <mergeCell ref="H108:M108"/>
    <mergeCell ref="B93:C93"/>
    <mergeCell ref="H93:M93"/>
    <mergeCell ref="H95:M95"/>
    <mergeCell ref="H96:M96"/>
    <mergeCell ref="B97:B108"/>
    <mergeCell ref="H97:M97"/>
    <mergeCell ref="H98:M98"/>
    <mergeCell ref="H99:M99"/>
    <mergeCell ref="H100:M100"/>
    <mergeCell ref="H101:M101"/>
    <mergeCell ref="H84:M84"/>
    <mergeCell ref="H85:M85"/>
    <mergeCell ref="H86:M86"/>
    <mergeCell ref="H87:M87"/>
    <mergeCell ref="B89:H89"/>
    <mergeCell ref="B92:C92"/>
    <mergeCell ref="H92:M92"/>
    <mergeCell ref="H78:M78"/>
    <mergeCell ref="H79:M79"/>
    <mergeCell ref="H80:M80"/>
    <mergeCell ref="H81:M81"/>
    <mergeCell ref="H82:M82"/>
    <mergeCell ref="H83:M83"/>
    <mergeCell ref="B58:B82"/>
    <mergeCell ref="H58:M58"/>
    <mergeCell ref="H59:M59"/>
    <mergeCell ref="H60:M60"/>
    <mergeCell ref="H61:M61"/>
    <mergeCell ref="H62:M62"/>
    <mergeCell ref="H63:M63"/>
    <mergeCell ref="H64:M64"/>
    <mergeCell ref="H65:M65"/>
    <mergeCell ref="H72:M72"/>
    <mergeCell ref="H73:M73"/>
    <mergeCell ref="H74:M74"/>
    <mergeCell ref="H75:M75"/>
    <mergeCell ref="H76:M76"/>
    <mergeCell ref="H77:M77"/>
    <mergeCell ref="H66:M66"/>
    <mergeCell ref="H67:M67"/>
    <mergeCell ref="H68:M68"/>
    <mergeCell ref="H69:M69"/>
    <mergeCell ref="H70:M70"/>
    <mergeCell ref="H71:M71"/>
    <mergeCell ref="H51:M51"/>
    <mergeCell ref="H52:M52"/>
    <mergeCell ref="H53:M53"/>
    <mergeCell ref="H54:M54"/>
    <mergeCell ref="H55:M55"/>
    <mergeCell ref="H56:M56"/>
    <mergeCell ref="H43:M43"/>
    <mergeCell ref="B44:B45"/>
    <mergeCell ref="H44:M44"/>
    <mergeCell ref="H45:M45"/>
    <mergeCell ref="B46:B57"/>
    <mergeCell ref="H46:M46"/>
    <mergeCell ref="H47:M47"/>
    <mergeCell ref="H48:M48"/>
    <mergeCell ref="H49:M49"/>
    <mergeCell ref="H50:M50"/>
    <mergeCell ref="H57:M57"/>
    <mergeCell ref="C23:I23"/>
    <mergeCell ref="C24:H24"/>
    <mergeCell ref="C25:I25"/>
    <mergeCell ref="B30:M30"/>
    <mergeCell ref="B37:H37"/>
    <mergeCell ref="B40:C40"/>
    <mergeCell ref="H40:M40"/>
    <mergeCell ref="B41:C41"/>
    <mergeCell ref="H41:M41"/>
    <mergeCell ref="O16:O21"/>
    <mergeCell ref="P16:P21"/>
    <mergeCell ref="L17:L21"/>
    <mergeCell ref="L8:M8"/>
    <mergeCell ref="L9:M9"/>
    <mergeCell ref="J10:J15"/>
    <mergeCell ref="K10:K15"/>
    <mergeCell ref="N10:N15"/>
    <mergeCell ref="O10:O15"/>
    <mergeCell ref="L11:L15"/>
    <mergeCell ref="B2:M2"/>
    <mergeCell ref="C5:C6"/>
    <mergeCell ref="D5:H5"/>
    <mergeCell ref="J5:M5"/>
    <mergeCell ref="L6:M6"/>
    <mergeCell ref="L7:M7"/>
    <mergeCell ref="J16:J21"/>
    <mergeCell ref="K16:K21"/>
    <mergeCell ref="N16:N21"/>
  </mergeCells>
  <phoneticPr fontId="21"/>
  <dataValidations count="3">
    <dataValidation type="list" allowBlank="1" showInputMessage="1" showErrorMessage="1" sqref="F41 F178:F179 F173 F132:F133 F130 F127 F124 F43:F55 F57:F67 F69:F87" xr:uid="{101B9BF1-BDC9-46BF-9D04-F8A0D87329D9}">
      <formula1>$O$43:$P$43</formula1>
    </dataValidation>
    <dataValidation type="list" allowBlank="1" showInputMessage="1" showErrorMessage="1" sqref="F93 F174:F177 F152:F172 F141:F150 F139 F131 F128:F129 F125:F126 F106:F123 F95:F104 F68 F56" xr:uid="{157C56A4-BB0B-40E7-8C81-CAD7BA48C077}">
      <formula1>$O$94:$P$94</formula1>
    </dataValidation>
    <dataValidation type="list" allowBlank="1" showInputMessage="1" showErrorMessage="1" sqref="F105 F151 F94 F42 F140" xr:uid="{8857E1E7-C47A-490E-A1D6-027F8F5347E0}">
      <formula1>#REF!</formula1>
    </dataValidation>
  </dataValidations>
  <printOptions horizontalCentered="1"/>
  <pageMargins left="0.39370078740157483" right="0.19685039370078741" top="0.78740157480314965" bottom="0.59055118110236227" header="0.51181102362204722" footer="0.51181102362204722"/>
  <pageSetup paperSize="9" scale="70" orientation="portrait" r:id="rId1"/>
  <headerFooter alignWithMargins="0"/>
  <rowBreaks count="3" manualBreakCount="3">
    <brk id="35" max="12" man="1"/>
    <brk id="87" max="12" man="1"/>
    <brk id="133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令和４～令和６年度</vt:lpstr>
      <vt:lpstr>'令和４～令和６年度'!Print_Area</vt:lpstr>
    </vt:vector>
  </TitlesOfParts>
  <Manager/>
  <Company>栃木県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坂井　和代</cp:lastModifiedBy>
  <cp:revision/>
  <dcterms:created xsi:type="dcterms:W3CDTF">2009-05-07T06:46:28Z</dcterms:created>
  <dcterms:modified xsi:type="dcterms:W3CDTF">2023-09-26T05:50:28Z</dcterms:modified>
  <cp:category/>
  <cp:contentStatus/>
</cp:coreProperties>
</file>