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情報公開推進室\8 行政資料・有償頒布\3試験問題コピーサービス\生活衛生課試験・薬務課試験・学校職員試験【注文票】\R4\"/>
    </mc:Choice>
  </mc:AlternateContent>
  <xr:revisionPtr revIDLastSave="0" documentId="13_ncr:1_{CB67FA9E-2F7A-4149-AE94-80C8D757C86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登録販売者" sheetId="1" r:id="rId1"/>
  </sheets>
  <definedNames>
    <definedName name="_xlnm.Print_Area" localSheetId="0">登録販売者!$A$1:$M$43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H19" i="1" s="1"/>
  <c r="F18" i="1"/>
  <c r="H18" i="1" s="1"/>
  <c r="F17" i="1"/>
  <c r="H17" i="1" s="1"/>
  <c r="F16" i="1" l="1"/>
  <c r="H16" i="1" s="1"/>
  <c r="F15" i="1"/>
  <c r="H15" i="1" s="1"/>
  <c r="F14" i="1"/>
  <c r="H14" i="1" s="1"/>
  <c r="F22" i="1"/>
  <c r="H22" i="1" s="1"/>
  <c r="F21" i="1"/>
  <c r="H21" i="1" s="1"/>
  <c r="F20" i="1"/>
  <c r="H20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D27" i="1" l="1"/>
  <c r="D28" i="1" s="1"/>
  <c r="G27" i="1"/>
  <c r="G28" i="1" s="1"/>
  <c r="H27" i="1"/>
  <c r="H28" i="1" s="1"/>
  <c r="C27" i="1"/>
  <c r="C28" i="1" s="1"/>
  <c r="E27" i="1"/>
  <c r="E28" i="1" s="1"/>
  <c r="F27" i="1"/>
  <c r="F28" i="1" s="1"/>
  <c r="C29" i="1" l="1"/>
  <c r="H29" i="1"/>
  <c r="F29" i="1"/>
  <c r="G29" i="1"/>
  <c r="E29" i="1"/>
  <c r="D29" i="1"/>
</calcChain>
</file>

<file path=xl/sharedStrings.xml><?xml version="1.0" encoding="utf-8"?>
<sst xmlns="http://schemas.openxmlformats.org/spreadsheetml/2006/main" count="101" uniqueCount="81">
  <si>
    <t>枚数</t>
    <rPh sb="0" eb="2">
      <t>マイスウ</t>
    </rPh>
    <phoneticPr fontId="21"/>
  </si>
  <si>
    <t>備考</t>
    <rPh sb="0" eb="2">
      <t>ビコウ</t>
    </rPh>
    <phoneticPr fontId="21"/>
  </si>
  <si>
    <t>注　　文　　票　</t>
    <rPh sb="0" eb="1">
      <t>チュウ</t>
    </rPh>
    <rPh sb="3" eb="4">
      <t>ブン</t>
    </rPh>
    <rPh sb="6" eb="7">
      <t>ヒョウ</t>
    </rPh>
    <phoneticPr fontId="21"/>
  </si>
  <si>
    <t>送料</t>
    <rPh sb="0" eb="2">
      <t>ソウリョウ</t>
    </rPh>
    <phoneticPr fontId="21"/>
  </si>
  <si>
    <t>金額</t>
    <rPh sb="0" eb="2">
      <t>キンガク</t>
    </rPh>
    <phoneticPr fontId="21"/>
  </si>
  <si>
    <t>合計金額</t>
    <rPh sb="0" eb="2">
      <t>ゴウケイ</t>
    </rPh>
    <rPh sb="2" eb="4">
      <t>キンガク</t>
    </rPh>
    <phoneticPr fontId="21"/>
  </si>
  <si>
    <t>※この注文票と代金（送料込みの合計金額）を、現金書留又は普通為替でお送りください。</t>
    <rPh sb="3" eb="6">
      <t>チュウモンヒョウ</t>
    </rPh>
    <rPh sb="7" eb="9">
      <t>ダイキン</t>
    </rPh>
    <rPh sb="10" eb="12">
      <t>ソウリョウ</t>
    </rPh>
    <rPh sb="12" eb="13">
      <t>コ</t>
    </rPh>
    <rPh sb="15" eb="17">
      <t>ゴウケイ</t>
    </rPh>
    <rPh sb="17" eb="19">
      <t>キンガク</t>
    </rPh>
    <rPh sb="22" eb="24">
      <t>ゲンキン</t>
    </rPh>
    <rPh sb="24" eb="26">
      <t>カキトメ</t>
    </rPh>
    <rPh sb="26" eb="27">
      <t>マタ</t>
    </rPh>
    <rPh sb="28" eb="30">
      <t>フツウ</t>
    </rPh>
    <rPh sb="30" eb="32">
      <t>カワセ</t>
    </rPh>
    <rPh sb="34" eb="35">
      <t>オク</t>
    </rPh>
    <phoneticPr fontId="21"/>
  </si>
  <si>
    <t>（宛先）　〒３２０－８５０１ 栃木県宇都宮市塙田１－１－２０</t>
    <rPh sb="1" eb="3">
      <t>アテサキ</t>
    </rPh>
    <rPh sb="15" eb="18">
      <t>トチギケン</t>
    </rPh>
    <rPh sb="18" eb="22">
      <t>ウツノミヤシ</t>
    </rPh>
    <rPh sb="22" eb="24">
      <t>ハナワダ</t>
    </rPh>
    <phoneticPr fontId="21"/>
  </si>
  <si>
    <t>　　　　　　栃木県庁情報公開推進室　（電話　０２８－６２３－２０５９）</t>
    <rPh sb="6" eb="9">
      <t>トチギケン</t>
    </rPh>
    <rPh sb="9" eb="10">
      <t>チョウ</t>
    </rPh>
    <rPh sb="10" eb="12">
      <t>ジョウホウ</t>
    </rPh>
    <rPh sb="12" eb="14">
      <t>コウカイ</t>
    </rPh>
    <rPh sb="14" eb="16">
      <t>スイシン</t>
    </rPh>
    <rPh sb="16" eb="17">
      <t>シツ</t>
    </rPh>
    <rPh sb="19" eb="21">
      <t>デンワ</t>
    </rPh>
    <phoneticPr fontId="21"/>
  </si>
  <si>
    <t>注文部数</t>
    <rPh sb="0" eb="2">
      <t>チュウモン</t>
    </rPh>
    <rPh sb="2" eb="4">
      <t>ブスウ</t>
    </rPh>
    <phoneticPr fontId="21"/>
  </si>
  <si>
    <t>合計額</t>
    <rPh sb="0" eb="2">
      <t>ゴウケイ</t>
    </rPh>
    <rPh sb="2" eb="3">
      <t>ガク</t>
    </rPh>
    <phoneticPr fontId="21"/>
  </si>
  <si>
    <t>〈料金〉</t>
    <rPh sb="1" eb="3">
      <t>リョウキン</t>
    </rPh>
    <phoneticPr fontId="21"/>
  </si>
  <si>
    <t>年度</t>
    <rPh sb="0" eb="2">
      <t>ネンド</t>
    </rPh>
    <phoneticPr fontId="21"/>
  </si>
  <si>
    <t>項目</t>
    <rPh sb="0" eb="2">
      <t>コウモク</t>
    </rPh>
    <phoneticPr fontId="21"/>
  </si>
  <si>
    <t>登録販売者試験問題</t>
    <rPh sb="0" eb="2">
      <t>トウロク</t>
    </rPh>
    <rPh sb="2" eb="4">
      <t>ハンバイ</t>
    </rPh>
    <rPh sb="4" eb="5">
      <t>シャ</t>
    </rPh>
    <rPh sb="5" eb="7">
      <t>シケン</t>
    </rPh>
    <rPh sb="7" eb="9">
      <t>モンダイ</t>
    </rPh>
    <phoneticPr fontId="21"/>
  </si>
  <si>
    <t>午前</t>
    <rPh sb="0" eb="2">
      <t>ゴゼン</t>
    </rPh>
    <phoneticPr fontId="21"/>
  </si>
  <si>
    <t>午後</t>
    <rPh sb="0" eb="2">
      <t>ゴゴ</t>
    </rPh>
    <phoneticPr fontId="21"/>
  </si>
  <si>
    <t>解答</t>
    <rPh sb="0" eb="2">
      <t>カイトウ</t>
    </rPh>
    <phoneticPr fontId="21"/>
  </si>
  <si>
    <t>栃木県内への
お届け</t>
    <rPh sb="0" eb="2">
      <t>トチギ</t>
    </rPh>
    <rPh sb="2" eb="4">
      <t>ケンナイ</t>
    </rPh>
    <rPh sb="8" eb="9">
      <t>トド</t>
    </rPh>
    <phoneticPr fontId="21"/>
  </si>
  <si>
    <t>栃木県外へのお届け</t>
    <rPh sb="0" eb="3">
      <t>トチギケン</t>
    </rPh>
    <rPh sb="3" eb="4">
      <t>ソト</t>
    </rPh>
    <rPh sb="7" eb="8">
      <t>トド</t>
    </rPh>
    <phoneticPr fontId="21"/>
  </si>
  <si>
    <r>
      <rPr>
        <b/>
        <sz val="10"/>
        <rFont val="ＭＳ Ｐゴシック"/>
        <family val="3"/>
        <charset val="128"/>
      </rPr>
      <t xml:space="preserve"> コピー代</t>
    </r>
    <r>
      <rPr>
        <sz val="10"/>
        <rFont val="ＭＳ Ｐゴシック"/>
        <family val="3"/>
        <charset val="128"/>
      </rPr>
      <t>　　　　1枚        　10円</t>
    </r>
    <rPh sb="4" eb="5">
      <t>ダイ</t>
    </rPh>
    <rPh sb="10" eb="11">
      <t>マイ</t>
    </rPh>
    <rPh sb="22" eb="23">
      <t>エン</t>
    </rPh>
    <phoneticPr fontId="21"/>
  </si>
  <si>
    <t>東北･関東･信越･北陸･東海</t>
    <rPh sb="0" eb="2">
      <t>トウホク</t>
    </rPh>
    <rPh sb="3" eb="5">
      <t>カントウ</t>
    </rPh>
    <rPh sb="6" eb="8">
      <t>シンエツ</t>
    </rPh>
    <rPh sb="9" eb="11">
      <t>ホクリク</t>
    </rPh>
    <rPh sb="12" eb="14">
      <t>トウカイ</t>
    </rPh>
    <phoneticPr fontId="21"/>
  </si>
  <si>
    <t>北海道・九州</t>
    <rPh sb="0" eb="3">
      <t>ホッカイドウ</t>
    </rPh>
    <rPh sb="4" eb="6">
      <t>キュウシュウ</t>
    </rPh>
    <phoneticPr fontId="21"/>
  </si>
  <si>
    <t>近畿</t>
    <rPh sb="0" eb="2">
      <t>キンキ</t>
    </rPh>
    <phoneticPr fontId="21"/>
  </si>
  <si>
    <t>中国･四国</t>
    <rPh sb="0" eb="2">
      <t>チュウゴク</t>
    </rPh>
    <rPh sb="3" eb="5">
      <t>シコク</t>
    </rPh>
    <phoneticPr fontId="21"/>
  </si>
  <si>
    <t>沖縄</t>
    <rPh sb="0" eb="2">
      <t>オキナワ</t>
    </rPh>
    <phoneticPr fontId="21"/>
  </si>
  <si>
    <t>→</t>
    <phoneticPr fontId="21"/>
  </si>
  <si>
    <t>グラム</t>
    <phoneticPr fontId="21"/>
  </si>
  <si>
    <t>コピー代</t>
    <rPh sb="3" eb="4">
      <t>ダイ</t>
    </rPh>
    <phoneticPr fontId="21"/>
  </si>
  <si>
    <t>　101枚以上　　210枚以内</t>
    <rPh sb="4" eb="5">
      <t>マイ</t>
    </rPh>
    <rPh sb="5" eb="7">
      <t>イジョウ</t>
    </rPh>
    <rPh sb="12" eb="13">
      <t>マイ</t>
    </rPh>
    <rPh sb="13" eb="15">
      <t>イナイ</t>
    </rPh>
    <phoneticPr fontId="21"/>
  </si>
  <si>
    <t>グラム</t>
    <phoneticPr fontId="21"/>
  </si>
  <si>
    <t>　211枚以上　　420枚以内</t>
    <rPh sb="4" eb="5">
      <t>マイ</t>
    </rPh>
    <rPh sb="5" eb="7">
      <t>イジョウ</t>
    </rPh>
    <phoneticPr fontId="21"/>
  </si>
  <si>
    <t>　421枚以上　　1,050枚以内</t>
    <rPh sb="4" eb="5">
      <t>マイ</t>
    </rPh>
    <rPh sb="5" eb="7">
      <t>イジョウ</t>
    </rPh>
    <phoneticPr fontId="21"/>
  </si>
  <si>
    <t>以上</t>
    <rPh sb="0" eb="2">
      <t>イジョウ</t>
    </rPh>
    <phoneticPr fontId="21"/>
  </si>
  <si>
    <t>県外</t>
    <phoneticPr fontId="21"/>
  </si>
  <si>
    <t>メール便</t>
    <rPh sb="3" eb="4">
      <t>ビン</t>
    </rPh>
    <phoneticPr fontId="21"/>
  </si>
  <si>
    <t>宅配便</t>
    <rPh sb="0" eb="3">
      <t>タクハイビン</t>
    </rPh>
    <phoneticPr fontId="21"/>
  </si>
  <si>
    <t>サイズ別</t>
    <phoneticPr fontId="21"/>
  </si>
  <si>
    <t>単価
（消費税等込み）</t>
    <rPh sb="8" eb="9">
      <t>コ</t>
    </rPh>
    <phoneticPr fontId="21"/>
  </si>
  <si>
    <t>県内
単価（税込）</t>
    <rPh sb="0" eb="2">
      <t>ケンナイ</t>
    </rPh>
    <rPh sb="7" eb="8">
      <t>コ</t>
    </rPh>
    <phoneticPr fontId="21"/>
  </si>
  <si>
    <t>東北・関東・信越・北陸・東海
単価（消費税等込み）</t>
    <rPh sb="0" eb="2">
      <t>トウホク</t>
    </rPh>
    <rPh sb="3" eb="5">
      <t>カントウ</t>
    </rPh>
    <rPh sb="6" eb="8">
      <t>シンエツ</t>
    </rPh>
    <rPh sb="9" eb="11">
      <t>ホクリク</t>
    </rPh>
    <rPh sb="12" eb="14">
      <t>トウカイ</t>
    </rPh>
    <rPh sb="22" eb="23">
      <t>コ</t>
    </rPh>
    <phoneticPr fontId="21"/>
  </si>
  <si>
    <t>北海道・九州
単価（税込）</t>
    <rPh sb="0" eb="3">
      <t>ホッカイドウ</t>
    </rPh>
    <rPh sb="4" eb="6">
      <t>キュウシュウ</t>
    </rPh>
    <rPh sb="11" eb="12">
      <t>コ</t>
    </rPh>
    <phoneticPr fontId="21"/>
  </si>
  <si>
    <t>近畿
単価（税込）</t>
    <rPh sb="0" eb="2">
      <t>キンキ</t>
    </rPh>
    <rPh sb="7" eb="8">
      <t>コ</t>
    </rPh>
    <phoneticPr fontId="21"/>
  </si>
  <si>
    <t>中国･四国
単価（税込）</t>
    <rPh sb="0" eb="2">
      <t>チュウゴク</t>
    </rPh>
    <rPh sb="3" eb="5">
      <t>シコク</t>
    </rPh>
    <rPh sb="10" eb="11">
      <t>コ</t>
    </rPh>
    <phoneticPr fontId="21"/>
  </si>
  <si>
    <t>沖縄
単価（税込）</t>
    <rPh sb="0" eb="2">
      <t>オキナワ</t>
    </rPh>
    <rPh sb="7" eb="8">
      <t>コ</t>
    </rPh>
    <phoneticPr fontId="21"/>
  </si>
  <si>
    <t>２５０ｇまで</t>
  </si>
  <si>
    <t>2kgまで（60サイズ）</t>
  </si>
  <si>
    <t>２５０ｇ超～５００ｇまで</t>
  </si>
  <si>
    <t>2kg超～5kgまで（80サイズ）</t>
  </si>
  <si>
    <t>500g超～1kgまで</t>
    <phoneticPr fontId="21"/>
  </si>
  <si>
    <t>5kg超～10kgまで(100サイズ)</t>
  </si>
  <si>
    <t>10kg超～20kgまで(140サイズ)</t>
  </si>
  <si>
    <t>20kg超～25kgまで(160サイズ)</t>
  </si>
  <si>
    <t>平成３０年度
（２０１８）</t>
    <rPh sb="0" eb="2">
      <t>ヘイセイ</t>
    </rPh>
    <rPh sb="4" eb="6">
      <t>ネンド</t>
    </rPh>
    <phoneticPr fontId="21"/>
  </si>
  <si>
    <r>
      <t xml:space="preserve"> </t>
    </r>
    <r>
      <rPr>
        <b/>
        <sz val="10"/>
        <rFont val="ＭＳ Ｐゴシック"/>
        <family val="3"/>
        <charset val="128"/>
      </rPr>
      <t>送料　　　　</t>
    </r>
    <r>
      <rPr>
        <sz val="10"/>
        <rFont val="ＭＳ Ｐゴシック"/>
        <family val="3"/>
        <charset val="128"/>
      </rPr>
      <t>　　 50枚以内　</t>
    </r>
    <rPh sb="1" eb="3">
      <t>ソウリョウ</t>
    </rPh>
    <rPh sb="12" eb="13">
      <t>マイ</t>
    </rPh>
    <rPh sb="13" eb="15">
      <t>イナイ</t>
    </rPh>
    <phoneticPr fontId="21"/>
  </si>
  <si>
    <t xml:space="preserve">    51枚以上　　100枚以内</t>
    <rPh sb="6" eb="7">
      <t>マイ</t>
    </rPh>
    <rPh sb="7" eb="9">
      <t>イジョウ</t>
    </rPh>
    <rPh sb="14" eb="15">
      <t>マイ</t>
    </rPh>
    <rPh sb="15" eb="17">
      <t>イナイ</t>
    </rPh>
    <phoneticPr fontId="21"/>
  </si>
  <si>
    <t>県内</t>
    <phoneticPr fontId="21"/>
  </si>
  <si>
    <t>令和元年度
（２０１９）</t>
    <rPh sb="0" eb="2">
      <t>レイワ</t>
    </rPh>
    <rPh sb="2" eb="3">
      <t>モト</t>
    </rPh>
    <rPh sb="3" eb="5">
      <t>ネンド</t>
    </rPh>
    <rPh sb="5" eb="7">
      <t>ヘイネンド</t>
    </rPh>
    <phoneticPr fontId="21"/>
  </si>
  <si>
    <t>住所</t>
    <rPh sb="0" eb="2">
      <t>ジュウショ</t>
    </rPh>
    <phoneticPr fontId="21"/>
  </si>
  <si>
    <t>氏名</t>
    <rPh sb="0" eb="2">
      <t>シメイ</t>
    </rPh>
    <phoneticPr fontId="21"/>
  </si>
  <si>
    <t>電話</t>
    <rPh sb="0" eb="2">
      <t>デンワ</t>
    </rPh>
    <phoneticPr fontId="21"/>
  </si>
  <si>
    <t>様　</t>
    <rPh sb="0" eb="1">
      <t>サマ</t>
    </rPh>
    <phoneticPr fontId="21"/>
  </si>
  <si>
    <t>１１０円（メール便１通）</t>
    <phoneticPr fontId="21"/>
  </si>
  <si>
    <t>１３０円（メール便１通）</t>
    <phoneticPr fontId="21"/>
  </si>
  <si>
    <t>１７０円（メール便 1通）</t>
    <phoneticPr fontId="21"/>
  </si>
  <si>
    <t>３４０円（メール便 2通）</t>
    <phoneticPr fontId="21"/>
  </si>
  <si>
    <r>
      <rPr>
        <sz val="9"/>
        <rFont val="ＭＳ Ｐゴシック"/>
        <family val="3"/>
        <charset val="128"/>
      </rPr>
      <t xml:space="preserve">北海道・九州　1,450円
</t>
    </r>
    <r>
      <rPr>
        <sz val="11"/>
        <color theme="1"/>
        <rFont val="ＭＳ Ｐゴシック"/>
        <family val="2"/>
        <charset val="128"/>
        <scheme val="minor"/>
      </rPr>
      <t/>
    </r>
    <rPh sb="0" eb="3">
      <t>ホッカイドウ</t>
    </rPh>
    <rPh sb="4" eb="6">
      <t>キュウシュウ</t>
    </rPh>
    <rPh sb="12" eb="13">
      <t>エン</t>
    </rPh>
    <phoneticPr fontId="21"/>
  </si>
  <si>
    <r>
      <rPr>
        <sz val="9"/>
        <rFont val="ＭＳ Ｐゴシック"/>
        <family val="3"/>
        <charset val="128"/>
      </rPr>
      <t>近畿　1,140円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キンキ</t>
    </rPh>
    <rPh sb="8" eb="9">
      <t>エン</t>
    </rPh>
    <phoneticPr fontId="21"/>
  </si>
  <si>
    <r>
      <rPr>
        <sz val="9"/>
        <rFont val="ＭＳ Ｐゴシック"/>
        <family val="3"/>
        <charset val="128"/>
      </rPr>
      <t>中国･四国　1,250円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チュウゴク</t>
    </rPh>
    <rPh sb="3" eb="5">
      <t>シコク</t>
    </rPh>
    <rPh sb="11" eb="12">
      <t>エン</t>
    </rPh>
    <phoneticPr fontId="21"/>
  </si>
  <si>
    <t>コピーの送り先</t>
    <rPh sb="4" eb="5">
      <t>オク</t>
    </rPh>
    <rPh sb="6" eb="7">
      <t>サキ</t>
    </rPh>
    <phoneticPr fontId="21"/>
  </si>
  <si>
    <t>※コピーの送り先を明記してください。</t>
    <rPh sb="5" eb="6">
      <t>オク</t>
    </rPh>
    <rPh sb="7" eb="8">
      <t>サキ</t>
    </rPh>
    <rPh sb="9" eb="11">
      <t>メイキ</t>
    </rPh>
    <phoneticPr fontId="21"/>
  </si>
  <si>
    <t xml:space="preserve"> 〒
</t>
    <phoneticPr fontId="21"/>
  </si>
  <si>
    <t>沖縄　1,630円</t>
    <rPh sb="0" eb="2">
      <t>オキナワ</t>
    </rPh>
    <rPh sb="8" eb="9">
      <t>エン</t>
    </rPh>
    <phoneticPr fontId="21"/>
  </si>
  <si>
    <t>９８０円（宅配便）</t>
    <phoneticPr fontId="21"/>
  </si>
  <si>
    <r>
      <t xml:space="preserve">（宅配便）
</t>
    </r>
    <r>
      <rPr>
        <sz val="9"/>
        <rFont val="ＭＳ Ｐゴシック"/>
        <family val="3"/>
        <charset val="128"/>
      </rPr>
      <t>東北・関東・信越・北陸・東海　1,050円</t>
    </r>
    <r>
      <rPr>
        <sz val="8"/>
        <rFont val="ＭＳ Ｐゴシック"/>
        <family val="3"/>
        <charset val="128"/>
      </rPr>
      <t xml:space="preserve">
</t>
    </r>
    <r>
      <rPr>
        <sz val="11"/>
        <color theme="1"/>
        <rFont val="ＭＳ Ｐゴシック"/>
        <family val="2"/>
        <charset val="128"/>
        <scheme val="minor"/>
      </rPr>
      <t/>
    </r>
    <phoneticPr fontId="21"/>
  </si>
  <si>
    <t>令和２年度
（２０２０）</t>
    <rPh sb="0" eb="2">
      <t>レイワ</t>
    </rPh>
    <rPh sb="3" eb="5">
      <t>ネンド</t>
    </rPh>
    <rPh sb="5" eb="7">
      <t>ヘイネンド</t>
    </rPh>
    <phoneticPr fontId="21"/>
  </si>
  <si>
    <t>令和３年度
（２０２１）</t>
    <rPh sb="0" eb="2">
      <t>レイワ</t>
    </rPh>
    <rPh sb="3" eb="5">
      <t>ネンド</t>
    </rPh>
    <rPh sb="5" eb="7">
      <t>ヘイネンド</t>
    </rPh>
    <phoneticPr fontId="21"/>
  </si>
  <si>
    <t>令和４年度
（２０２２）</t>
    <rPh sb="0" eb="2">
      <t>レイワ</t>
    </rPh>
    <rPh sb="3" eb="5">
      <t>ネンド</t>
    </rPh>
    <rPh sb="5" eb="7">
      <t>ヘイネンド</t>
    </rPh>
    <phoneticPr fontId="21"/>
  </si>
  <si>
    <t>※御希望の注文部数を入力してください。</t>
    <rPh sb="1" eb="2">
      <t>ゴ</t>
    </rPh>
    <rPh sb="2" eb="4">
      <t>キボウ</t>
    </rPh>
    <rPh sb="5" eb="7">
      <t>チュウモン</t>
    </rPh>
    <rPh sb="7" eb="9">
      <t>ブスウ</t>
    </rPh>
    <rPh sb="10" eb="12">
      <t>ニュウリョク</t>
    </rPh>
    <phoneticPr fontId="21"/>
  </si>
  <si>
    <t>※お手数ですが、御注文部数、料金、送料、合計金額に間違いがないか御確認をお願いします。</t>
    <rPh sb="2" eb="4">
      <t>テスウ</t>
    </rPh>
    <rPh sb="8" eb="9">
      <t>ゴ</t>
    </rPh>
    <rPh sb="9" eb="11">
      <t>チュウモン</t>
    </rPh>
    <rPh sb="11" eb="13">
      <t>ブスウ</t>
    </rPh>
    <rPh sb="14" eb="16">
      <t>リョウキン</t>
    </rPh>
    <rPh sb="17" eb="19">
      <t>ソウリョウ</t>
    </rPh>
    <rPh sb="20" eb="22">
      <t>ゴウケイ</t>
    </rPh>
    <rPh sb="22" eb="24">
      <t>キンガク</t>
    </rPh>
    <rPh sb="25" eb="27">
      <t>マチガ</t>
    </rPh>
    <rPh sb="32" eb="33">
      <t>ゴ</t>
    </rPh>
    <rPh sb="33" eb="35">
      <t>カクニン</t>
    </rPh>
    <rPh sb="37" eb="38">
      <t>ネガ</t>
    </rPh>
    <phoneticPr fontId="21"/>
  </si>
  <si>
    <t>※試験問題及び解答は薬務課ホームページで公開しています。</t>
    <rPh sb="1" eb="3">
      <t>シケン</t>
    </rPh>
    <rPh sb="2" eb="3">
      <t>レイワ</t>
    </rPh>
    <rPh sb="3" eb="5">
      <t>モンダイ</t>
    </rPh>
    <rPh sb="5" eb="6">
      <t>オヨ</t>
    </rPh>
    <rPh sb="7" eb="9">
      <t>カイトウ</t>
    </rPh>
    <rPh sb="10" eb="12">
      <t>ヤクム</t>
    </rPh>
    <rPh sb="12" eb="13">
      <t>カ</t>
    </rPh>
    <rPh sb="20" eb="22">
      <t>コウカイ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</si>
</sst>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FFFF00"/>
      </top>
      <bottom style="thin">
        <color indexed="64"/>
      </bottom>
      <diagonal/>
    </border>
    <border>
      <left style="thin">
        <color indexed="64"/>
      </left>
      <right style="thin">
        <color rgb="FFFFFF00"/>
      </right>
      <top style="thin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FF00"/>
      </bottom>
      <diagonal/>
    </border>
    <border>
      <left style="thin">
        <color indexed="64"/>
      </left>
      <right style="thin">
        <color rgb="FFFFFF00"/>
      </right>
      <top style="thin">
        <color indexed="64"/>
      </top>
      <bottom style="thin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38" fontId="0" fillId="0" borderId="17" xfId="33" applyFont="1" applyBorder="1" applyAlignment="1" applyProtection="1">
      <alignment horizontal="center" vertical="center"/>
    </xf>
    <xf numFmtId="38" fontId="0" fillId="0" borderId="18" xfId="33" applyFont="1" applyBorder="1" applyAlignment="1" applyProtection="1">
      <alignment horizontal="center" vertical="center"/>
      <protection locked="0"/>
    </xf>
    <xf numFmtId="38" fontId="0" fillId="0" borderId="17" xfId="33" applyFont="1" applyBorder="1" applyAlignment="1">
      <alignment horizontal="center" vertical="center"/>
    </xf>
    <xf numFmtId="0" fontId="0" fillId="24" borderId="15" xfId="0" applyFill="1" applyBorder="1" applyAlignment="1" applyProtection="1">
      <alignment horizontal="center" vertical="center"/>
    </xf>
    <xf numFmtId="38" fontId="0" fillId="0" borderId="19" xfId="33" applyFont="1" applyBorder="1" applyAlignment="1">
      <alignment horizontal="center" vertical="center"/>
    </xf>
    <xf numFmtId="38" fontId="0" fillId="0" borderId="20" xfId="33" applyFont="1" applyBorder="1" applyAlignment="1" applyProtection="1">
      <alignment horizontal="center" vertical="center"/>
      <protection locked="0"/>
    </xf>
    <xf numFmtId="38" fontId="0" fillId="0" borderId="21" xfId="33" applyFont="1" applyBorder="1" applyAlignment="1">
      <alignment horizontal="center" vertical="center"/>
    </xf>
    <xf numFmtId="0" fontId="0" fillId="24" borderId="16" xfId="0" applyFill="1" applyBorder="1" applyAlignment="1" applyProtection="1">
      <alignment horizontal="center" vertical="center"/>
    </xf>
    <xf numFmtId="38" fontId="0" fillId="0" borderId="22" xfId="33" applyFont="1" applyBorder="1" applyAlignment="1">
      <alignment horizontal="center" vertical="center"/>
    </xf>
    <xf numFmtId="38" fontId="0" fillId="0" borderId="23" xfId="33" applyFont="1" applyBorder="1" applyAlignment="1" applyProtection="1">
      <alignment horizontal="center" vertical="center"/>
      <protection locked="0"/>
    </xf>
    <xf numFmtId="38" fontId="0" fillId="0" borderId="24" xfId="33" applyFont="1" applyBorder="1" applyAlignment="1">
      <alignment horizontal="center" vertical="center"/>
    </xf>
    <xf numFmtId="0" fontId="0" fillId="0" borderId="0" xfId="0" applyBorder="1">
      <alignment vertical="center"/>
    </xf>
    <xf numFmtId="0" fontId="31" fillId="0" borderId="0" xfId="0" applyFont="1" applyAlignment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24" borderId="0" xfId="0" applyFill="1" applyBorder="1" applyAlignment="1" applyProtection="1">
      <alignment horizontal="center" vertical="center"/>
    </xf>
    <xf numFmtId="38" fontId="0" fillId="0" borderId="0" xfId="33" applyFont="1" applyBorder="1" applyAlignment="1">
      <alignment horizontal="center" vertical="center"/>
    </xf>
    <xf numFmtId="38" fontId="0" fillId="0" borderId="0" xfId="33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left" vertical="center"/>
    </xf>
    <xf numFmtId="0" fontId="0" fillId="0" borderId="25" xfId="0" applyFont="1" applyBorder="1">
      <alignment vertical="center"/>
    </xf>
    <xf numFmtId="0" fontId="0" fillId="0" borderId="26" xfId="0" applyBorder="1" applyAlignment="1">
      <alignment horizontal="left" vertical="center" shrinkToFit="1"/>
    </xf>
    <xf numFmtId="0" fontId="0" fillId="0" borderId="27" xfId="0" applyFont="1" applyBorder="1">
      <alignment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6" xfId="0" applyBorder="1" applyAlignment="1">
      <alignment vertical="center" shrinkToFit="1"/>
    </xf>
    <xf numFmtId="0" fontId="0" fillId="0" borderId="29" xfId="0" applyFont="1" applyBorder="1" applyAlignment="1">
      <alignment horizontal="center" vertical="center"/>
    </xf>
    <xf numFmtId="38" fontId="20" fillId="0" borderId="19" xfId="0" applyNumberFormat="1" applyFont="1" applyBorder="1" applyAlignment="1">
      <alignment horizontal="center" vertical="center"/>
    </xf>
    <xf numFmtId="38" fontId="20" fillId="0" borderId="28" xfId="0" applyNumberFormat="1" applyFont="1" applyBorder="1" applyAlignment="1">
      <alignment horizontal="center" vertical="center"/>
    </xf>
    <xf numFmtId="49" fontId="26" fillId="0" borderId="30" xfId="0" applyNumberFormat="1" applyFont="1" applyBorder="1" applyAlignment="1">
      <alignment horizontal="left" vertical="center"/>
    </xf>
    <xf numFmtId="49" fontId="26" fillId="0" borderId="31" xfId="0" applyNumberFormat="1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38" fontId="20" fillId="0" borderId="33" xfId="0" applyNumberFormat="1" applyFont="1" applyBorder="1" applyAlignment="1">
      <alignment horizontal="center" vertical="center"/>
    </xf>
    <xf numFmtId="38" fontId="20" fillId="0" borderId="34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vertical="center" shrinkToFit="1"/>
    </xf>
    <xf numFmtId="0" fontId="0" fillId="0" borderId="36" xfId="0" applyFont="1" applyBorder="1" applyAlignment="1">
      <alignment horizontal="center" vertical="center"/>
    </xf>
    <xf numFmtId="38" fontId="20" fillId="25" borderId="37" xfId="0" applyNumberFormat="1" applyFont="1" applyFill="1" applyBorder="1" applyAlignment="1">
      <alignment horizontal="center" vertical="center"/>
    </xf>
    <xf numFmtId="38" fontId="20" fillId="25" borderId="38" xfId="0" applyNumberFormat="1" applyFont="1" applyFill="1" applyBorder="1" applyAlignment="1">
      <alignment horizontal="center" vertical="center"/>
    </xf>
    <xf numFmtId="38" fontId="20" fillId="25" borderId="39" xfId="0" applyNumberFormat="1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shrinkToFit="1"/>
    </xf>
    <xf numFmtId="0" fontId="32" fillId="26" borderId="42" xfId="0" applyFont="1" applyFill="1" applyBorder="1" applyAlignment="1">
      <alignment horizontal="center" vertical="center" wrapText="1" shrinkToFit="1"/>
    </xf>
    <xf numFmtId="0" fontId="0" fillId="0" borderId="42" xfId="0" applyBorder="1" applyAlignment="1"/>
    <xf numFmtId="0" fontId="0" fillId="0" borderId="0" xfId="0" applyAlignment="1"/>
    <xf numFmtId="0" fontId="0" fillId="0" borderId="15" xfId="0" applyBorder="1" applyAlignment="1"/>
    <xf numFmtId="0" fontId="0" fillId="0" borderId="15" xfId="0" applyBorder="1" applyAlignment="1">
      <alignment wrapText="1"/>
    </xf>
    <xf numFmtId="0" fontId="28" fillId="0" borderId="15" xfId="0" applyFont="1" applyBorder="1" applyAlignment="1">
      <alignment shrinkToFit="1"/>
    </xf>
    <xf numFmtId="0" fontId="28" fillId="0" borderId="0" xfId="0" applyFont="1" applyAlignment="1"/>
    <xf numFmtId="0" fontId="29" fillId="0" borderId="15" xfId="0" applyFont="1" applyBorder="1" applyAlignment="1">
      <alignment wrapText="1"/>
    </xf>
    <xf numFmtId="0" fontId="0" fillId="0" borderId="0" xfId="0" applyAlignment="1">
      <alignment vertical="center"/>
    </xf>
    <xf numFmtId="49" fontId="26" fillId="0" borderId="35" xfId="0" applyNumberFormat="1" applyFont="1" applyBorder="1" applyAlignment="1">
      <alignment horizontal="left" vertical="center"/>
    </xf>
    <xf numFmtId="49" fontId="26" fillId="0" borderId="40" xfId="0" applyNumberFormat="1" applyFont="1" applyBorder="1" applyAlignment="1">
      <alignment horizontal="center" vertical="center"/>
    </xf>
    <xf numFmtId="38" fontId="20" fillId="0" borderId="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top"/>
    </xf>
    <xf numFmtId="0" fontId="0" fillId="0" borderId="65" xfId="0" applyBorder="1" applyAlignment="1"/>
    <xf numFmtId="0" fontId="0" fillId="0" borderId="0" xfId="0" applyBorder="1" applyAlignment="1"/>
    <xf numFmtId="0" fontId="21" fillId="0" borderId="15" xfId="0" applyFont="1" applyBorder="1" applyAlignment="1">
      <alignment wrapText="1"/>
    </xf>
    <xf numFmtId="49" fontId="26" fillId="0" borderId="66" xfId="0" applyNumberFormat="1" applyFont="1" applyBorder="1" applyAlignment="1">
      <alignment vertical="center"/>
    </xf>
    <xf numFmtId="49" fontId="26" fillId="0" borderId="65" xfId="0" applyNumberFormat="1" applyFont="1" applyBorder="1" applyAlignment="1">
      <alignment horizontal="center" vertical="center" shrinkToFit="1"/>
    </xf>
    <xf numFmtId="0" fontId="29" fillId="0" borderId="26" xfId="0" applyFont="1" applyBorder="1" applyAlignment="1">
      <alignment horizontal="left" vertical="top" wrapText="1" shrinkToFit="1"/>
    </xf>
    <xf numFmtId="49" fontId="26" fillId="0" borderId="0" xfId="0" applyNumberFormat="1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top" wrapText="1" shrinkToFit="1"/>
    </xf>
    <xf numFmtId="0" fontId="20" fillId="0" borderId="67" xfId="0" applyFont="1" applyBorder="1" applyAlignment="1">
      <alignment horizontal="center" vertical="center"/>
    </xf>
    <xf numFmtId="49" fontId="25" fillId="0" borderId="41" xfId="0" applyNumberFormat="1" applyFont="1" applyBorder="1" applyAlignment="1">
      <alignment horizontal="left" vertical="center" wrapText="1" shrinkToFit="1"/>
    </xf>
    <xf numFmtId="0" fontId="33" fillId="0" borderId="15" xfId="0" applyFont="1" applyBorder="1" applyAlignment="1">
      <alignment shrinkToFit="1"/>
    </xf>
    <xf numFmtId="0" fontId="33" fillId="0" borderId="82" xfId="0" applyFont="1" applyBorder="1" applyAlignment="1"/>
    <xf numFmtId="0" fontId="33" fillId="0" borderId="83" xfId="0" applyFont="1" applyBorder="1" applyAlignment="1"/>
    <xf numFmtId="0" fontId="33" fillId="0" borderId="84" xfId="0" applyFont="1" applyBorder="1" applyAlignment="1"/>
    <xf numFmtId="0" fontId="33" fillId="0" borderId="85" xfId="0" applyFont="1" applyBorder="1" applyAlignment="1">
      <alignment shrinkToFit="1"/>
    </xf>
    <xf numFmtId="0" fontId="33" fillId="0" borderId="86" xfId="0" applyFont="1" applyBorder="1" applyAlignment="1">
      <alignment shrinkToFit="1"/>
    </xf>
    <xf numFmtId="0" fontId="33" fillId="0" borderId="87" xfId="0" applyFont="1" applyBorder="1" applyAlignment="1"/>
    <xf numFmtId="0" fontId="20" fillId="0" borderId="0" xfId="0" applyFont="1" applyBorder="1" applyAlignment="1">
      <alignment horizontal="left" vertical="center"/>
    </xf>
    <xf numFmtId="0" fontId="22" fillId="0" borderId="88" xfId="0" applyFont="1" applyBorder="1" applyAlignment="1">
      <alignment horizontal="left" vertical="top" wrapText="1" shrinkToFit="1"/>
    </xf>
    <xf numFmtId="38" fontId="20" fillId="0" borderId="63" xfId="0" applyNumberFormat="1" applyFont="1" applyFill="1" applyBorder="1" applyAlignment="1">
      <alignment horizontal="left" vertical="top" wrapText="1"/>
    </xf>
    <xf numFmtId="38" fontId="20" fillId="0" borderId="11" xfId="0" applyNumberFormat="1" applyFont="1" applyFill="1" applyBorder="1" applyAlignment="1">
      <alignment horizontal="left" vertical="top"/>
    </xf>
    <xf numFmtId="38" fontId="20" fillId="0" borderId="61" xfId="0" applyNumberFormat="1" applyFont="1" applyFill="1" applyBorder="1" applyAlignment="1">
      <alignment horizontal="left" vertical="top"/>
    </xf>
    <xf numFmtId="38" fontId="20" fillId="0" borderId="55" xfId="0" applyNumberFormat="1" applyFont="1" applyFill="1" applyBorder="1" applyAlignment="1">
      <alignment horizontal="left" vertical="top"/>
    </xf>
    <xf numFmtId="38" fontId="20" fillId="0" borderId="0" xfId="0" applyNumberFormat="1" applyFont="1" applyFill="1" applyBorder="1" applyAlignment="1">
      <alignment horizontal="left" vertical="top"/>
    </xf>
    <xf numFmtId="38" fontId="20" fillId="0" borderId="70" xfId="0" applyNumberFormat="1" applyFont="1" applyFill="1" applyBorder="1" applyAlignment="1">
      <alignment horizontal="left" vertical="top"/>
    </xf>
    <xf numFmtId="38" fontId="20" fillId="0" borderId="78" xfId="0" applyNumberFormat="1" applyFont="1" applyFill="1" applyBorder="1" applyAlignment="1">
      <alignment horizontal="left" vertical="top"/>
    </xf>
    <xf numFmtId="38" fontId="20" fillId="0" borderId="42" xfId="0" applyNumberFormat="1" applyFont="1" applyFill="1" applyBorder="1" applyAlignment="1">
      <alignment horizontal="left" vertical="top"/>
    </xf>
    <xf numFmtId="38" fontId="20" fillId="0" borderId="68" xfId="0" applyNumberFormat="1" applyFont="1" applyFill="1" applyBorder="1" applyAlignment="1">
      <alignment horizontal="left" vertical="top"/>
    </xf>
    <xf numFmtId="0" fontId="0" fillId="0" borderId="63" xfId="0" applyBorder="1" applyAlignment="1" applyProtection="1">
      <alignment horizontal="center" vertical="center" wrapText="1"/>
    </xf>
    <xf numFmtId="0" fontId="0" fillId="0" borderId="54" xfId="0" applyBorder="1" applyAlignment="1" applyProtection="1">
      <alignment horizontal="center" vertical="center" wrapText="1"/>
    </xf>
    <xf numFmtId="0" fontId="0" fillId="0" borderId="55" xfId="0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0" fontId="0" fillId="0" borderId="56" xfId="0" applyBorder="1" applyAlignment="1" applyProtection="1">
      <alignment horizontal="center" vertical="center" wrapText="1"/>
    </xf>
    <xf numFmtId="0" fontId="0" fillId="0" borderId="57" xfId="0" applyBorder="1" applyAlignment="1" applyProtection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47" xfId="0" applyBorder="1" applyAlignment="1">
      <alignment vertical="center"/>
    </xf>
    <xf numFmtId="0" fontId="20" fillId="0" borderId="79" xfId="0" applyFont="1" applyBorder="1" applyAlignment="1">
      <alignment horizontal="right" vertical="center"/>
    </xf>
    <xf numFmtId="0" fontId="20" fillId="0" borderId="65" xfId="0" applyFont="1" applyBorder="1" applyAlignment="1">
      <alignment horizontal="right" vertical="center"/>
    </xf>
    <xf numFmtId="0" fontId="20" fillId="0" borderId="69" xfId="0" applyFont="1" applyBorder="1" applyAlignment="1">
      <alignment horizontal="right" vertical="center"/>
    </xf>
    <xf numFmtId="0" fontId="20" fillId="0" borderId="55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70" xfId="0" applyFont="1" applyBorder="1" applyAlignment="1">
      <alignment horizontal="right" vertical="center"/>
    </xf>
    <xf numFmtId="0" fontId="20" fillId="0" borderId="56" xfId="0" applyFont="1" applyBorder="1" applyAlignment="1">
      <alignment horizontal="right" vertical="center"/>
    </xf>
    <xf numFmtId="0" fontId="20" fillId="0" borderId="71" xfId="0" applyFont="1" applyBorder="1" applyAlignment="1">
      <alignment horizontal="right" vertical="center"/>
    </xf>
    <xf numFmtId="0" fontId="20" fillId="0" borderId="72" xfId="0" applyFont="1" applyBorder="1" applyAlignment="1">
      <alignment horizontal="right" vertical="center"/>
    </xf>
    <xf numFmtId="49" fontId="26" fillId="0" borderId="19" xfId="0" applyNumberFormat="1" applyFont="1" applyBorder="1" applyAlignment="1">
      <alignment horizontal="left" vertical="center"/>
    </xf>
    <xf numFmtId="0" fontId="26" fillId="0" borderId="49" xfId="0" applyFont="1" applyBorder="1" applyAlignment="1">
      <alignment horizontal="left" vertical="center"/>
    </xf>
    <xf numFmtId="0" fontId="26" fillId="0" borderId="62" xfId="0" applyFon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42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80" xfId="0" applyBorder="1" applyAlignment="1">
      <alignment vertical="center" shrinkToFit="1"/>
    </xf>
    <xf numFmtId="0" fontId="0" fillId="0" borderId="81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59" xfId="0" applyBorder="1" applyAlignment="1">
      <alignment vertical="center" shrinkToFit="1"/>
    </xf>
    <xf numFmtId="49" fontId="0" fillId="0" borderId="31" xfId="0" applyNumberFormat="1" applyFont="1" applyBorder="1" applyAlignment="1">
      <alignment horizontal="left" vertical="center" shrinkToFit="1"/>
    </xf>
    <xf numFmtId="0" fontId="0" fillId="0" borderId="59" xfId="0" applyFont="1" applyBorder="1" applyAlignment="1">
      <alignment vertical="center" shrinkToFit="1"/>
    </xf>
    <xf numFmtId="49" fontId="26" fillId="0" borderId="35" xfId="0" applyNumberFormat="1" applyFont="1" applyBorder="1" applyAlignment="1">
      <alignment horizontal="left" vertical="center"/>
    </xf>
    <xf numFmtId="49" fontId="26" fillId="0" borderId="64" xfId="0" applyNumberFormat="1" applyFont="1" applyBorder="1" applyAlignment="1">
      <alignment horizontal="left" vertical="center"/>
    </xf>
    <xf numFmtId="49" fontId="26" fillId="0" borderId="60" xfId="0" applyNumberFormat="1" applyFont="1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25" fillId="0" borderId="4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42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/>
    </xf>
    <xf numFmtId="0" fontId="26" fillId="0" borderId="42" xfId="0" applyFont="1" applyBorder="1" applyAlignment="1">
      <alignment horizontal="center" vertical="top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43"/>
  <sheetViews>
    <sheetView tabSelected="1" view="pageBreakPreview" zoomScale="90" zoomScaleNormal="100" zoomScaleSheetLayoutView="90" workbookViewId="0">
      <selection activeCell="B2" sqref="B2:M2"/>
    </sheetView>
  </sheetViews>
  <sheetFormatPr defaultRowHeight="13" x14ac:dyDescent="0.2"/>
  <cols>
    <col min="1" max="1" width="1.36328125" customWidth="1"/>
    <col min="3" max="3" width="8" customWidth="1"/>
    <col min="4" max="4" width="10.90625" customWidth="1"/>
    <col min="7" max="8" width="9" style="2"/>
    <col min="9" max="9" width="1.6328125" customWidth="1"/>
    <col min="10" max="10" width="21" customWidth="1"/>
    <col min="11" max="11" width="4" customWidth="1"/>
    <col min="12" max="12" width="5.90625" customWidth="1"/>
    <col min="13" max="13" width="18" customWidth="1"/>
    <col min="14" max="14" width="5.453125" bestFit="1" customWidth="1"/>
    <col min="15" max="15" width="7" bestFit="1" customWidth="1"/>
    <col min="16" max="16" width="5.26953125" bestFit="1" customWidth="1"/>
    <col min="17" max="17" width="17.453125" customWidth="1"/>
    <col min="19" max="19" width="3.6328125" customWidth="1"/>
    <col min="20" max="20" width="30.453125" bestFit="1" customWidth="1"/>
    <col min="21" max="21" width="8.453125" bestFit="1" customWidth="1"/>
    <col min="22" max="22" width="9.08984375" customWidth="1"/>
    <col min="23" max="23" width="9.08984375" bestFit="1" customWidth="1"/>
    <col min="24" max="24" width="8.453125" bestFit="1" customWidth="1"/>
    <col min="25" max="25" width="9" bestFit="1" customWidth="1"/>
    <col min="26" max="26" width="8.453125" bestFit="1" customWidth="1"/>
  </cols>
  <sheetData>
    <row r="1" spans="2:13" ht="13.5" thickBot="1" x14ac:dyDescent="0.25"/>
    <row r="2" spans="2:13" ht="40.5" customHeight="1" thickBot="1" x14ac:dyDescent="0.25">
      <c r="B2" s="150" t="s">
        <v>2</v>
      </c>
      <c r="C2" s="151"/>
      <c r="D2" s="151"/>
      <c r="E2" s="151"/>
      <c r="F2" s="151"/>
      <c r="G2" s="151"/>
      <c r="H2" s="151"/>
      <c r="I2" s="151"/>
      <c r="J2" s="128"/>
      <c r="K2" s="128"/>
      <c r="L2" s="128"/>
      <c r="M2" s="129"/>
    </row>
    <row r="3" spans="2:13" ht="18" customHeight="1" x14ac:dyDescent="0.2">
      <c r="B3" s="6"/>
      <c r="C3" s="6"/>
      <c r="D3" s="6"/>
      <c r="E3" s="6"/>
      <c r="F3" s="6"/>
      <c r="G3" s="6"/>
      <c r="H3" s="6"/>
      <c r="I3" s="6"/>
    </row>
    <row r="4" spans="2:13" ht="30" customHeight="1" x14ac:dyDescent="0.2">
      <c r="B4" s="152" t="s">
        <v>14</v>
      </c>
      <c r="C4" s="152"/>
      <c r="D4" s="152"/>
      <c r="E4" s="152"/>
      <c r="F4" s="152"/>
      <c r="G4" s="152"/>
      <c r="H4" s="152"/>
      <c r="I4" s="152"/>
      <c r="J4" s="126"/>
      <c r="K4" s="126"/>
      <c r="L4" s="126"/>
      <c r="M4" s="126"/>
    </row>
    <row r="5" spans="2:13" ht="24.75" customHeight="1" x14ac:dyDescent="0.2">
      <c r="B5" s="8"/>
      <c r="C5" s="2"/>
      <c r="D5" s="2"/>
      <c r="E5" s="2"/>
    </row>
    <row r="6" spans="2:13" ht="25" customHeight="1" thickBot="1" x14ac:dyDescent="0.25">
      <c r="B6" s="2"/>
      <c r="C6" s="2"/>
      <c r="D6" s="2"/>
      <c r="E6" s="2"/>
      <c r="G6" s="9" t="s">
        <v>78</v>
      </c>
    </row>
    <row r="7" spans="2:13" ht="25" customHeight="1" thickBot="1" x14ac:dyDescent="0.25">
      <c r="B7" s="158" t="s">
        <v>12</v>
      </c>
      <c r="C7" s="159"/>
      <c r="D7" s="11" t="s">
        <v>13</v>
      </c>
      <c r="E7" s="11" t="s">
        <v>0</v>
      </c>
      <c r="F7" s="12" t="s">
        <v>4</v>
      </c>
      <c r="G7" s="10" t="s">
        <v>9</v>
      </c>
      <c r="H7" s="7" t="s">
        <v>10</v>
      </c>
      <c r="I7" s="127" t="s">
        <v>1</v>
      </c>
      <c r="J7" s="128"/>
      <c r="K7" s="128"/>
      <c r="L7" s="128"/>
      <c r="M7" s="129"/>
    </row>
    <row r="8" spans="2:13" ht="25" customHeight="1" x14ac:dyDescent="0.2">
      <c r="B8" s="97" t="s">
        <v>53</v>
      </c>
      <c r="C8" s="98"/>
      <c r="D8" s="13" t="s">
        <v>15</v>
      </c>
      <c r="E8" s="13">
        <v>26</v>
      </c>
      <c r="F8" s="16">
        <f t="shared" ref="F8:F13" si="0">E8*10</f>
        <v>260</v>
      </c>
      <c r="G8" s="17"/>
      <c r="H8" s="18">
        <f t="shared" ref="H8:H13" si="1">F8*G8</f>
        <v>0</v>
      </c>
      <c r="I8" s="103"/>
      <c r="J8" s="104"/>
      <c r="K8" s="104"/>
      <c r="L8" s="104"/>
      <c r="M8" s="105"/>
    </row>
    <row r="9" spans="2:13" ht="25" customHeight="1" x14ac:dyDescent="0.2">
      <c r="B9" s="99"/>
      <c r="C9" s="100"/>
      <c r="D9" s="14" t="s">
        <v>16</v>
      </c>
      <c r="E9" s="19">
        <v>29</v>
      </c>
      <c r="F9" s="20">
        <f t="shared" si="0"/>
        <v>290</v>
      </c>
      <c r="G9" s="21"/>
      <c r="H9" s="22">
        <f t="shared" si="1"/>
        <v>0</v>
      </c>
      <c r="I9" s="130"/>
      <c r="J9" s="131"/>
      <c r="K9" s="131"/>
      <c r="L9" s="131"/>
      <c r="M9" s="132"/>
    </row>
    <row r="10" spans="2:13" ht="25" customHeight="1" thickBot="1" x14ac:dyDescent="0.25">
      <c r="B10" s="101"/>
      <c r="C10" s="102"/>
      <c r="D10" s="15" t="s">
        <v>17</v>
      </c>
      <c r="E10" s="23">
        <v>1</v>
      </c>
      <c r="F10" s="24">
        <f t="shared" si="0"/>
        <v>10</v>
      </c>
      <c r="G10" s="25"/>
      <c r="H10" s="26">
        <f t="shared" si="1"/>
        <v>0</v>
      </c>
      <c r="I10" s="118"/>
      <c r="J10" s="119"/>
      <c r="K10" s="119"/>
      <c r="L10" s="119"/>
      <c r="M10" s="120"/>
    </row>
    <row r="11" spans="2:13" ht="25" customHeight="1" x14ac:dyDescent="0.2">
      <c r="B11" s="97" t="s">
        <v>57</v>
      </c>
      <c r="C11" s="98"/>
      <c r="D11" s="13" t="s">
        <v>15</v>
      </c>
      <c r="E11" s="13">
        <v>26</v>
      </c>
      <c r="F11" s="16">
        <f t="shared" si="0"/>
        <v>260</v>
      </c>
      <c r="G11" s="17"/>
      <c r="H11" s="18">
        <f t="shared" si="1"/>
        <v>0</v>
      </c>
      <c r="I11" s="103"/>
      <c r="J11" s="104"/>
      <c r="K11" s="104"/>
      <c r="L11" s="104"/>
      <c r="M11" s="105"/>
    </row>
    <row r="12" spans="2:13" ht="25" customHeight="1" x14ac:dyDescent="0.2">
      <c r="B12" s="99"/>
      <c r="C12" s="100"/>
      <c r="D12" s="14" t="s">
        <v>16</v>
      </c>
      <c r="E12" s="19">
        <v>26</v>
      </c>
      <c r="F12" s="20">
        <f t="shared" si="0"/>
        <v>260</v>
      </c>
      <c r="G12" s="21"/>
      <c r="H12" s="22">
        <f t="shared" si="1"/>
        <v>0</v>
      </c>
      <c r="I12" s="130"/>
      <c r="J12" s="131"/>
      <c r="K12" s="131"/>
      <c r="L12" s="131"/>
      <c r="M12" s="132"/>
    </row>
    <row r="13" spans="2:13" ht="25" customHeight="1" thickBot="1" x14ac:dyDescent="0.25">
      <c r="B13" s="101"/>
      <c r="C13" s="102"/>
      <c r="D13" s="15" t="s">
        <v>17</v>
      </c>
      <c r="E13" s="23">
        <v>1</v>
      </c>
      <c r="F13" s="24">
        <f t="shared" si="0"/>
        <v>10</v>
      </c>
      <c r="G13" s="25"/>
      <c r="H13" s="26">
        <f t="shared" si="1"/>
        <v>0</v>
      </c>
      <c r="I13" s="118"/>
      <c r="J13" s="119"/>
      <c r="K13" s="119"/>
      <c r="L13" s="119"/>
      <c r="M13" s="120"/>
    </row>
    <row r="14" spans="2:13" ht="25" customHeight="1" x14ac:dyDescent="0.2">
      <c r="B14" s="97" t="s">
        <v>75</v>
      </c>
      <c r="C14" s="98"/>
      <c r="D14" s="13" t="s">
        <v>15</v>
      </c>
      <c r="E14" s="13">
        <v>26</v>
      </c>
      <c r="F14" s="16">
        <f t="shared" ref="F14:F22" si="2">E14*10</f>
        <v>260</v>
      </c>
      <c r="G14" s="17"/>
      <c r="H14" s="18">
        <f t="shared" ref="H14:H22" si="3">F14*G14</f>
        <v>0</v>
      </c>
      <c r="I14" s="103"/>
      <c r="J14" s="104"/>
      <c r="K14" s="104"/>
      <c r="L14" s="104"/>
      <c r="M14" s="105"/>
    </row>
    <row r="15" spans="2:13" ht="25" customHeight="1" x14ac:dyDescent="0.2">
      <c r="B15" s="99"/>
      <c r="C15" s="100"/>
      <c r="D15" s="14" t="s">
        <v>16</v>
      </c>
      <c r="E15" s="19">
        <v>28</v>
      </c>
      <c r="F15" s="20">
        <f t="shared" si="2"/>
        <v>280</v>
      </c>
      <c r="G15" s="21"/>
      <c r="H15" s="22">
        <f t="shared" si="3"/>
        <v>0</v>
      </c>
      <c r="I15" s="130"/>
      <c r="J15" s="131"/>
      <c r="K15" s="131"/>
      <c r="L15" s="131"/>
      <c r="M15" s="132"/>
    </row>
    <row r="16" spans="2:13" ht="25" customHeight="1" thickBot="1" x14ac:dyDescent="0.25">
      <c r="B16" s="101"/>
      <c r="C16" s="102"/>
      <c r="D16" s="15" t="s">
        <v>17</v>
      </c>
      <c r="E16" s="23">
        <v>1</v>
      </c>
      <c r="F16" s="24">
        <f t="shared" si="2"/>
        <v>10</v>
      </c>
      <c r="G16" s="25"/>
      <c r="H16" s="26">
        <f t="shared" si="3"/>
        <v>0</v>
      </c>
      <c r="I16" s="118"/>
      <c r="J16" s="119"/>
      <c r="K16" s="119"/>
      <c r="L16" s="119"/>
      <c r="M16" s="120"/>
    </row>
    <row r="17" spans="2:26" ht="25" customHeight="1" x14ac:dyDescent="0.2">
      <c r="B17" s="97" t="s">
        <v>76</v>
      </c>
      <c r="C17" s="98"/>
      <c r="D17" s="13" t="s">
        <v>15</v>
      </c>
      <c r="E17" s="13">
        <v>30</v>
      </c>
      <c r="F17" s="16">
        <f t="shared" ref="F17:F19" si="4">E17*10</f>
        <v>300</v>
      </c>
      <c r="G17" s="17"/>
      <c r="H17" s="18">
        <f t="shared" ref="H17:H19" si="5">F17*G17</f>
        <v>0</v>
      </c>
      <c r="I17" s="103"/>
      <c r="J17" s="104"/>
      <c r="K17" s="104"/>
      <c r="L17" s="104"/>
      <c r="M17" s="105"/>
    </row>
    <row r="18" spans="2:26" ht="25" customHeight="1" x14ac:dyDescent="0.2">
      <c r="B18" s="99"/>
      <c r="C18" s="100"/>
      <c r="D18" s="14" t="s">
        <v>16</v>
      </c>
      <c r="E18" s="19">
        <v>34</v>
      </c>
      <c r="F18" s="20">
        <f t="shared" si="4"/>
        <v>340</v>
      </c>
      <c r="G18" s="21"/>
      <c r="H18" s="22">
        <f t="shared" si="5"/>
        <v>0</v>
      </c>
      <c r="I18" s="130"/>
      <c r="J18" s="131"/>
      <c r="K18" s="131"/>
      <c r="L18" s="131"/>
      <c r="M18" s="132"/>
    </row>
    <row r="19" spans="2:26" ht="25" customHeight="1" thickBot="1" x14ac:dyDescent="0.25">
      <c r="B19" s="101"/>
      <c r="C19" s="102"/>
      <c r="D19" s="15" t="s">
        <v>17</v>
      </c>
      <c r="E19" s="23">
        <v>1</v>
      </c>
      <c r="F19" s="24">
        <f t="shared" si="4"/>
        <v>10</v>
      </c>
      <c r="G19" s="25"/>
      <c r="H19" s="26">
        <f t="shared" si="5"/>
        <v>0</v>
      </c>
      <c r="I19" s="118"/>
      <c r="J19" s="119"/>
      <c r="K19" s="119"/>
      <c r="L19" s="119"/>
      <c r="M19" s="120"/>
    </row>
    <row r="20" spans="2:26" ht="25" customHeight="1" x14ac:dyDescent="0.2">
      <c r="B20" s="97" t="s">
        <v>77</v>
      </c>
      <c r="C20" s="98"/>
      <c r="D20" s="13" t="s">
        <v>15</v>
      </c>
      <c r="E20" s="13">
        <v>32</v>
      </c>
      <c r="F20" s="16">
        <f t="shared" si="2"/>
        <v>320</v>
      </c>
      <c r="G20" s="17"/>
      <c r="H20" s="18">
        <f t="shared" si="3"/>
        <v>0</v>
      </c>
      <c r="I20" s="103"/>
      <c r="J20" s="104"/>
      <c r="K20" s="104"/>
      <c r="L20" s="104"/>
      <c r="M20" s="105"/>
    </row>
    <row r="21" spans="2:26" ht="25" customHeight="1" x14ac:dyDescent="0.2">
      <c r="B21" s="99"/>
      <c r="C21" s="100"/>
      <c r="D21" s="14" t="s">
        <v>16</v>
      </c>
      <c r="E21" s="19">
        <v>33</v>
      </c>
      <c r="F21" s="20">
        <f t="shared" si="2"/>
        <v>330</v>
      </c>
      <c r="G21" s="21"/>
      <c r="H21" s="22">
        <f t="shared" si="3"/>
        <v>0</v>
      </c>
      <c r="I21" s="130"/>
      <c r="J21" s="131"/>
      <c r="K21" s="131"/>
      <c r="L21" s="131"/>
      <c r="M21" s="132"/>
    </row>
    <row r="22" spans="2:26" ht="25" customHeight="1" thickBot="1" x14ac:dyDescent="0.25">
      <c r="B22" s="101"/>
      <c r="C22" s="102"/>
      <c r="D22" s="15" t="s">
        <v>17</v>
      </c>
      <c r="E22" s="23">
        <v>1</v>
      </c>
      <c r="F22" s="24">
        <f t="shared" si="2"/>
        <v>10</v>
      </c>
      <c r="G22" s="25"/>
      <c r="H22" s="26">
        <f t="shared" si="3"/>
        <v>0</v>
      </c>
      <c r="I22" s="118"/>
      <c r="J22" s="119"/>
      <c r="K22" s="119"/>
      <c r="L22" s="119"/>
      <c r="M22" s="120"/>
    </row>
    <row r="23" spans="2:26" ht="25" customHeight="1" x14ac:dyDescent="0.2">
      <c r="B23" s="29"/>
      <c r="C23" s="29"/>
      <c r="D23" s="29"/>
      <c r="E23" s="30"/>
      <c r="F23" s="31"/>
      <c r="G23" s="32"/>
      <c r="H23" s="31"/>
      <c r="I23" s="33"/>
    </row>
    <row r="24" spans="2:26" ht="25" customHeight="1" thickBot="1" x14ac:dyDescent="0.25">
      <c r="B24" s="2"/>
      <c r="C24" s="2"/>
      <c r="D24" s="2"/>
      <c r="E24" s="2"/>
      <c r="J24" t="s">
        <v>11</v>
      </c>
      <c r="Q24" s="55" t="s">
        <v>35</v>
      </c>
      <c r="R24" s="56"/>
      <c r="S24" s="57"/>
      <c r="T24" s="55" t="s">
        <v>36</v>
      </c>
      <c r="U24" s="56"/>
      <c r="V24" s="57"/>
      <c r="W24" s="57"/>
      <c r="X24" s="57"/>
      <c r="Y24" s="57"/>
      <c r="Z24" s="57"/>
    </row>
    <row r="25" spans="2:26" ht="25" customHeight="1" x14ac:dyDescent="0.2">
      <c r="B25" s="34"/>
      <c r="C25" s="121" t="s">
        <v>18</v>
      </c>
      <c r="D25" s="123" t="s">
        <v>19</v>
      </c>
      <c r="E25" s="124"/>
      <c r="F25" s="124"/>
      <c r="G25" s="124"/>
      <c r="H25" s="125"/>
      <c r="I25" s="35"/>
      <c r="J25" s="115" t="s">
        <v>20</v>
      </c>
      <c r="K25" s="116"/>
      <c r="L25" s="116"/>
      <c r="M25" s="117"/>
      <c r="Q25" s="58" t="s">
        <v>37</v>
      </c>
      <c r="R25" s="59" t="s">
        <v>38</v>
      </c>
      <c r="S25" s="57"/>
      <c r="T25" s="58" t="s">
        <v>37</v>
      </c>
      <c r="U25" s="62" t="s">
        <v>39</v>
      </c>
      <c r="V25" s="70" t="s">
        <v>40</v>
      </c>
      <c r="W25" s="62" t="s">
        <v>41</v>
      </c>
      <c r="X25" s="62" t="s">
        <v>42</v>
      </c>
      <c r="Y25" s="62" t="s">
        <v>43</v>
      </c>
      <c r="Z25" s="62" t="s">
        <v>44</v>
      </c>
    </row>
    <row r="26" spans="2:26" ht="25" customHeight="1" x14ac:dyDescent="0.2">
      <c r="B26" s="36"/>
      <c r="C26" s="122"/>
      <c r="D26" s="53" t="s">
        <v>21</v>
      </c>
      <c r="E26" s="54" t="s">
        <v>22</v>
      </c>
      <c r="F26" s="37" t="s">
        <v>23</v>
      </c>
      <c r="G26" s="37" t="s">
        <v>24</v>
      </c>
      <c r="H26" s="38" t="s">
        <v>25</v>
      </c>
      <c r="I26" s="39"/>
      <c r="J26" s="71" t="s">
        <v>54</v>
      </c>
      <c r="K26" s="72" t="s">
        <v>26</v>
      </c>
      <c r="L26" s="133" t="s">
        <v>62</v>
      </c>
      <c r="M26" s="134"/>
      <c r="N26">
        <v>225</v>
      </c>
      <c r="O26" t="s">
        <v>27</v>
      </c>
      <c r="Q26" s="58" t="s">
        <v>45</v>
      </c>
      <c r="R26" s="58">
        <v>110</v>
      </c>
      <c r="S26" s="57"/>
      <c r="T26" s="58" t="s">
        <v>46</v>
      </c>
      <c r="U26" s="80">
        <v>780</v>
      </c>
      <c r="V26" s="80">
        <v>830</v>
      </c>
      <c r="W26" s="80">
        <v>1240</v>
      </c>
      <c r="X26" s="80">
        <v>920</v>
      </c>
      <c r="Y26" s="80">
        <v>1050</v>
      </c>
      <c r="Z26" s="80">
        <v>1340</v>
      </c>
    </row>
    <row r="27" spans="2:26" ht="25" customHeight="1" x14ac:dyDescent="0.2">
      <c r="B27" s="40" t="s">
        <v>28</v>
      </c>
      <c r="C27" s="41">
        <f>SUM(H8:H22)</f>
        <v>0</v>
      </c>
      <c r="D27" s="41">
        <f>SUM(H8:H22)</f>
        <v>0</v>
      </c>
      <c r="E27" s="41">
        <f>SUM(H8:H22)</f>
        <v>0</v>
      </c>
      <c r="F27" s="41">
        <f>SUM(H8:H22)</f>
        <v>0</v>
      </c>
      <c r="G27" s="41">
        <f>SUM(H8:H22)</f>
        <v>0</v>
      </c>
      <c r="H27" s="42">
        <f>SUM(H8:H22)</f>
        <v>0</v>
      </c>
      <c r="I27" s="35"/>
      <c r="J27" s="43" t="s">
        <v>55</v>
      </c>
      <c r="K27" s="44" t="s">
        <v>26</v>
      </c>
      <c r="L27" s="135" t="s">
        <v>63</v>
      </c>
      <c r="M27" s="136"/>
      <c r="N27">
        <v>450</v>
      </c>
      <c r="O27" t="s">
        <v>30</v>
      </c>
      <c r="Q27" s="58" t="s">
        <v>47</v>
      </c>
      <c r="R27" s="58">
        <v>130</v>
      </c>
      <c r="S27" s="57"/>
      <c r="T27" s="58" t="s">
        <v>48</v>
      </c>
      <c r="U27" s="81">
        <v>980</v>
      </c>
      <c r="V27" s="81">
        <v>1050</v>
      </c>
      <c r="W27" s="81">
        <v>1450</v>
      </c>
      <c r="X27" s="81">
        <v>1140</v>
      </c>
      <c r="Y27" s="81">
        <v>1250</v>
      </c>
      <c r="Z27" s="82">
        <v>1630</v>
      </c>
    </row>
    <row r="28" spans="2:26" ht="25" customHeight="1" thickBot="1" x14ac:dyDescent="0.25">
      <c r="B28" s="45" t="s">
        <v>3</v>
      </c>
      <c r="C28" s="46">
        <f>IF(C27=0,0,IF(C27&gt;4200,U27,IF(C27&gt;2100,R28*2,IF(C27&gt;1000,R28,IF(C27&gt;500,R27,R26)))))</f>
        <v>0</v>
      </c>
      <c r="D28" s="46">
        <f>IF(D27=0,0,IF(D27&gt;4200,V27,IF(D27&gt;2100,R28*2,IF(D27&gt;1000,R28,IF(D27&gt;500,R27,R26)))))</f>
        <v>0</v>
      </c>
      <c r="E28" s="46">
        <f>IF(E27=0,0,IF(E27&gt;4200,W27,IF(E27&gt;2100,R28*2,IF(E27&gt;1000,R28,IF(E27&gt;500,R27,R26)))))</f>
        <v>0</v>
      </c>
      <c r="F28" s="46">
        <f>IF(F27=0,0,IF(F27&gt;4200,X27,IF(F27&gt;2100,R28*2,IF(F27&gt;1000,R28,IF(F27&gt;500,R27,R26)))))</f>
        <v>0</v>
      </c>
      <c r="G28" s="46">
        <f>IF(G27=0,0,IF(G27&gt;4200,Y27,IF(G27&gt;2100,R28*2,IF(G27&gt;1000,R28,IF(G27&gt;500,R27,R26)))))</f>
        <v>0</v>
      </c>
      <c r="H28" s="47">
        <f>IF(H27=0,0,IF(H27&gt;4200,Z27,IF(H27&gt;2100,R28*2,IF(H27&gt;1000,R28,IF(H27&gt;500,R27,R26)))))</f>
        <v>0</v>
      </c>
      <c r="I28" s="35"/>
      <c r="J28" s="43" t="s">
        <v>29</v>
      </c>
      <c r="K28" s="44" t="s">
        <v>26</v>
      </c>
      <c r="L28" s="137" t="s">
        <v>64</v>
      </c>
      <c r="M28" s="138"/>
      <c r="N28">
        <v>945</v>
      </c>
      <c r="O28" s="48" t="s">
        <v>27</v>
      </c>
      <c r="Q28" s="58" t="s">
        <v>49</v>
      </c>
      <c r="R28" s="79">
        <v>170</v>
      </c>
      <c r="S28" s="57"/>
      <c r="T28" s="60" t="s">
        <v>50</v>
      </c>
      <c r="U28" s="83">
        <v>1220</v>
      </c>
      <c r="V28" s="83">
        <v>1270</v>
      </c>
      <c r="W28" s="83">
        <v>1670</v>
      </c>
      <c r="X28" s="83">
        <v>1360</v>
      </c>
      <c r="Y28" s="83">
        <v>1490</v>
      </c>
      <c r="Z28" s="84">
        <v>1890</v>
      </c>
    </row>
    <row r="29" spans="2:26" ht="25" customHeight="1" thickTop="1" thickBot="1" x14ac:dyDescent="0.25">
      <c r="B29" s="49" t="s">
        <v>5</v>
      </c>
      <c r="C29" s="50">
        <f t="shared" ref="C29:H29" si="6">C27+C28</f>
        <v>0</v>
      </c>
      <c r="D29" s="51">
        <f t="shared" si="6"/>
        <v>0</v>
      </c>
      <c r="E29" s="51">
        <f t="shared" si="6"/>
        <v>0</v>
      </c>
      <c r="F29" s="51">
        <f t="shared" si="6"/>
        <v>0</v>
      </c>
      <c r="G29" s="51">
        <f t="shared" si="6"/>
        <v>0</v>
      </c>
      <c r="H29" s="52">
        <f t="shared" si="6"/>
        <v>0</v>
      </c>
      <c r="I29" s="35"/>
      <c r="J29" s="64" t="s">
        <v>31</v>
      </c>
      <c r="K29" s="44" t="s">
        <v>26</v>
      </c>
      <c r="L29" s="137" t="s">
        <v>65</v>
      </c>
      <c r="M29" s="138"/>
      <c r="N29">
        <v>1890</v>
      </c>
      <c r="O29" s="48" t="s">
        <v>27</v>
      </c>
      <c r="Q29" s="61"/>
      <c r="R29" s="61"/>
      <c r="S29" s="57"/>
      <c r="T29" s="58" t="s">
        <v>51</v>
      </c>
      <c r="U29" s="85">
        <v>1690</v>
      </c>
      <c r="V29" s="85">
        <v>1740</v>
      </c>
      <c r="W29" s="85">
        <v>2150</v>
      </c>
      <c r="X29" s="85">
        <v>1850</v>
      </c>
      <c r="Y29" s="85">
        <v>1960</v>
      </c>
      <c r="Z29" s="85">
        <v>2430</v>
      </c>
    </row>
    <row r="30" spans="2:26" ht="24.75" customHeight="1" thickBot="1" x14ac:dyDescent="0.25">
      <c r="B30" s="86" t="s">
        <v>69</v>
      </c>
      <c r="C30" s="66"/>
      <c r="D30" s="66"/>
      <c r="E30" s="66"/>
      <c r="F30" s="66"/>
      <c r="G30" s="66"/>
      <c r="H30" s="66"/>
      <c r="I30" s="35"/>
      <c r="J30" s="139" t="s">
        <v>32</v>
      </c>
      <c r="K30" s="153" t="s">
        <v>26</v>
      </c>
      <c r="L30" s="65" t="s">
        <v>56</v>
      </c>
      <c r="M30" s="78" t="s">
        <v>73</v>
      </c>
      <c r="N30" s="126">
        <v>4725</v>
      </c>
      <c r="O30" s="126" t="s">
        <v>27</v>
      </c>
      <c r="P30" s="126" t="s">
        <v>33</v>
      </c>
      <c r="Q30" s="61"/>
      <c r="R30" s="61"/>
      <c r="S30" s="57"/>
      <c r="T30" s="60" t="s">
        <v>52</v>
      </c>
      <c r="U30" s="79">
        <v>2000</v>
      </c>
      <c r="V30" s="79">
        <v>2060</v>
      </c>
      <c r="W30" s="79">
        <v>2490</v>
      </c>
      <c r="X30" s="79">
        <v>2160</v>
      </c>
      <c r="Y30" s="79">
        <v>2270</v>
      </c>
      <c r="Z30" s="79">
        <v>2650</v>
      </c>
    </row>
    <row r="31" spans="2:26" ht="34.5" customHeight="1" x14ac:dyDescent="0.2">
      <c r="B31" s="145" t="s">
        <v>58</v>
      </c>
      <c r="C31" s="88" t="s">
        <v>71</v>
      </c>
      <c r="D31" s="89"/>
      <c r="E31" s="89"/>
      <c r="F31" s="89"/>
      <c r="G31" s="89"/>
      <c r="H31" s="90"/>
      <c r="I31" s="35"/>
      <c r="J31" s="140"/>
      <c r="K31" s="154"/>
      <c r="L31" s="156" t="s">
        <v>34</v>
      </c>
      <c r="M31" s="73" t="s">
        <v>74</v>
      </c>
      <c r="N31" s="126"/>
      <c r="O31" s="126"/>
      <c r="P31" s="126"/>
      <c r="Q31" s="61"/>
      <c r="R31" s="61"/>
      <c r="S31" s="57"/>
      <c r="T31" s="68"/>
      <c r="U31" s="68"/>
      <c r="V31" s="68"/>
      <c r="W31" s="68"/>
      <c r="X31" s="68"/>
      <c r="Y31" s="68"/>
      <c r="Z31" s="68"/>
    </row>
    <row r="32" spans="2:26" ht="13.5" customHeight="1" x14ac:dyDescent="0.2">
      <c r="B32" s="146"/>
      <c r="C32" s="91"/>
      <c r="D32" s="92"/>
      <c r="E32" s="92"/>
      <c r="F32" s="92"/>
      <c r="G32" s="92"/>
      <c r="H32" s="93"/>
      <c r="I32" s="35"/>
      <c r="J32" s="140"/>
      <c r="K32" s="154"/>
      <c r="L32" s="156"/>
      <c r="M32" s="73" t="s">
        <v>66</v>
      </c>
      <c r="N32" s="126"/>
      <c r="O32" s="126"/>
      <c r="P32" s="126"/>
      <c r="Q32" s="61"/>
      <c r="R32" s="61"/>
      <c r="S32" s="57"/>
      <c r="T32" s="69"/>
      <c r="U32" s="69"/>
      <c r="V32" s="69"/>
      <c r="W32" s="69"/>
      <c r="X32" s="69"/>
      <c r="Y32" s="69"/>
      <c r="Z32" s="69"/>
    </row>
    <row r="33" spans="2:26" ht="13.5" customHeight="1" x14ac:dyDescent="0.2">
      <c r="B33" s="147"/>
      <c r="C33" s="94"/>
      <c r="D33" s="95"/>
      <c r="E33" s="95"/>
      <c r="F33" s="95"/>
      <c r="G33" s="95"/>
      <c r="H33" s="96"/>
      <c r="I33" s="35"/>
      <c r="J33" s="140"/>
      <c r="K33" s="154"/>
      <c r="L33" s="156"/>
      <c r="M33" s="73" t="s">
        <v>67</v>
      </c>
      <c r="N33" s="126"/>
      <c r="O33" s="126"/>
      <c r="P33" s="126"/>
      <c r="Q33" s="61"/>
      <c r="R33" s="61"/>
      <c r="S33" s="57"/>
      <c r="T33" s="69"/>
      <c r="U33" s="69"/>
      <c r="V33" s="69"/>
      <c r="W33" s="69"/>
      <c r="X33" s="69"/>
      <c r="Y33" s="69"/>
      <c r="Z33" s="69"/>
    </row>
    <row r="34" spans="2:26" ht="13.5" customHeight="1" x14ac:dyDescent="0.2">
      <c r="B34" s="148" t="s">
        <v>59</v>
      </c>
      <c r="C34" s="106" t="s">
        <v>61</v>
      </c>
      <c r="D34" s="107"/>
      <c r="E34" s="107"/>
      <c r="F34" s="107"/>
      <c r="G34" s="107"/>
      <c r="H34" s="108"/>
      <c r="I34" s="35"/>
      <c r="J34" s="140"/>
      <c r="K34" s="154"/>
      <c r="L34" s="156"/>
      <c r="M34" s="73" t="s">
        <v>68</v>
      </c>
      <c r="N34" s="126"/>
      <c r="O34" s="126"/>
      <c r="P34" s="126"/>
    </row>
    <row r="35" spans="2:26" ht="12.75" customHeight="1" x14ac:dyDescent="0.2">
      <c r="B35" s="146"/>
      <c r="C35" s="109"/>
      <c r="D35" s="110"/>
      <c r="E35" s="110"/>
      <c r="F35" s="110"/>
      <c r="G35" s="110"/>
      <c r="H35" s="111"/>
      <c r="I35" s="27"/>
      <c r="J35" s="141"/>
      <c r="K35" s="155"/>
      <c r="L35" s="157"/>
      <c r="M35" s="87" t="s">
        <v>72</v>
      </c>
      <c r="N35" s="126"/>
      <c r="O35" s="126"/>
      <c r="P35" s="126"/>
    </row>
    <row r="36" spans="2:26" ht="12.75" customHeight="1" thickBot="1" x14ac:dyDescent="0.25">
      <c r="B36" s="149"/>
      <c r="C36" s="112"/>
      <c r="D36" s="113"/>
      <c r="E36" s="113"/>
      <c r="F36" s="113"/>
      <c r="G36" s="113"/>
      <c r="H36" s="114"/>
      <c r="I36" s="27"/>
      <c r="J36" s="74"/>
      <c r="K36" s="75"/>
      <c r="L36" s="67"/>
      <c r="M36" s="76"/>
      <c r="N36" s="63"/>
      <c r="O36" s="63"/>
      <c r="P36" s="63"/>
    </row>
    <row r="37" spans="2:26" ht="25" customHeight="1" thickBot="1" x14ac:dyDescent="0.25">
      <c r="B37" s="77" t="s">
        <v>60</v>
      </c>
      <c r="C37" s="142"/>
      <c r="D37" s="143"/>
      <c r="E37" s="143"/>
      <c r="F37" s="143"/>
      <c r="G37" s="143"/>
      <c r="H37" s="144"/>
    </row>
    <row r="38" spans="2:26" ht="25" customHeight="1" x14ac:dyDescent="0.2">
      <c r="B38" s="5" t="s">
        <v>79</v>
      </c>
      <c r="C38" s="4"/>
      <c r="D38" s="4"/>
      <c r="E38" s="4"/>
      <c r="I38" s="1"/>
    </row>
    <row r="39" spans="2:26" ht="25" customHeight="1" x14ac:dyDescent="0.2">
      <c r="B39" s="28" t="s">
        <v>80</v>
      </c>
      <c r="C39" s="4"/>
      <c r="D39" s="4"/>
      <c r="E39" s="4"/>
      <c r="I39" s="1"/>
    </row>
    <row r="40" spans="2:26" ht="25" customHeight="1" x14ac:dyDescent="0.2">
      <c r="B40" s="1" t="s">
        <v>6</v>
      </c>
      <c r="C40" s="4"/>
      <c r="D40" s="4"/>
      <c r="E40" s="4"/>
      <c r="I40" s="1"/>
      <c r="V40">
        <v>1</v>
      </c>
    </row>
    <row r="41" spans="2:26" ht="25" customHeight="1" x14ac:dyDescent="0.2">
      <c r="B41" s="1" t="s">
        <v>70</v>
      </c>
      <c r="C41" s="4"/>
      <c r="D41" s="4"/>
      <c r="E41" s="4"/>
      <c r="I41" s="1"/>
      <c r="V41">
        <v>2</v>
      </c>
    </row>
    <row r="42" spans="2:26" ht="25" customHeight="1" x14ac:dyDescent="0.2">
      <c r="B42" s="1" t="s">
        <v>7</v>
      </c>
      <c r="C42" s="2"/>
      <c r="D42" s="2"/>
      <c r="E42" s="2"/>
      <c r="I42" s="3"/>
    </row>
    <row r="43" spans="2:26" x14ac:dyDescent="0.2">
      <c r="B43" s="5" t="s">
        <v>8</v>
      </c>
      <c r="I43" s="5"/>
    </row>
  </sheetData>
  <mergeCells count="42">
    <mergeCell ref="C37:H37"/>
    <mergeCell ref="B31:B33"/>
    <mergeCell ref="B34:B36"/>
    <mergeCell ref="B2:M2"/>
    <mergeCell ref="I11:M11"/>
    <mergeCell ref="I12:M12"/>
    <mergeCell ref="I13:M13"/>
    <mergeCell ref="I14:M14"/>
    <mergeCell ref="B4:M4"/>
    <mergeCell ref="K30:K35"/>
    <mergeCell ref="L31:L35"/>
    <mergeCell ref="I18:M18"/>
    <mergeCell ref="I19:M19"/>
    <mergeCell ref="B7:C7"/>
    <mergeCell ref="B20:C22"/>
    <mergeCell ref="B8:C10"/>
    <mergeCell ref="P30:P35"/>
    <mergeCell ref="I7:M7"/>
    <mergeCell ref="I20:M20"/>
    <mergeCell ref="I21:M21"/>
    <mergeCell ref="I22:M22"/>
    <mergeCell ref="L26:M26"/>
    <mergeCell ref="L27:M27"/>
    <mergeCell ref="L28:M28"/>
    <mergeCell ref="I16:M16"/>
    <mergeCell ref="I9:M9"/>
    <mergeCell ref="I15:M15"/>
    <mergeCell ref="I8:M8"/>
    <mergeCell ref="J30:J35"/>
    <mergeCell ref="N30:N35"/>
    <mergeCell ref="O30:O35"/>
    <mergeCell ref="L29:M29"/>
    <mergeCell ref="B11:C13"/>
    <mergeCell ref="B14:C16"/>
    <mergeCell ref="I10:M10"/>
    <mergeCell ref="C25:C26"/>
    <mergeCell ref="D25:H25"/>
    <mergeCell ref="C31:H33"/>
    <mergeCell ref="B17:C19"/>
    <mergeCell ref="I17:M17"/>
    <mergeCell ref="C34:H36"/>
    <mergeCell ref="J25:M25"/>
  </mergeCells>
  <phoneticPr fontId="21"/>
  <dataValidations count="1">
    <dataValidation type="list" allowBlank="1" showInputMessage="1" showErrorMessage="1" sqref="G8:G23" xr:uid="{00000000-0002-0000-0000-000000000000}">
      <formula1>$V$39:$V$41</formula1>
    </dataValidation>
  </dataValidations>
  <pageMargins left="0.59055118110236227" right="0.39370078740157483" top="0.59055118110236227" bottom="0.35433070866141736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登録販売者</vt:lpstr>
      <vt:lpstr>登録販売者!Print_Area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片野　美佳</cp:lastModifiedBy>
  <cp:lastPrinted>2019-09-27T05:17:57Z</cp:lastPrinted>
  <dcterms:created xsi:type="dcterms:W3CDTF">2009-05-07T06:46:28Z</dcterms:created>
  <dcterms:modified xsi:type="dcterms:W3CDTF">2022-12-08T07:27:06Z</dcterms:modified>
</cp:coreProperties>
</file>