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L:\03課税担当\02法人二税\07法人HP更新用\R6.HP掲載用\HP掲載様式\"/>
    </mc:Choice>
  </mc:AlternateContent>
  <xr:revisionPtr revIDLastSave="0" documentId="13_ncr:1_{A419BE0E-5B13-4360-B55C-101601B48091}" xr6:coauthVersionLast="47" xr6:coauthVersionMax="47" xr10:uidLastSave="{00000000-0000-0000-0000-000000000000}"/>
  <bookViews>
    <workbookView xWindow="-120" yWindow="-120" windowWidth="29040" windowHeight="15840" tabRatio="593" xr2:uid="{00000000-000D-0000-FFFF-FFFF00000000}"/>
  </bookViews>
  <sheets>
    <sheet name="注意事項" sheetId="17" r:id="rId1"/>
    <sheet name="１号" sheetId="8" r:id="rId2"/>
    <sheet name="２号" sheetId="3" r:id="rId3"/>
    <sheet name="３号" sheetId="5" r:id="rId4"/>
    <sheet name="４号" sheetId="6" r:id="rId5"/>
    <sheet name="５号" sheetId="10" r:id="rId6"/>
    <sheet name="６号" sheetId="11" r:id="rId7"/>
    <sheet name="７号" sheetId="12" r:id="rId8"/>
    <sheet name="８号" sheetId="13" r:id="rId9"/>
    <sheet name="９号" sheetId="14" r:id="rId10"/>
    <sheet name="10号" sheetId="15" r:id="rId11"/>
    <sheet name="11号" sheetId="16" r:id="rId12"/>
  </sheets>
  <definedNames>
    <definedName name="_xlnm.Print_Area" localSheetId="10">'10号'!$A$1:$M$57</definedName>
    <definedName name="_xlnm.Print_Area" localSheetId="1">'１号'!$A$1:$AJ$52</definedName>
    <definedName name="_xlnm.Print_Area" localSheetId="2">'２号'!$A$1:$M$36</definedName>
    <definedName name="_xlnm.Print_Area" localSheetId="4">'４号'!$A$1:$M$42</definedName>
    <definedName name="_xlnm.Print_Area" localSheetId="5">'５号'!$A$1:$AH$53</definedName>
    <definedName name="_xlnm.Print_Area" localSheetId="6">'６号'!$A$1:$X$112</definedName>
    <definedName name="_xlnm.Print_Area" localSheetId="7">'７号'!$B$1:$AC$54</definedName>
    <definedName name="_xlnm.Print_Area" localSheetId="8">'８号'!$A$1:$L$88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4" i="8" l="1"/>
  <c r="J35" i="8"/>
  <c r="O26" i="8"/>
  <c r="V34" i="8" s="1"/>
  <c r="X23" i="8"/>
  <c r="I49" i="14" l="1"/>
  <c r="O49" i="14" l="1"/>
  <c r="K49" i="14"/>
  <c r="I28" i="14"/>
  <c r="I22" i="14"/>
  <c r="AE37" i="10"/>
  <c r="AE36" i="10"/>
  <c r="AA37" i="10"/>
  <c r="AA36" i="10"/>
  <c r="W37" i="10"/>
  <c r="W36" i="10"/>
  <c r="D28" i="3"/>
  <c r="D34" i="5"/>
  <c r="D18" i="5"/>
  <c r="D18" i="6"/>
  <c r="D34" i="6"/>
  <c r="D33" i="10" s="1"/>
  <c r="AE26" i="10"/>
  <c r="AA26" i="10"/>
  <c r="AE25" i="10"/>
  <c r="AA25" i="10"/>
  <c r="W26" i="10" l="1"/>
  <c r="W25" i="10"/>
  <c r="AD5" i="10"/>
  <c r="L18" i="6"/>
  <c r="J18" i="6"/>
  <c r="H18" i="6"/>
  <c r="F18" i="6"/>
  <c r="L34" i="5"/>
  <c r="J34" i="5"/>
  <c r="H34" i="5"/>
  <c r="F34" i="5"/>
  <c r="L18" i="5"/>
  <c r="J18" i="5"/>
  <c r="H18" i="5"/>
  <c r="F18" i="5"/>
  <c r="J28" i="3"/>
  <c r="H28" i="3" l="1"/>
  <c r="K20" i="10" s="1"/>
  <c r="L28" i="3"/>
  <c r="F28" i="3"/>
  <c r="AG9" i="16"/>
  <c r="AM27" i="16" l="1"/>
  <c r="M12" i="15"/>
  <c r="I12" i="15"/>
  <c r="K12" i="15"/>
  <c r="G12" i="15"/>
  <c r="U15" i="12"/>
  <c r="G13" i="13"/>
  <c r="E13" i="13"/>
  <c r="O22" i="14"/>
  <c r="M22" i="14"/>
  <c r="K22" i="14"/>
  <c r="V35" i="8" l="1"/>
  <c r="V3" i="16"/>
  <c r="V2" i="16"/>
  <c r="S3" i="16"/>
  <c r="S2" i="16"/>
  <c r="P3" i="16"/>
  <c r="P2" i="16"/>
  <c r="AA2" i="16"/>
  <c r="AA9" i="16"/>
  <c r="X52" i="11" l="1"/>
  <c r="R52" i="11"/>
  <c r="K50" i="14" l="1"/>
  <c r="M49" i="14"/>
  <c r="O50" i="14"/>
  <c r="J50" i="14"/>
  <c r="K23" i="14"/>
  <c r="O23" i="14"/>
  <c r="N23" i="14"/>
  <c r="J23" i="14"/>
  <c r="G30" i="13"/>
  <c r="H31" i="13" s="1"/>
  <c r="I30" i="13"/>
  <c r="I31" i="13" s="1"/>
  <c r="K30" i="13"/>
  <c r="K31" i="13" s="1"/>
  <c r="E30" i="13"/>
  <c r="G14" i="13"/>
  <c r="I13" i="13"/>
  <c r="K13" i="13"/>
  <c r="K14" i="13" s="1"/>
  <c r="V16" i="12"/>
  <c r="W15" i="12"/>
  <c r="Y15" i="12"/>
  <c r="AA15" i="12"/>
  <c r="V52" i="11"/>
  <c r="T52" i="11"/>
  <c r="X38" i="11"/>
  <c r="V38" i="11"/>
  <c r="T38" i="11"/>
  <c r="R38" i="11"/>
  <c r="N50" i="14" l="1"/>
  <c r="I50" i="14"/>
  <c r="G13" i="15"/>
  <c r="L50" i="14"/>
  <c r="M50" i="14"/>
  <c r="K51" i="14"/>
  <c r="L23" i="14"/>
  <c r="M23" i="14"/>
  <c r="I23" i="14"/>
  <c r="K24" i="14"/>
  <c r="F31" i="13"/>
  <c r="E31" i="13"/>
  <c r="J31" i="13"/>
  <c r="G31" i="13"/>
  <c r="W16" i="12"/>
  <c r="S39" i="11"/>
  <c r="H14" i="13"/>
  <c r="E14" i="13"/>
  <c r="I14" i="13"/>
  <c r="F14" i="13"/>
  <c r="G15" i="13" s="1"/>
  <c r="J14" i="13"/>
  <c r="AG25" i="16"/>
  <c r="AA25" i="16"/>
  <c r="AG23" i="16"/>
  <c r="AA23" i="16"/>
  <c r="AG21" i="16"/>
  <c r="AA21" i="16"/>
  <c r="AG19" i="16"/>
  <c r="AA19" i="16"/>
  <c r="AG17" i="16"/>
  <c r="AA17" i="16"/>
  <c r="AG15" i="16"/>
  <c r="AA15" i="16"/>
  <c r="AG13" i="16"/>
  <c r="AA13" i="16"/>
  <c r="AG11" i="16"/>
  <c r="AA11" i="16"/>
  <c r="AA7" i="16"/>
  <c r="AG7" i="16" s="1"/>
  <c r="J51" i="14" l="1"/>
  <c r="K52" i="14" s="1"/>
  <c r="G32" i="13"/>
  <c r="F32" i="13"/>
  <c r="F15" i="13"/>
  <c r="J24" i="14"/>
  <c r="K25" i="14" s="1"/>
  <c r="W17" i="12"/>
  <c r="X16" i="11"/>
  <c r="V16" i="11"/>
  <c r="T16" i="11"/>
  <c r="W13" i="11"/>
  <c r="X15" i="11" s="1"/>
  <c r="U13" i="11"/>
  <c r="V15" i="11" s="1"/>
  <c r="S13" i="11"/>
  <c r="T15" i="11" s="1"/>
  <c r="Q13" i="11"/>
  <c r="R15" i="11" s="1"/>
  <c r="G33" i="13" l="1"/>
  <c r="G16" i="13"/>
  <c r="S16" i="11"/>
  <c r="R16" i="11"/>
  <c r="U16" i="11"/>
  <c r="W16" i="11"/>
  <c r="L34" i="6" l="1"/>
  <c r="H34" i="6"/>
  <c r="J34" i="6"/>
  <c r="F34" i="6"/>
  <c r="X6" i="10"/>
  <c r="X5" i="10"/>
  <c r="U6" i="10"/>
  <c r="U5" i="10"/>
  <c r="Q6" i="10"/>
  <c r="Q5" i="10"/>
  <c r="D5" i="10"/>
  <c r="B19" i="6" l="1"/>
  <c r="B35" i="6"/>
  <c r="X24" i="8"/>
  <c r="X25" i="8"/>
  <c r="S33" i="10" l="1"/>
  <c r="O33" i="10"/>
  <c r="K33" i="10"/>
  <c r="G33" i="10"/>
  <c r="S31" i="10"/>
  <c r="O31" i="10"/>
  <c r="K31" i="10"/>
  <c r="G31" i="10"/>
  <c r="S24" i="10"/>
  <c r="O24" i="10"/>
  <c r="K24" i="10"/>
  <c r="G24" i="10"/>
  <c r="O22" i="10" l="1"/>
  <c r="S22" i="10"/>
  <c r="K22" i="10"/>
  <c r="K27" i="10" s="1"/>
  <c r="D31" i="10"/>
  <c r="D24" i="10"/>
  <c r="B35" i="5"/>
  <c r="D22" i="10"/>
  <c r="D27" i="10" l="1"/>
  <c r="D29" i="10" s="1"/>
  <c r="I24" i="14"/>
  <c r="R53" i="11"/>
  <c r="E15" i="13"/>
  <c r="E32" i="13"/>
  <c r="I51" i="14"/>
  <c r="G14" i="15"/>
  <c r="R39" i="11"/>
  <c r="U16" i="12"/>
  <c r="R17" i="11"/>
  <c r="W14" i="10"/>
  <c r="O20" i="10"/>
  <c r="O27" i="10" s="1"/>
  <c r="D20" i="10"/>
  <c r="S20" i="10"/>
  <c r="S27" i="10" s="1"/>
  <c r="G20" i="10"/>
  <c r="D35" i="10" l="1"/>
  <c r="D38" i="10" s="1"/>
  <c r="W28" i="10"/>
  <c r="W18" i="10"/>
  <c r="W17" i="10"/>
  <c r="W33" i="10"/>
  <c r="W31" i="10"/>
  <c r="W22" i="10"/>
  <c r="W24" i="10"/>
  <c r="W20" i="10"/>
  <c r="S29" i="10"/>
  <c r="S35" i="10" s="1"/>
  <c r="S38" i="10" s="1"/>
  <c r="K29" i="10"/>
  <c r="K35" i="10" s="1"/>
  <c r="K38" i="10" s="1"/>
  <c r="O29" i="10"/>
  <c r="O35" i="10" s="1"/>
  <c r="O38" i="10" s="1"/>
  <c r="F33" i="13"/>
  <c r="E33" i="13"/>
  <c r="E16" i="13"/>
  <c r="F16" i="13"/>
  <c r="AA14" i="10"/>
  <c r="U18" i="12"/>
  <c r="U20" i="12" s="1"/>
  <c r="R55" i="11"/>
  <c r="R57" i="11" s="1"/>
  <c r="I53" i="14"/>
  <c r="I55" i="14" s="1"/>
  <c r="E17" i="13"/>
  <c r="E19" i="13" s="1"/>
  <c r="I26" i="14"/>
  <c r="E34" i="13"/>
  <c r="E36" i="13" s="1"/>
  <c r="R41" i="11"/>
  <c r="R43" i="11" s="1"/>
  <c r="G16" i="15"/>
  <c r="G18" i="15" s="1"/>
  <c r="R19" i="11"/>
  <c r="R21" i="11" s="1"/>
  <c r="J52" i="14"/>
  <c r="I52" i="14"/>
  <c r="J25" i="14"/>
  <c r="I25" i="14"/>
  <c r="V17" i="12"/>
  <c r="U17" i="12"/>
  <c r="U19" i="12" s="1"/>
  <c r="R40" i="11"/>
  <c r="S40" i="11"/>
  <c r="M29" i="3"/>
  <c r="AA28" i="10" l="1"/>
  <c r="AE28" i="10" s="1"/>
  <c r="AA17" i="10"/>
  <c r="AA18" i="10"/>
  <c r="AE18" i="10" s="1"/>
  <c r="AA24" i="10"/>
  <c r="AE24" i="10" s="1"/>
  <c r="AA22" i="10"/>
  <c r="AE22" i="10" s="1"/>
  <c r="AA31" i="10"/>
  <c r="AE31" i="10" s="1"/>
  <c r="AA33" i="10"/>
  <c r="AE33" i="10" s="1"/>
  <c r="AA20" i="10"/>
  <c r="AE20" i="10" s="1"/>
  <c r="AE17" i="10"/>
  <c r="W27" i="10"/>
  <c r="E35" i="13"/>
  <c r="E37" i="13" s="1"/>
  <c r="F34" i="13"/>
  <c r="F35" i="13" s="1"/>
  <c r="G34" i="13"/>
  <c r="E18" i="13"/>
  <c r="E20" i="13" s="1"/>
  <c r="G17" i="13"/>
  <c r="F17" i="13"/>
  <c r="J53" i="14"/>
  <c r="J54" i="14" s="1"/>
  <c r="I27" i="14"/>
  <c r="I29" i="14" s="1"/>
  <c r="S41" i="11"/>
  <c r="S42" i="11" s="1"/>
  <c r="U21" i="12"/>
  <c r="R42" i="11"/>
  <c r="R44" i="11" s="1"/>
  <c r="R54" i="11" s="1"/>
  <c r="R56" i="11" s="1"/>
  <c r="R58" i="11" s="1"/>
  <c r="I54" i="14"/>
  <c r="I56" i="14" s="1"/>
  <c r="V18" i="12"/>
  <c r="V19" i="12" s="1"/>
  <c r="J26" i="14"/>
  <c r="J27" i="14" s="1"/>
  <c r="W18" i="12"/>
  <c r="K26" i="14"/>
  <c r="K53" i="14"/>
  <c r="W29" i="10" l="1"/>
  <c r="W35" i="10" s="1"/>
  <c r="W38" i="10" s="1"/>
  <c r="AA27" i="10"/>
  <c r="AA29" i="10" s="1"/>
  <c r="AA35" i="10" s="1"/>
  <c r="AA38" i="10" s="1"/>
  <c r="G35" i="13"/>
  <c r="G36" i="13" s="1"/>
  <c r="F36" i="13"/>
  <c r="G18" i="13"/>
  <c r="F18" i="13"/>
  <c r="J28" i="14"/>
  <c r="J29" i="14" s="1"/>
  <c r="S43" i="11"/>
  <c r="S44" i="11" s="1"/>
  <c r="J55" i="14"/>
  <c r="J56" i="14" s="1"/>
  <c r="K54" i="14"/>
  <c r="K55" i="14" s="1"/>
  <c r="K27" i="14"/>
  <c r="K28" i="14" s="1"/>
  <c r="W19" i="12"/>
  <c r="W20" i="12" s="1"/>
  <c r="V20" i="12"/>
  <c r="V21" i="12" s="1"/>
  <c r="AE29" i="10" l="1"/>
  <c r="AE27" i="10"/>
  <c r="AE38" i="10"/>
  <c r="AE35" i="10"/>
  <c r="G37" i="13"/>
  <c r="F37" i="13"/>
  <c r="G19" i="13"/>
  <c r="F19" i="13"/>
  <c r="F20" i="13" s="1"/>
  <c r="S53" i="11"/>
  <c r="S54" i="11" s="1"/>
  <c r="S55" i="11" s="1"/>
  <c r="S56" i="11" s="1"/>
  <c r="S57" i="11" s="1"/>
  <c r="K29" i="14"/>
  <c r="K56" i="14"/>
  <c r="W21" i="12"/>
  <c r="G20" i="13" l="1"/>
  <c r="S58" i="11"/>
  <c r="S42" i="10"/>
  <c r="B19" i="5"/>
  <c r="G22" i="10"/>
  <c r="G27" i="10" s="1"/>
  <c r="G29" i="10" s="1"/>
  <c r="G35" i="10" s="1"/>
  <c r="G38" i="10" s="1"/>
  <c r="D39" i="10" l="1"/>
  <c r="S4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西　陽子</author>
  </authors>
  <commentList>
    <comment ref="AG34" authorId="0" shapeId="0" xr:uid="{2C3C8482-774F-4480-8E96-A5F2C28116DA}">
      <text>
        <r>
          <rPr>
            <sz val="10"/>
            <color indexed="81"/>
            <rFont val="MS P ゴシック"/>
            <family val="3"/>
            <charset val="128"/>
          </rPr>
          <t>区分計算する場合のみ</t>
        </r>
        <r>
          <rPr>
            <sz val="16"/>
            <color indexed="81"/>
            <rFont val="MS P ゴシック"/>
            <family val="3"/>
            <charset val="128"/>
          </rPr>
          <t xml:space="preserve">
</t>
        </r>
      </text>
    </comment>
  </commentList>
</comments>
</file>

<file path=xl/sharedStrings.xml><?xml version="1.0" encoding="utf-8"?>
<sst xmlns="http://schemas.openxmlformats.org/spreadsheetml/2006/main" count="739" uniqueCount="466">
  <si>
    <t>法人名</t>
    <rPh sb="0" eb="2">
      <t>ホウジン</t>
    </rPh>
    <rPh sb="2" eb="3">
      <t>メイ</t>
    </rPh>
    <phoneticPr fontId="3"/>
  </si>
  <si>
    <t>事業
年度</t>
    <rPh sb="0" eb="2">
      <t>ジギョウ</t>
    </rPh>
    <rPh sb="3" eb="5">
      <t>ネンド</t>
    </rPh>
    <phoneticPr fontId="3"/>
  </si>
  <si>
    <t>年</t>
    <rPh sb="0" eb="1">
      <t>ネン</t>
    </rPh>
    <phoneticPr fontId="3"/>
  </si>
  <si>
    <t>日から</t>
    <rPh sb="0" eb="1">
      <t>ニチ</t>
    </rPh>
    <phoneticPr fontId="3"/>
  </si>
  <si>
    <t>日まで</t>
    <rPh sb="0" eb="1">
      <t>ニチ</t>
    </rPh>
    <phoneticPr fontId="3"/>
  </si>
  <si>
    <t>別記様式第１号</t>
    <rPh sb="0" eb="2">
      <t>ベッキ</t>
    </rPh>
    <rPh sb="2" eb="4">
      <t>ヨウシキ</t>
    </rPh>
    <rPh sb="4" eb="5">
      <t>ダイ</t>
    </rPh>
    <rPh sb="6" eb="7">
      <t>ゴウ</t>
    </rPh>
    <phoneticPr fontId="3"/>
  </si>
  <si>
    <t>内訳</t>
    <rPh sb="0" eb="2">
      <t>ウチワケ</t>
    </rPh>
    <phoneticPr fontId="3"/>
  </si>
  <si>
    <t>合計</t>
    <rPh sb="0" eb="2">
      <t>ゴウケイ</t>
    </rPh>
    <phoneticPr fontId="3"/>
  </si>
  <si>
    <t>イ</t>
    <phoneticPr fontId="3"/>
  </si>
  <si>
    <t>ハ</t>
    <phoneticPr fontId="3"/>
  </si>
  <si>
    <t>ニ</t>
    <phoneticPr fontId="3"/>
  </si>
  <si>
    <t>科目</t>
    <rPh sb="0" eb="2">
      <t>カモク</t>
    </rPh>
    <phoneticPr fontId="3"/>
  </si>
  <si>
    <t>総額</t>
    <rPh sb="0" eb="2">
      <t>ソウガク</t>
    </rPh>
    <phoneticPr fontId="3"/>
  </si>
  <si>
    <t>特別利益</t>
    <rPh sb="0" eb="2">
      <t>トクベツ</t>
    </rPh>
    <rPh sb="2" eb="4">
      <t>リエキ</t>
    </rPh>
    <phoneticPr fontId="3"/>
  </si>
  <si>
    <t>特別損失</t>
    <rPh sb="0" eb="2">
      <t>トクベツ</t>
    </rPh>
    <rPh sb="2" eb="4">
      <t>ソンシツ</t>
    </rPh>
    <phoneticPr fontId="3"/>
  </si>
  <si>
    <t>税引前当期利益</t>
    <rPh sb="0" eb="2">
      <t>ゼイビ</t>
    </rPh>
    <rPh sb="2" eb="3">
      <t>マエ</t>
    </rPh>
    <rPh sb="3" eb="5">
      <t>トウキ</t>
    </rPh>
    <rPh sb="5" eb="7">
      <t>リエキ</t>
    </rPh>
    <phoneticPr fontId="3"/>
  </si>
  <si>
    <t>法人税及び法人住民税</t>
    <rPh sb="0" eb="3">
      <t>ホウジンゼイ</t>
    </rPh>
    <rPh sb="3" eb="4">
      <t>オヨ</t>
    </rPh>
    <rPh sb="5" eb="7">
      <t>ホウジン</t>
    </rPh>
    <rPh sb="7" eb="10">
      <t>ジュウミンゼイ</t>
    </rPh>
    <phoneticPr fontId="3"/>
  </si>
  <si>
    <t>当期利益</t>
    <rPh sb="0" eb="2">
      <t>トウキ</t>
    </rPh>
    <rPh sb="2" eb="4">
      <t>リエキ</t>
    </rPh>
    <phoneticPr fontId="3"/>
  </si>
  <si>
    <t>税務減算</t>
    <rPh sb="0" eb="2">
      <t>ゼイム</t>
    </rPh>
    <rPh sb="2" eb="4">
      <t>ゲンサン</t>
    </rPh>
    <phoneticPr fontId="3"/>
  </si>
  <si>
    <t>法人税所得</t>
    <rPh sb="0" eb="3">
      <t>ホウジンゼイ</t>
    </rPh>
    <rPh sb="3" eb="5">
      <t>ショトク</t>
    </rPh>
    <phoneticPr fontId="3"/>
  </si>
  <si>
    <t>事業税加算</t>
    <rPh sb="0" eb="3">
      <t>ジギョウゼイ</t>
    </rPh>
    <rPh sb="3" eb="5">
      <t>カサン</t>
    </rPh>
    <phoneticPr fontId="3"/>
  </si>
  <si>
    <t>事業税減算</t>
    <rPh sb="0" eb="3">
      <t>ジギョウゼイ</t>
    </rPh>
    <rPh sb="3" eb="5">
      <t>ゲンサン</t>
    </rPh>
    <phoneticPr fontId="3"/>
  </si>
  <si>
    <t>月</t>
    <rPh sb="0" eb="1">
      <t>ガツ</t>
    </rPh>
    <phoneticPr fontId="3"/>
  </si>
  <si>
    <t>２　営業外費用</t>
    <rPh sb="5" eb="7">
      <t>ヒヨウ</t>
    </rPh>
    <phoneticPr fontId="3"/>
  </si>
  <si>
    <t>１　税務加算</t>
    <rPh sb="2" eb="4">
      <t>ゼイム</t>
    </rPh>
    <rPh sb="4" eb="6">
      <t>カサン</t>
    </rPh>
    <phoneticPr fontId="3"/>
  </si>
  <si>
    <t>別記様式第３号</t>
    <phoneticPr fontId="3"/>
  </si>
  <si>
    <t>別記様式第４号</t>
    <phoneticPr fontId="3"/>
  </si>
  <si>
    <t>（単位：円）</t>
    <rPh sb="1" eb="3">
      <t>タンイ</t>
    </rPh>
    <rPh sb="4" eb="5">
      <t>エン</t>
    </rPh>
    <phoneticPr fontId="3"/>
  </si>
  <si>
    <t>ロ</t>
    <phoneticPr fontId="3"/>
  </si>
  <si>
    <t>記載上の注意</t>
    <rPh sb="0" eb="2">
      <t>キサイ</t>
    </rPh>
    <rPh sb="2" eb="3">
      <t>ウエ</t>
    </rPh>
    <rPh sb="4" eb="6">
      <t>チュウイ</t>
    </rPh>
    <phoneticPr fontId="3"/>
  </si>
  <si>
    <t>　</t>
    <phoneticPr fontId="3"/>
  </si>
  <si>
    <t>記載上の注意</t>
    <rPh sb="0" eb="2">
      <t>キサイ</t>
    </rPh>
    <rPh sb="2" eb="3">
      <t>ジョウ</t>
    </rPh>
    <rPh sb="4" eb="6">
      <t>チュウイ</t>
    </rPh>
    <phoneticPr fontId="3"/>
  </si>
  <si>
    <t>販売費及び一般管理費に関する明細書</t>
    <phoneticPr fontId="3"/>
  </si>
  <si>
    <t>２　あん分率の算定</t>
    <rPh sb="5" eb="6">
      <t>リツ</t>
    </rPh>
    <rPh sb="7" eb="9">
      <t>サンテイ</t>
    </rPh>
    <phoneticPr fontId="3"/>
  </si>
  <si>
    <t>営業外収益及び費用に関する明細書</t>
    <rPh sb="0" eb="3">
      <t>エイギョウガイ</t>
    </rPh>
    <rPh sb="3" eb="5">
      <t>シュウエキ</t>
    </rPh>
    <rPh sb="5" eb="6">
      <t>オヨ</t>
    </rPh>
    <rPh sb="7" eb="9">
      <t>ヒヨウ</t>
    </rPh>
    <phoneticPr fontId="3"/>
  </si>
  <si>
    <t>１　営業外収益</t>
    <rPh sb="5" eb="6">
      <t>シュウ</t>
    </rPh>
    <phoneticPr fontId="3"/>
  </si>
  <si>
    <t>１　この明細書は、「販売費及び一般管理費」を記載すること。</t>
    <rPh sb="4" eb="7">
      <t>メイサイショ</t>
    </rPh>
    <rPh sb="22" eb="24">
      <t>キサイ</t>
    </rPh>
    <phoneticPr fontId="3"/>
  </si>
  <si>
    <t>課税番号</t>
    <rPh sb="0" eb="2">
      <t>カゼイ</t>
    </rPh>
    <rPh sb="2" eb="4">
      <t>バンゴウ</t>
    </rPh>
    <phoneticPr fontId="3"/>
  </si>
  <si>
    <t>課税
番号</t>
    <rPh sb="0" eb="2">
      <t>カゼイ</t>
    </rPh>
    <rPh sb="3" eb="5">
      <t>バンゴウ</t>
    </rPh>
    <phoneticPr fontId="3"/>
  </si>
  <si>
    <t>　１　この判定表は、地方税法第７２条の１２の規定の適用を受ける電気供給業を行う法人で本県内に主たる
　　事務所又は事業所を有するものが、確定申告書又は修正申告書を提出する場合に当該申告書に添付すること。
　　　なお、その場合、法人税法施行規則様式別表四（写）・同別表五（二）（写）・貸借対照表・損益計算書及び雑収
　　入雑損失の内訳書を併せて添付すること。</t>
    <rPh sb="5" eb="7">
      <t>ハンテイ</t>
    </rPh>
    <rPh sb="7" eb="8">
      <t>ヒョウ</t>
    </rPh>
    <rPh sb="10" eb="12">
      <t>チホウ</t>
    </rPh>
    <rPh sb="12" eb="14">
      <t>ゼイホウ</t>
    </rPh>
    <rPh sb="14" eb="15">
      <t>ダイ</t>
    </rPh>
    <rPh sb="17" eb="18">
      <t>ジョウ</t>
    </rPh>
    <rPh sb="22" eb="24">
      <t>キテイ</t>
    </rPh>
    <rPh sb="25" eb="27">
      <t>テキヨウ</t>
    </rPh>
    <rPh sb="28" eb="29">
      <t>ウ</t>
    </rPh>
    <rPh sb="31" eb="33">
      <t>デンキ</t>
    </rPh>
    <rPh sb="33" eb="36">
      <t>キョウキュウギョウ</t>
    </rPh>
    <rPh sb="37" eb="38">
      <t>オコナ</t>
    </rPh>
    <rPh sb="39" eb="41">
      <t>ホウジン</t>
    </rPh>
    <rPh sb="42" eb="44">
      <t>ホンケン</t>
    </rPh>
    <rPh sb="44" eb="45">
      <t>ナイ</t>
    </rPh>
    <rPh sb="46" eb="47">
      <t>シュ</t>
    </rPh>
    <rPh sb="138" eb="139">
      <t>ウツ</t>
    </rPh>
    <rPh sb="152" eb="153">
      <t>オヨ</t>
    </rPh>
    <rPh sb="160" eb="161">
      <t>ザツ</t>
    </rPh>
    <rPh sb="161" eb="163">
      <t>ソンシツ</t>
    </rPh>
    <rPh sb="164" eb="167">
      <t>ウチワケショ</t>
    </rPh>
    <phoneticPr fontId="3"/>
  </si>
  <si>
    <t>実施する事業全てに○</t>
    <phoneticPr fontId="14"/>
  </si>
  <si>
    <t>収入割</t>
    <rPh sb="0" eb="2">
      <t>シュウニュウ</t>
    </rPh>
    <rPh sb="2" eb="3">
      <t>ワリ</t>
    </rPh>
    <phoneticPr fontId="14"/>
  </si>
  <si>
    <t>保険業</t>
    <rPh sb="0" eb="2">
      <t>ホケン</t>
    </rPh>
    <rPh sb="2" eb="3">
      <t>ギョウ</t>
    </rPh>
    <phoneticPr fontId="14"/>
  </si>
  <si>
    <t>貿易保険業</t>
    <rPh sb="0" eb="2">
      <t>ボウエキ</t>
    </rPh>
    <rPh sb="2" eb="5">
      <t>ホケンギョウ</t>
    </rPh>
    <phoneticPr fontId="14"/>
  </si>
  <si>
    <t>（注１）</t>
    <phoneticPr fontId="14"/>
  </si>
  <si>
    <t>法第七十二条の二第一項第一号に掲げる事業</t>
    <phoneticPr fontId="14"/>
  </si>
  <si>
    <t>法第七十二条の二第一項第二号に掲げる事業</t>
    <phoneticPr fontId="14"/>
  </si>
  <si>
    <t>（注２）</t>
    <phoneticPr fontId="14"/>
  </si>
  <si>
    <t>（注３）</t>
    <phoneticPr fontId="14"/>
  </si>
  <si>
    <t>法第七十二条の二第一項第三号に掲げる事業</t>
    <phoneticPr fontId="14"/>
  </si>
  <si>
    <t>事業の内訳</t>
    <rPh sb="0" eb="2">
      <t>ジギョウ</t>
    </rPh>
    <rPh sb="3" eb="5">
      <t>ウチワケ</t>
    </rPh>
    <phoneticPr fontId="14"/>
  </si>
  <si>
    <t>円</t>
    <rPh sb="0" eb="1">
      <t>エン</t>
    </rPh>
    <phoneticPr fontId="14"/>
  </si>
  <si>
    <t>（注４）</t>
    <phoneticPr fontId="14"/>
  </si>
  <si>
    <t>主たる事業が明確でない場合は、売上金額が最も大きいものとしてください。</t>
    <phoneticPr fontId="14"/>
  </si>
  <si>
    <t>所得割
（外形法人は、所得割　　
　　　　　　＋付加価値割＋資本割）</t>
    <rPh sb="0" eb="3">
      <t>ショトクワリ</t>
    </rPh>
    <rPh sb="5" eb="7">
      <t>ガイケイ</t>
    </rPh>
    <rPh sb="7" eb="9">
      <t>ホウジン</t>
    </rPh>
    <rPh sb="11" eb="14">
      <t>ショトクワリ</t>
    </rPh>
    <rPh sb="24" eb="26">
      <t>フカ</t>
    </rPh>
    <rPh sb="26" eb="28">
      <t>カチ</t>
    </rPh>
    <rPh sb="28" eb="29">
      <t>ワリ</t>
    </rPh>
    <rPh sb="30" eb="32">
      <t>シホン</t>
    </rPh>
    <rPh sb="32" eb="33">
      <t>ワ</t>
    </rPh>
    <phoneticPr fontId="14"/>
  </si>
  <si>
    <t>（注５）</t>
    <phoneticPr fontId="14"/>
  </si>
  <si>
    <t>ガス供給業
（導管事業等）</t>
    <rPh sb="2" eb="5">
      <t>キョウキュウギョウ</t>
    </rPh>
    <rPh sb="7" eb="9">
      <t>ドウカン</t>
    </rPh>
    <rPh sb="9" eb="11">
      <t>ジギョウ</t>
    </rPh>
    <rPh sb="11" eb="12">
      <t>トウ</t>
    </rPh>
    <phoneticPr fontId="14"/>
  </si>
  <si>
    <t>主たる事業
１つに○（注５）</t>
    <rPh sb="0" eb="1">
      <t>シュ</t>
    </rPh>
    <rPh sb="3" eb="5">
      <t>ジギョウ</t>
    </rPh>
    <rPh sb="11" eb="12">
      <t>チュウ</t>
    </rPh>
    <phoneticPr fontId="14"/>
  </si>
  <si>
    <t>下記の判定が0.1以下の事業については、主たる事業の課税方式で申告することが可能です。</t>
    <rPh sb="0" eb="2">
      <t>カキ</t>
    </rPh>
    <rPh sb="3" eb="5">
      <t>ハンテイ</t>
    </rPh>
    <rPh sb="9" eb="11">
      <t>イカ</t>
    </rPh>
    <rPh sb="12" eb="14">
      <t>ジギョウ</t>
    </rPh>
    <phoneticPr fontId="14"/>
  </si>
  <si>
    <t>あん分率</t>
    <rPh sb="2" eb="4">
      <t>ブンリツ</t>
    </rPh>
    <phoneticPr fontId="14"/>
  </si>
  <si>
    <t>使用する
申告書</t>
    <rPh sb="0" eb="2">
      <t>シヨウ</t>
    </rPh>
    <rPh sb="5" eb="8">
      <t>シンコクショ</t>
    </rPh>
    <phoneticPr fontId="14"/>
  </si>
  <si>
    <t>※小数点以下第８位まで算出
(第９位以下切り捨て)</t>
    <phoneticPr fontId="14"/>
  </si>
  <si>
    <t>１　区分経理の要否判定</t>
    <rPh sb="2" eb="4">
      <t>クブン</t>
    </rPh>
    <rPh sb="4" eb="6">
      <t>ケイリ</t>
    </rPh>
    <rPh sb="7" eb="9">
      <t>ヨウヒ</t>
    </rPh>
    <rPh sb="9" eb="11">
      <t>ハンテイ</t>
    </rPh>
    <phoneticPr fontId="3"/>
  </si>
  <si>
    <t>区分経理の要否判定及びあん分率算定表</t>
    <rPh sb="0" eb="2">
      <t>クブン</t>
    </rPh>
    <rPh sb="2" eb="4">
      <t>ケイリ</t>
    </rPh>
    <rPh sb="5" eb="7">
      <t>ヨウヒ</t>
    </rPh>
    <rPh sb="7" eb="9">
      <t>ハンテイ</t>
    </rPh>
    <rPh sb="9" eb="10">
      <t>オヨ</t>
    </rPh>
    <rPh sb="13" eb="15">
      <t>ブンリツ</t>
    </rPh>
    <rPh sb="15" eb="17">
      <t>サンテイ</t>
    </rPh>
    <rPh sb="17" eb="18">
      <t>ヒョウ</t>
    </rPh>
    <phoneticPr fontId="3"/>
  </si>
  <si>
    <t>（電気供給業とその他事業を併せて行っている場合）</t>
  </si>
  <si>
    <t>"営業外収益"や"税務調整（法人税別表４加算及び減算）"において、売上金額が計上されている場合は、</t>
    <phoneticPr fontId="14"/>
  </si>
  <si>
    <t>電気供給業
（発電事業）</t>
    <rPh sb="7" eb="9">
      <t>ハツデン</t>
    </rPh>
    <rPh sb="9" eb="11">
      <t>ジギョウ</t>
    </rPh>
    <phoneticPr fontId="14"/>
  </si>
  <si>
    <t>電気供給業
（送電・送配電事業）</t>
    <rPh sb="0" eb="2">
      <t>デンキ</t>
    </rPh>
    <rPh sb="2" eb="5">
      <t>キョウキュウギョウ</t>
    </rPh>
    <rPh sb="7" eb="9">
      <t>ソウデン</t>
    </rPh>
    <rPh sb="10" eb="13">
      <t>ソウハイデン</t>
    </rPh>
    <rPh sb="13" eb="15">
      <t>ジギョウ</t>
    </rPh>
    <phoneticPr fontId="14"/>
  </si>
  <si>
    <t>売上金額（営業収益）</t>
    <phoneticPr fontId="14"/>
  </si>
  <si>
    <t>(1)</t>
    <phoneticPr fontId="14"/>
  </si>
  <si>
    <t>(2)</t>
    <phoneticPr fontId="14"/>
  </si>
  <si>
    <t>(3)</t>
    <phoneticPr fontId="14"/>
  </si>
  <si>
    <t>(4)</t>
    <phoneticPr fontId="14"/>
  </si>
  <si>
    <t>(5)</t>
    <phoneticPr fontId="14"/>
  </si>
  <si>
    <t>(6)</t>
    <phoneticPr fontId="14"/>
  </si>
  <si>
    <t>売上高
営業収益</t>
    <rPh sb="0" eb="3">
      <t>ウリアゲダカ</t>
    </rPh>
    <rPh sb="4" eb="6">
      <t>エイギョウ</t>
    </rPh>
    <rPh sb="6" eb="8">
      <t>シュウエキ</t>
    </rPh>
    <phoneticPr fontId="3"/>
  </si>
  <si>
    <t>売上原価</t>
    <rPh sb="0" eb="2">
      <t>ウリアゲ</t>
    </rPh>
    <rPh sb="2" eb="4">
      <t>ゲンカ</t>
    </rPh>
    <phoneticPr fontId="3"/>
  </si>
  <si>
    <t>法人税の計算における税務加算及び減算に関する明細書</t>
    <rPh sb="0" eb="3">
      <t>ホウジンゼイ</t>
    </rPh>
    <rPh sb="4" eb="6">
      <t>ケイサン</t>
    </rPh>
    <rPh sb="12" eb="14">
      <t>カサン</t>
    </rPh>
    <rPh sb="14" eb="15">
      <t>オヨ</t>
    </rPh>
    <rPh sb="16" eb="18">
      <t>ゲンサン</t>
    </rPh>
    <phoneticPr fontId="3"/>
  </si>
  <si>
    <t>区分経理
できない額</t>
    <rPh sb="0" eb="2">
      <t>クブン</t>
    </rPh>
    <rPh sb="2" eb="4">
      <t>ケイリ</t>
    </rPh>
    <rPh sb="9" eb="10">
      <t>ガク</t>
    </rPh>
    <phoneticPr fontId="3"/>
  </si>
  <si>
    <t>販売費及び
一般管理費</t>
    <phoneticPr fontId="3"/>
  </si>
  <si>
    <t>b</t>
    <phoneticPr fontId="3"/>
  </si>
  <si>
    <t>c</t>
    <phoneticPr fontId="3"/>
  </si>
  <si>
    <t>d</t>
    <phoneticPr fontId="3"/>
  </si>
  <si>
    <t>e</t>
    <phoneticPr fontId="3"/>
  </si>
  <si>
    <t>販売費及び一般管理費</t>
    <rPh sb="0" eb="3">
      <t>ハンバイヒ</t>
    </rPh>
    <rPh sb="3" eb="4">
      <t>オヨ</t>
    </rPh>
    <rPh sb="5" eb="7">
      <t>イッパン</t>
    </rPh>
    <rPh sb="7" eb="10">
      <t>カンリヒ</t>
    </rPh>
    <phoneticPr fontId="3"/>
  </si>
  <si>
    <t xml:space="preserve"> a </t>
    <phoneticPr fontId="3"/>
  </si>
  <si>
    <t>a (=b+c+d+e)</t>
    <phoneticPr fontId="3"/>
  </si>
  <si>
    <t>区分できる額</t>
    <rPh sb="0" eb="2">
      <t>クブン</t>
    </rPh>
    <rPh sb="5" eb="6">
      <t>ガク</t>
    </rPh>
    <phoneticPr fontId="3"/>
  </si>
  <si>
    <t>区分
できない額</t>
    <rPh sb="0" eb="2">
      <t>クブン</t>
    </rPh>
    <rPh sb="7" eb="8">
      <t>ガク</t>
    </rPh>
    <phoneticPr fontId="3"/>
  </si>
  <si>
    <t>記載上の注意</t>
    <rPh sb="0" eb="2">
      <t>キサイ</t>
    </rPh>
    <rPh sb="2" eb="3">
      <t>ジョウ</t>
    </rPh>
    <rPh sb="4" eb="6">
      <t>チュウイ</t>
    </rPh>
    <phoneticPr fontId="3"/>
  </si>
  <si>
    <t>g</t>
    <phoneticPr fontId="3"/>
  </si>
  <si>
    <t>h</t>
    <phoneticPr fontId="3"/>
  </si>
  <si>
    <t>i</t>
    <phoneticPr fontId="3"/>
  </si>
  <si>
    <t>j</t>
    <phoneticPr fontId="3"/>
  </si>
  <si>
    <t>f (=g+h+i+j)</t>
    <phoneticPr fontId="3"/>
  </si>
  <si>
    <t>合計</t>
    <rPh sb="0" eb="2">
      <t>ゴウケイ</t>
    </rPh>
    <phoneticPr fontId="3"/>
  </si>
  <si>
    <t>１　総額について損益計算書と相違ないように記載し、法第72条の２第１項第１号から第３号に掲げる事業に区分できる
　　額を「区分できる額」に記載し、各事業共通のものについては、「区分できない額」に記載すること。</t>
    <rPh sb="2" eb="4">
      <t>ソウガク</t>
    </rPh>
    <rPh sb="8" eb="10">
      <t>ソンエキ</t>
    </rPh>
    <rPh sb="10" eb="13">
      <t>ケイサンショ</t>
    </rPh>
    <rPh sb="14" eb="16">
      <t>ソウイ</t>
    </rPh>
    <rPh sb="21" eb="23">
      <t>キサイ</t>
    </rPh>
    <rPh sb="25" eb="27">
      <t>ホウダイ</t>
    </rPh>
    <rPh sb="29" eb="30">
      <t>ジョウ</t>
    </rPh>
    <rPh sb="32" eb="33">
      <t>ダイ</t>
    </rPh>
    <rPh sb="34" eb="35">
      <t>コウ</t>
    </rPh>
    <rPh sb="35" eb="36">
      <t>ダイ</t>
    </rPh>
    <rPh sb="37" eb="38">
      <t>ゴウ</t>
    </rPh>
    <rPh sb="40" eb="41">
      <t>ダイ</t>
    </rPh>
    <rPh sb="42" eb="43">
      <t>ゴウ</t>
    </rPh>
    <rPh sb="44" eb="45">
      <t>カカ</t>
    </rPh>
    <rPh sb="47" eb="49">
      <t>ジギョウ</t>
    </rPh>
    <rPh sb="50" eb="52">
      <t>クブン</t>
    </rPh>
    <rPh sb="58" eb="59">
      <t>ガク</t>
    </rPh>
    <rPh sb="61" eb="63">
      <t>クブン</t>
    </rPh>
    <rPh sb="66" eb="67">
      <t>ガク</t>
    </rPh>
    <rPh sb="69" eb="71">
      <t>キサイ</t>
    </rPh>
    <rPh sb="73" eb="76">
      <t>カクジギョウ</t>
    </rPh>
    <rPh sb="76" eb="78">
      <t>キョウツウ</t>
    </rPh>
    <rPh sb="88" eb="90">
      <t>クブン</t>
    </rPh>
    <rPh sb="94" eb="95">
      <t>ガク</t>
    </rPh>
    <rPh sb="97" eb="99">
      <t>キサイ</t>
    </rPh>
    <phoneticPr fontId="3"/>
  </si>
  <si>
    <t>２　総額について損益計算書と相違ないように記載し、法第72条の２第１項第１号から第３号に掲げる事業に区分できる
　　額を「区分できる額」に記載し、各事業共通のものについては、「区分できない額」に記載すること。</t>
    <rPh sb="2" eb="4">
      <t>ソウガク</t>
    </rPh>
    <rPh sb="8" eb="10">
      <t>ソンエキ</t>
    </rPh>
    <rPh sb="10" eb="13">
      <t>ケイサンショ</t>
    </rPh>
    <rPh sb="14" eb="16">
      <t>ソウイ</t>
    </rPh>
    <rPh sb="21" eb="23">
      <t>キサイ</t>
    </rPh>
    <rPh sb="25" eb="27">
      <t>ホウダイ</t>
    </rPh>
    <rPh sb="29" eb="30">
      <t>ジョウ</t>
    </rPh>
    <rPh sb="32" eb="33">
      <t>ダイ</t>
    </rPh>
    <rPh sb="34" eb="35">
      <t>コウ</t>
    </rPh>
    <rPh sb="35" eb="36">
      <t>ダイ</t>
    </rPh>
    <rPh sb="37" eb="38">
      <t>ゴウ</t>
    </rPh>
    <rPh sb="40" eb="41">
      <t>ダイ</t>
    </rPh>
    <rPh sb="42" eb="43">
      <t>ゴウ</t>
    </rPh>
    <rPh sb="44" eb="45">
      <t>カカ</t>
    </rPh>
    <rPh sb="47" eb="49">
      <t>ジギョウ</t>
    </rPh>
    <rPh sb="50" eb="52">
      <t>クブン</t>
    </rPh>
    <rPh sb="58" eb="59">
      <t>ガク</t>
    </rPh>
    <rPh sb="61" eb="63">
      <t>クブン</t>
    </rPh>
    <rPh sb="66" eb="67">
      <t>ガク</t>
    </rPh>
    <rPh sb="69" eb="71">
      <t>キサイ</t>
    </rPh>
    <rPh sb="73" eb="76">
      <t>カクジギョウ</t>
    </rPh>
    <rPh sb="76" eb="78">
      <t>キョウツウ</t>
    </rPh>
    <rPh sb="88" eb="90">
      <t>クブン</t>
    </rPh>
    <rPh sb="94" eb="95">
      <t>ガク</t>
    </rPh>
    <rPh sb="97" eb="99">
      <t>キサイ</t>
    </rPh>
    <phoneticPr fontId="3"/>
  </si>
  <si>
    <t>（注１）法第七十二条の二第一項第一号に掲げる事業</t>
    <phoneticPr fontId="3"/>
  </si>
  <si>
    <t>（注２）法第七十二条の二第一項第二号に掲げる事業</t>
    <phoneticPr fontId="3"/>
  </si>
  <si>
    <t>（注３）法第七十二条の二第一項第三号に掲げる事業</t>
    <phoneticPr fontId="3"/>
  </si>
  <si>
    <t>２　税務減算</t>
    <rPh sb="2" eb="4">
      <t>ゼイム</t>
    </rPh>
    <rPh sb="4" eb="6">
      <t>ゲンサン</t>
    </rPh>
    <phoneticPr fontId="3"/>
  </si>
  <si>
    <t>f</t>
    <phoneticPr fontId="3"/>
  </si>
  <si>
    <t>営業外費用</t>
    <rPh sb="0" eb="3">
      <t>エイギョウガイ</t>
    </rPh>
    <rPh sb="3" eb="5">
      <t>ヒヨウ</t>
    </rPh>
    <phoneticPr fontId="3"/>
  </si>
  <si>
    <t>別記様式第３号
から転記</t>
    <rPh sb="0" eb="2">
      <t>ベッキ</t>
    </rPh>
    <rPh sb="2" eb="4">
      <t>ヨウシキ</t>
    </rPh>
    <rPh sb="4" eb="5">
      <t>ダイ</t>
    </rPh>
    <rPh sb="6" eb="7">
      <t>ゴウ</t>
    </rPh>
    <rPh sb="10" eb="12">
      <t>テンキ</t>
    </rPh>
    <phoneticPr fontId="3"/>
  </si>
  <si>
    <t>別記様式第４号
から転記</t>
    <rPh sb="0" eb="2">
      <t>ベッキ</t>
    </rPh>
    <rPh sb="2" eb="4">
      <t>ヨウシキ</t>
    </rPh>
    <rPh sb="4" eb="5">
      <t>ダイ</t>
    </rPh>
    <rPh sb="6" eb="7">
      <t>ゴウ</t>
    </rPh>
    <rPh sb="10" eb="12">
      <t>テンキ</t>
    </rPh>
    <phoneticPr fontId="3"/>
  </si>
  <si>
    <t>Ａ</t>
    <phoneticPr fontId="3"/>
  </si>
  <si>
    <t>第６号様式別表５</t>
    <rPh sb="0" eb="1">
      <t>ダイ</t>
    </rPh>
    <rPh sb="2" eb="3">
      <t>ゴウ</t>
    </rPh>
    <rPh sb="3" eb="5">
      <t>ヨウシキ</t>
    </rPh>
    <phoneticPr fontId="3"/>
  </si>
  <si>
    <t>法人税別表４</t>
    <rPh sb="0" eb="3">
      <t>ホウジンゼイ</t>
    </rPh>
    <rPh sb="3" eb="5">
      <t>ベッピョウ</t>
    </rPh>
    <phoneticPr fontId="3"/>
  </si>
  <si>
    <t>税務加算</t>
    <rPh sb="0" eb="2">
      <t>ゼイム</t>
    </rPh>
    <rPh sb="2" eb="4">
      <t>カサン</t>
    </rPh>
    <phoneticPr fontId="3"/>
  </si>
  <si>
    <t>（単位:円）</t>
    <phoneticPr fontId="3"/>
  </si>
  <si>
    <t>区分
できない
額</t>
    <rPh sb="0" eb="2">
      <t>クブン</t>
    </rPh>
    <rPh sb="8" eb="9">
      <t>ガク</t>
    </rPh>
    <phoneticPr fontId="3"/>
  </si>
  <si>
    <t>総額の事業別区分</t>
    <rPh sb="0" eb="2">
      <t>ソウガク</t>
    </rPh>
    <rPh sb="3" eb="5">
      <t>ジギョウ</t>
    </rPh>
    <rPh sb="5" eb="6">
      <t>ベツ</t>
    </rPh>
    <rPh sb="6" eb="8">
      <t>クブン</t>
    </rPh>
    <phoneticPr fontId="3"/>
  </si>
  <si>
    <t>金額</t>
    <rPh sb="0" eb="2">
      <t>キンガク</t>
    </rPh>
    <phoneticPr fontId="3"/>
  </si>
  <si>
    <t>（　イ　＋　ハ　）</t>
    <phoneticPr fontId="3"/>
  </si>
  <si>
    <t>（　ロ　＋　ニ　）</t>
    <phoneticPr fontId="3"/>
  </si>
  <si>
    <t>①</t>
    <phoneticPr fontId="3"/>
  </si>
  <si>
    <t>②</t>
    <phoneticPr fontId="3"/>
  </si>
  <si>
    <t>Ａ×①（切捨て）</t>
    <rPh sb="4" eb="6">
      <t>キリス</t>
    </rPh>
    <phoneticPr fontId="3"/>
  </si>
  <si>
    <t>Ａ×②（切捨て）</t>
    <rPh sb="4" eb="6">
      <t>キリス</t>
    </rPh>
    <phoneticPr fontId="3"/>
  </si>
  <si>
    <t>（「区分できない額」（Ａ）のあん分計算）</t>
    <rPh sb="2" eb="4">
      <t>クブン</t>
    </rPh>
    <rPh sb="8" eb="9">
      <t>ガク</t>
    </rPh>
    <phoneticPr fontId="3"/>
  </si>
  <si>
    <t>同じ課税方式であっても、事業によって税率が異なりますのでご注意ください。</t>
    <rPh sb="0" eb="1">
      <t>オナ</t>
    </rPh>
    <rPh sb="2" eb="4">
      <t>カゼイ</t>
    </rPh>
    <rPh sb="4" eb="6">
      <t>ホウシキ</t>
    </rPh>
    <rPh sb="12" eb="14">
      <t>ジギョウ</t>
    </rPh>
    <rPh sb="18" eb="20">
      <t>ゼイリツ</t>
    </rPh>
    <rPh sb="21" eb="22">
      <t>コト</t>
    </rPh>
    <rPh sb="29" eb="31">
      <t>チュウイ</t>
    </rPh>
    <phoneticPr fontId="14"/>
  </si>
  <si>
    <t>課税方式　（注４）</t>
    <rPh sb="0" eb="2">
      <t>カゼイ</t>
    </rPh>
    <rPh sb="2" eb="4">
      <t>ホウシキ</t>
    </rPh>
    <rPh sb="6" eb="7">
      <t>チュウ</t>
    </rPh>
    <phoneticPr fontId="14"/>
  </si>
  <si>
    <t>→別記様式
第５号　①へ</t>
    <rPh sb="1" eb="3">
      <t>ベッキ</t>
    </rPh>
    <rPh sb="3" eb="5">
      <t>ヨウシキ</t>
    </rPh>
    <rPh sb="6" eb="7">
      <t>ダイ</t>
    </rPh>
    <rPh sb="8" eb="9">
      <t>ゴウ</t>
    </rPh>
    <phoneticPr fontId="14"/>
  </si>
  <si>
    <t>→別記様式
第５号　②へ</t>
    <rPh sb="1" eb="3">
      <t>ベッキ</t>
    </rPh>
    <rPh sb="3" eb="5">
      <t>ヨウシキ</t>
    </rPh>
    <rPh sb="6" eb="7">
      <t>ダイ</t>
    </rPh>
    <rPh sb="8" eb="9">
      <t>ゴウ</t>
    </rPh>
    <phoneticPr fontId="14"/>
  </si>
  <si>
    <t>売上金額（営業収益）
（注６）</t>
    <rPh sb="0" eb="2">
      <t>ウリアゲ</t>
    </rPh>
    <rPh sb="2" eb="4">
      <t>キンガク</t>
    </rPh>
    <rPh sb="5" eb="7">
      <t>エイギョウ</t>
    </rPh>
    <phoneticPr fontId="14"/>
  </si>
  <si>
    <t>（注６）</t>
    <phoneticPr fontId="14"/>
  </si>
  <si>
    <t>　３　「２　あん分率の算定」においては、小数点以下第８位まで算出し、第９位以下は切り捨てること。また、別記様式
　　第５号①及び②に転記すること。</t>
    <rPh sb="8" eb="9">
      <t>ブン</t>
    </rPh>
    <rPh sb="9" eb="10">
      <t>リツ</t>
    </rPh>
    <rPh sb="11" eb="13">
      <t>サンテイ</t>
    </rPh>
    <rPh sb="62" eb="63">
      <t>オヨ</t>
    </rPh>
    <rPh sb="66" eb="68">
      <t>テンキ</t>
    </rPh>
    <phoneticPr fontId="3"/>
  </si>
  <si>
    <t>別記様式第５号</t>
    <rPh sb="0" eb="2">
      <t>ベッキ</t>
    </rPh>
    <rPh sb="2" eb="4">
      <t>ヨウシキ</t>
    </rPh>
    <rPh sb="4" eb="5">
      <t>ダイ</t>
    </rPh>
    <rPh sb="6" eb="7">
      <t>ゴウ</t>
    </rPh>
    <phoneticPr fontId="3"/>
  </si>
  <si>
    <t>所得金額に関する区分計算書</t>
    <rPh sb="0" eb="2">
      <t>ショトク</t>
    </rPh>
    <rPh sb="2" eb="4">
      <t>キンガク</t>
    </rPh>
    <rPh sb="5" eb="6">
      <t>カン</t>
    </rPh>
    <rPh sb="8" eb="10">
      <t>クブン</t>
    </rPh>
    <rPh sb="10" eb="13">
      <t>ケイサンショ</t>
    </rPh>
    <phoneticPr fontId="3"/>
  </si>
  <si>
    <t>（電気供給業（発電及び小売）と、その他の事業を併せて行う場合）</t>
    <phoneticPr fontId="3"/>
  </si>
  <si>
    <t>　当該区分計算書には法第72条の２第１項第１号から第３号に掲げる事業についてそれぞれ区分して記載すること。なお、区分することが困難である場合は「区分できない額」として掲載し、別記様式第１号で計算した売上金額によって事業区分毎にあん分した率を乗じて課税標準となる所得金額を算定すること。</t>
    <rPh sb="1" eb="3">
      <t>トウガイ</t>
    </rPh>
    <rPh sb="3" eb="5">
      <t>クブン</t>
    </rPh>
    <rPh sb="5" eb="8">
      <t>ケイサンショ</t>
    </rPh>
    <rPh sb="10" eb="12">
      <t>ホウダイ</t>
    </rPh>
    <rPh sb="14" eb="15">
      <t>ジョウ</t>
    </rPh>
    <rPh sb="17" eb="18">
      <t>ダイ</t>
    </rPh>
    <rPh sb="19" eb="20">
      <t>コウ</t>
    </rPh>
    <rPh sb="20" eb="21">
      <t>ダイ</t>
    </rPh>
    <rPh sb="22" eb="23">
      <t>ゴウ</t>
    </rPh>
    <rPh sb="25" eb="26">
      <t>ダイ</t>
    </rPh>
    <rPh sb="27" eb="28">
      <t>ゴウ</t>
    </rPh>
    <rPh sb="29" eb="30">
      <t>カカ</t>
    </rPh>
    <rPh sb="32" eb="34">
      <t>ジギョウ</t>
    </rPh>
    <rPh sb="87" eb="89">
      <t>ベッキ</t>
    </rPh>
    <rPh sb="89" eb="91">
      <t>ヨウシキ</t>
    </rPh>
    <rPh sb="91" eb="92">
      <t>ダイ</t>
    </rPh>
    <rPh sb="93" eb="94">
      <t>ゴウ</t>
    </rPh>
    <rPh sb="95" eb="97">
      <t>ケイサン</t>
    </rPh>
    <rPh sb="107" eb="109">
      <t>ジギョウ</t>
    </rPh>
    <rPh sb="109" eb="111">
      <t>クブン</t>
    </rPh>
    <rPh sb="111" eb="112">
      <t>ゴト</t>
    </rPh>
    <rPh sb="118" eb="119">
      <t>リツ</t>
    </rPh>
    <rPh sb="120" eb="121">
      <t>ジョウ</t>
    </rPh>
    <phoneticPr fontId="3"/>
  </si>
  <si>
    <t>１　総額について連結申告法人以外の法人は法人税法施行規則様式別表４、連結申告法人については法人税法施行規則
　様式別表４の２付表と相違ないように記載し、法第72条の２第１項第１号から第３号に掲げる事業に区分できる額を
　「区分できる額」に記載し、各事業共通のものについては、「区分できない額」に記載すること。</t>
    <rPh sb="2" eb="4">
      <t>ソウガク</t>
    </rPh>
    <rPh sb="65" eb="67">
      <t>ソウイ</t>
    </rPh>
    <rPh sb="72" eb="74">
      <t>キサイ</t>
    </rPh>
    <rPh sb="76" eb="78">
      <t>ホウダイ</t>
    </rPh>
    <rPh sb="80" eb="81">
      <t>ジョウ</t>
    </rPh>
    <rPh sb="83" eb="84">
      <t>ダイ</t>
    </rPh>
    <rPh sb="85" eb="86">
      <t>コウ</t>
    </rPh>
    <rPh sb="86" eb="87">
      <t>ダイ</t>
    </rPh>
    <rPh sb="88" eb="89">
      <t>ゴウ</t>
    </rPh>
    <rPh sb="91" eb="92">
      <t>ダイ</t>
    </rPh>
    <rPh sb="93" eb="94">
      <t>ゴウ</t>
    </rPh>
    <rPh sb="95" eb="96">
      <t>カカ</t>
    </rPh>
    <rPh sb="98" eb="100">
      <t>ジギョウ</t>
    </rPh>
    <rPh sb="101" eb="103">
      <t>クブン</t>
    </rPh>
    <rPh sb="106" eb="107">
      <t>ガク</t>
    </rPh>
    <rPh sb="111" eb="113">
      <t>クブン</t>
    </rPh>
    <rPh sb="116" eb="117">
      <t>ガク</t>
    </rPh>
    <rPh sb="119" eb="121">
      <t>キサイ</t>
    </rPh>
    <rPh sb="123" eb="126">
      <t>カクジギョウ</t>
    </rPh>
    <rPh sb="126" eb="128">
      <t>キョウツウ</t>
    </rPh>
    <rPh sb="138" eb="140">
      <t>クブン</t>
    </rPh>
    <rPh sb="144" eb="145">
      <t>ガク</t>
    </rPh>
    <rPh sb="147" eb="149">
      <t>キサイ</t>
    </rPh>
    <phoneticPr fontId="3"/>
  </si>
  <si>
    <t>　「事業税加算」及び「事業税減算」の欄には、地方税法施行規則第６号様式別表５の「所得金額の計算」の内訳の加算・減算に記載するべき金額を記載すること。</t>
    <rPh sb="2" eb="5">
      <t>ジギョウゼイ</t>
    </rPh>
    <rPh sb="5" eb="7">
      <t>カサン</t>
    </rPh>
    <rPh sb="8" eb="9">
      <t>オヨ</t>
    </rPh>
    <rPh sb="11" eb="14">
      <t>ジギョウゼイ</t>
    </rPh>
    <rPh sb="14" eb="15">
      <t>ゲン</t>
    </rPh>
    <rPh sb="15" eb="16">
      <t>サン</t>
    </rPh>
    <rPh sb="18" eb="19">
      <t>ラン</t>
    </rPh>
    <rPh sb="22" eb="25">
      <t>チホウゼイ</t>
    </rPh>
    <rPh sb="25" eb="26">
      <t>ホウ</t>
    </rPh>
    <rPh sb="26" eb="28">
      <t>セコウ</t>
    </rPh>
    <rPh sb="28" eb="30">
      <t>キソク</t>
    </rPh>
    <rPh sb="30" eb="31">
      <t>ダイ</t>
    </rPh>
    <rPh sb="32" eb="33">
      <t>ゴウ</t>
    </rPh>
    <rPh sb="33" eb="35">
      <t>ヨウシキ</t>
    </rPh>
    <rPh sb="35" eb="37">
      <t>ベッピョウ</t>
    </rPh>
    <phoneticPr fontId="3"/>
  </si>
  <si>
    <t>所得金額に関する区分計算書（電気供給業（発電及び小売）と、その他の事業を併せて行う場合）の記載方法</t>
    <rPh sb="0" eb="2">
      <t>ショトク</t>
    </rPh>
    <rPh sb="2" eb="4">
      <t>キンガク</t>
    </rPh>
    <rPh sb="5" eb="6">
      <t>カン</t>
    </rPh>
    <rPh sb="8" eb="10">
      <t>クブン</t>
    </rPh>
    <rPh sb="10" eb="13">
      <t>ケイサンショ</t>
    </rPh>
    <rPh sb="14" eb="16">
      <t>デンキ</t>
    </rPh>
    <rPh sb="16" eb="18">
      <t>キョウキュウ</t>
    </rPh>
    <rPh sb="18" eb="19">
      <t>ギョウ</t>
    </rPh>
    <rPh sb="20" eb="22">
      <t>ハツデン</t>
    </rPh>
    <rPh sb="22" eb="23">
      <t>オヨ</t>
    </rPh>
    <rPh sb="24" eb="26">
      <t>コウリ</t>
    </rPh>
    <rPh sb="31" eb="32">
      <t>タ</t>
    </rPh>
    <rPh sb="33" eb="35">
      <t>ジギョウ</t>
    </rPh>
    <rPh sb="36" eb="37">
      <t>アワ</t>
    </rPh>
    <rPh sb="39" eb="40">
      <t>オコナ</t>
    </rPh>
    <rPh sb="41" eb="43">
      <t>バアイ</t>
    </rPh>
    <rPh sb="45" eb="47">
      <t>キサイ</t>
    </rPh>
    <rPh sb="47" eb="49">
      <t>ホウホウ</t>
    </rPh>
    <phoneticPr fontId="3"/>
  </si>
  <si>
    <t>（別記様式第１号　裏面）</t>
    <rPh sb="9" eb="11">
      <t>リメン</t>
    </rPh>
    <phoneticPr fontId="14"/>
  </si>
  <si>
    <t>（別記様式第５号　裏面）</t>
    <rPh sb="9" eb="11">
      <t>リメン</t>
    </rPh>
    <phoneticPr fontId="14"/>
  </si>
  <si>
    <t>別記様式第２号</t>
    <phoneticPr fontId="3"/>
  </si>
  <si>
    <t>＊主たる事業の課税方式で申告する額は含めません。
　（１の判定で０．１以下であること）</t>
    <rPh sb="29" eb="31">
      <t>ハンテイ</t>
    </rPh>
    <rPh sb="35" eb="37">
      <t>イカ</t>
    </rPh>
    <phoneticPr fontId="14"/>
  </si>
  <si>
    <t>その額も加減算してください。その場合は、加算額の内訳がわかる資料を添付してください。</t>
    <rPh sb="4" eb="6">
      <t>カゲン</t>
    </rPh>
    <phoneticPr fontId="14"/>
  </si>
  <si>
    <t>電気供給業
（小売電気事業）</t>
    <rPh sb="7" eb="9">
      <t>コウリ</t>
    </rPh>
    <rPh sb="9" eb="11">
      <t>デンキ</t>
    </rPh>
    <rPh sb="11" eb="13">
      <t>ジギョウ</t>
    </rPh>
    <phoneticPr fontId="14"/>
  </si>
  <si>
    <t>Ｂ</t>
    <phoneticPr fontId="3"/>
  </si>
  <si>
    <t>（Ａ－Ｂ－Ｃ）</t>
    <phoneticPr fontId="3"/>
  </si>
  <si>
    <t>Ｃ</t>
    <phoneticPr fontId="3"/>
  </si>
  <si>
    <t>（損益計算書、
法人税別表４等より転記）</t>
    <rPh sb="1" eb="3">
      <t>ソンエキ</t>
    </rPh>
    <rPh sb="3" eb="6">
      <t>ケイサンショ</t>
    </rPh>
    <rPh sb="8" eb="11">
      <t>ホウジンゼイ</t>
    </rPh>
    <rPh sb="11" eb="13">
      <t>ベッピョウ</t>
    </rPh>
    <rPh sb="14" eb="15">
      <t>トウ</t>
    </rPh>
    <rPh sb="17" eb="19">
      <t>テンキ</t>
    </rPh>
    <phoneticPr fontId="3"/>
  </si>
  <si>
    <t>あん分率
（別記様式第１号
の（５）より転記）</t>
    <rPh sb="2" eb="4">
      <t>ブンリツ</t>
    </rPh>
    <rPh sb="6" eb="8">
      <t>ベッキ</t>
    </rPh>
    <rPh sb="8" eb="10">
      <t>ヨウシキ</t>
    </rPh>
    <rPh sb="10" eb="11">
      <t>ダイ</t>
    </rPh>
    <rPh sb="12" eb="13">
      <t>ゴウ</t>
    </rPh>
    <rPh sb="20" eb="22">
      <t>テンキ</t>
    </rPh>
    <phoneticPr fontId="3"/>
  </si>
  <si>
    <t>あん分率
（別記様式第１号
の（６）より転記）</t>
    <rPh sb="2" eb="4">
      <t>ブンリツ</t>
    </rPh>
    <rPh sb="6" eb="8">
      <t>ベッキ</t>
    </rPh>
    <rPh sb="8" eb="10">
      <t>ヨウシキ</t>
    </rPh>
    <rPh sb="10" eb="11">
      <t>ダイ</t>
    </rPh>
    <rPh sb="12" eb="13">
      <t>ゴウ</t>
    </rPh>
    <rPh sb="20" eb="22">
      <t>テンキ</t>
    </rPh>
    <phoneticPr fontId="3"/>
  </si>
  <si>
    <t>区分経理できる額</t>
    <rPh sb="0" eb="2">
      <t>クブン</t>
    </rPh>
    <rPh sb="2" eb="4">
      <t>ケイリ</t>
    </rPh>
    <rPh sb="7" eb="8">
      <t>ガク</t>
    </rPh>
    <phoneticPr fontId="3"/>
  </si>
  <si>
    <t>別記様式第５号に転記</t>
    <phoneticPr fontId="3"/>
  </si>
  <si>
    <t>l</t>
    <phoneticPr fontId="3"/>
  </si>
  <si>
    <t>m</t>
    <phoneticPr fontId="3"/>
  </si>
  <si>
    <t>n</t>
    <phoneticPr fontId="3"/>
  </si>
  <si>
    <t>o</t>
    <phoneticPr fontId="3"/>
  </si>
  <si>
    <t>k(=l+m+n+o)</t>
    <phoneticPr fontId="3"/>
  </si>
  <si>
    <t>別記様式５号に転記</t>
    <phoneticPr fontId="3"/>
  </si>
  <si>
    <t>q</t>
    <phoneticPr fontId="3"/>
  </si>
  <si>
    <t>r</t>
    <phoneticPr fontId="3"/>
  </si>
  <si>
    <t>s</t>
    <phoneticPr fontId="3"/>
  </si>
  <si>
    <t>t</t>
    <phoneticPr fontId="3"/>
  </si>
  <si>
    <t>v</t>
    <phoneticPr fontId="3"/>
  </si>
  <si>
    <t>w</t>
    <phoneticPr fontId="3"/>
  </si>
  <si>
    <t>x</t>
    <phoneticPr fontId="3"/>
  </si>
  <si>
    <t>y</t>
    <phoneticPr fontId="3"/>
  </si>
  <si>
    <t>p (=q+r+s+t)</t>
    <phoneticPr fontId="3"/>
  </si>
  <si>
    <t>u (=v+w+x+y)</t>
    <phoneticPr fontId="3"/>
  </si>
  <si>
    <t>k</t>
    <phoneticPr fontId="3"/>
  </si>
  <si>
    <t>p</t>
    <phoneticPr fontId="3"/>
  </si>
  <si>
    <t>u</t>
    <phoneticPr fontId="3"/>
  </si>
  <si>
    <t>別記様式第２号
から転記</t>
    <rPh sb="0" eb="2">
      <t>ベッキ</t>
    </rPh>
    <rPh sb="2" eb="4">
      <t>ヨウシキ</t>
    </rPh>
    <rPh sb="4" eb="5">
      <t>ダイ</t>
    </rPh>
    <rPh sb="6" eb="7">
      <t>ゴウ</t>
    </rPh>
    <rPh sb="10" eb="12">
      <t>テンキ</t>
    </rPh>
    <phoneticPr fontId="3"/>
  </si>
  <si>
    <t>法人税別表４(34)合計と一致</t>
    <rPh sb="0" eb="3">
      <t>ホウジンゼイ</t>
    </rPh>
    <rPh sb="3" eb="5">
      <t>ベッピョウ</t>
    </rPh>
    <rPh sb="10" eb="12">
      <t>ゴウケイ</t>
    </rPh>
    <rPh sb="13" eb="15">
      <t>イッチ</t>
    </rPh>
    <phoneticPr fontId="3"/>
  </si>
  <si>
    <r>
      <t>合計</t>
    </r>
    <r>
      <rPr>
        <sz val="6"/>
        <color theme="1"/>
        <rFont val="ＭＳ Ｐゴシック"/>
        <family val="3"/>
        <charset val="128"/>
        <scheme val="minor"/>
      </rPr>
      <t xml:space="preserve">
</t>
    </r>
    <r>
      <rPr>
        <sz val="7"/>
        <color theme="1"/>
        <rFont val="ＭＳ Ｐゴシック"/>
        <family val="3"/>
        <charset val="128"/>
        <scheme val="minor"/>
      </rPr>
      <t>損益計算書の売上金額（営業収益）の合計と一致（注６）</t>
    </r>
    <rPh sb="0" eb="2">
      <t>ゴウケイ</t>
    </rPh>
    <rPh sb="26" eb="27">
      <t>チュウ</t>
    </rPh>
    <phoneticPr fontId="14"/>
  </si>
  <si>
    <t>判定
（左記の売上金額÷
主たる事業の売上金額）</t>
    <rPh sb="0" eb="2">
      <t>ハンテイ</t>
    </rPh>
    <rPh sb="9" eb="11">
      <t>キンガク</t>
    </rPh>
    <rPh sb="13" eb="14">
      <t>シュ</t>
    </rPh>
    <rPh sb="16" eb="18">
      <t>ジギョウ</t>
    </rPh>
    <rPh sb="19" eb="21">
      <t>ウリアゲ</t>
    </rPh>
    <rPh sb="21" eb="23">
      <t>キンガク</t>
    </rPh>
    <phoneticPr fontId="14"/>
  </si>
  <si>
    <t>営業外収益</t>
    <rPh sb="0" eb="3">
      <t>エイギョウガイ</t>
    </rPh>
    <rPh sb="3" eb="5">
      <t>シュウエキ</t>
    </rPh>
    <phoneticPr fontId="3"/>
  </si>
  <si>
    <t xml:space="preserve">　「Ｂ」欄及び「Ｃ」欄に記載すべき金額に１円未満の端数があるときは、これを切り捨てること。 </t>
    <rPh sb="4" eb="5">
      <t>ラン</t>
    </rPh>
    <rPh sb="5" eb="6">
      <t>オヨ</t>
    </rPh>
    <rPh sb="39" eb="40">
      <t>ス</t>
    </rPh>
    <phoneticPr fontId="3"/>
  </si>
  <si>
    <t>　「販売費及び一般管理費」、「営業外収益」、「営業外費用」、「税務加算」及び「税務減算」については、それぞれ別記様式第２号から第４号から転記すること。</t>
    <rPh sb="15" eb="18">
      <t>エイギョウガイ</t>
    </rPh>
    <rPh sb="18" eb="20">
      <t>シュウエキ</t>
    </rPh>
    <rPh sb="23" eb="26">
      <t>エイギョウガイ</t>
    </rPh>
    <rPh sb="26" eb="28">
      <t>ヒヨウ</t>
    </rPh>
    <rPh sb="31" eb="33">
      <t>ゼイム</t>
    </rPh>
    <rPh sb="33" eb="35">
      <t>カサン</t>
    </rPh>
    <rPh sb="36" eb="37">
      <t>オヨ</t>
    </rPh>
    <rPh sb="39" eb="41">
      <t>ゼイム</t>
    </rPh>
    <rPh sb="41" eb="42">
      <t>ゲン</t>
    </rPh>
    <rPh sb="42" eb="43">
      <t>サン</t>
    </rPh>
    <rPh sb="54" eb="56">
      <t>ベッキ</t>
    </rPh>
    <rPh sb="56" eb="58">
      <t>ヨウシキ</t>
    </rPh>
    <rPh sb="58" eb="59">
      <t>ダイ</t>
    </rPh>
    <rPh sb="60" eb="61">
      <t>ゴウ</t>
    </rPh>
    <rPh sb="63" eb="64">
      <t>ダイ</t>
    </rPh>
    <rPh sb="65" eb="66">
      <t>ゴウ</t>
    </rPh>
    <rPh sb="68" eb="70">
      <t>テンキ</t>
    </rPh>
    <phoneticPr fontId="3"/>
  </si>
  <si>
    <t>第１号事業（注１）</t>
    <rPh sb="0" eb="1">
      <t>ダイ</t>
    </rPh>
    <rPh sb="2" eb="3">
      <t>ゴウ</t>
    </rPh>
    <rPh sb="3" eb="5">
      <t>ジギョウ</t>
    </rPh>
    <rPh sb="6" eb="7">
      <t>チュウ</t>
    </rPh>
    <phoneticPr fontId="14"/>
  </si>
  <si>
    <t>第２号事業（注２）</t>
    <rPh sb="0" eb="1">
      <t>ダイ</t>
    </rPh>
    <rPh sb="2" eb="3">
      <t>ゴウ</t>
    </rPh>
    <rPh sb="3" eb="5">
      <t>ジギョウ</t>
    </rPh>
    <phoneticPr fontId="14"/>
  </si>
  <si>
    <t>第３号事業（注３）</t>
    <rPh sb="0" eb="1">
      <t>ダイ</t>
    </rPh>
    <rPh sb="2" eb="3">
      <t>ゴウ</t>
    </rPh>
    <rPh sb="3" eb="5">
      <t>ジギョウ</t>
    </rPh>
    <rPh sb="6" eb="7">
      <t>チュウ</t>
    </rPh>
    <phoneticPr fontId="14"/>
  </si>
  <si>
    <r>
      <t xml:space="preserve">下記第２号事業、第３号事業
</t>
    </r>
    <r>
      <rPr>
        <u/>
        <sz val="10"/>
        <color theme="1"/>
        <rFont val="ＭＳ Ｐゴシック"/>
        <family val="3"/>
        <charset val="128"/>
        <scheme val="minor"/>
      </rPr>
      <t>以外の事業</t>
    </r>
    <rPh sb="0" eb="2">
      <t>カキ</t>
    </rPh>
    <rPh sb="2" eb="3">
      <t>ダイ</t>
    </rPh>
    <rPh sb="4" eb="5">
      <t>ゴウ</t>
    </rPh>
    <rPh sb="5" eb="7">
      <t>ジギョウ</t>
    </rPh>
    <rPh sb="8" eb="9">
      <t>ダイ</t>
    </rPh>
    <rPh sb="10" eb="11">
      <t>ゴウ</t>
    </rPh>
    <rPh sb="11" eb="13">
      <t>ジギョウ</t>
    </rPh>
    <rPh sb="14" eb="16">
      <t>イガイ</t>
    </rPh>
    <rPh sb="17" eb="19">
      <t>ジギョウ</t>
    </rPh>
    <phoneticPr fontId="14"/>
  </si>
  <si>
    <t>第３号事業
なし
↓
第６号様式
第３号事業
あり
↓
第６号様式
（その２）</t>
    <rPh sb="0" eb="1">
      <t>ダイ</t>
    </rPh>
    <rPh sb="2" eb="3">
      <t>ゴウ</t>
    </rPh>
    <rPh sb="3" eb="5">
      <t>ジギョウ</t>
    </rPh>
    <rPh sb="11" eb="12">
      <t>ダイ</t>
    </rPh>
    <rPh sb="13" eb="14">
      <t>ゴウ</t>
    </rPh>
    <rPh sb="14" eb="16">
      <t>ヨウシキ</t>
    </rPh>
    <rPh sb="20" eb="21">
      <t>ダイ</t>
    </rPh>
    <rPh sb="22" eb="23">
      <t>ゴウ</t>
    </rPh>
    <rPh sb="23" eb="25">
      <t>ジギョウ</t>
    </rPh>
    <phoneticPr fontId="14"/>
  </si>
  <si>
    <t>第１号事業</t>
    <rPh sb="0" eb="1">
      <t>ダイ</t>
    </rPh>
    <rPh sb="2" eb="3">
      <t>ゴウ</t>
    </rPh>
    <rPh sb="3" eb="5">
      <t>ジギョウ</t>
    </rPh>
    <phoneticPr fontId="14"/>
  </si>
  <si>
    <t>第２号事業</t>
    <rPh sb="0" eb="1">
      <t>ダイ</t>
    </rPh>
    <rPh sb="2" eb="3">
      <t>ゴウ</t>
    </rPh>
    <rPh sb="3" eb="5">
      <t>ジギョウ</t>
    </rPh>
    <phoneticPr fontId="14"/>
  </si>
  <si>
    <t>第３号事業</t>
    <rPh sb="0" eb="1">
      <t>ダイ</t>
    </rPh>
    <rPh sb="2" eb="3">
      <t>ゴウ</t>
    </rPh>
    <rPh sb="3" eb="5">
      <t>ジギョウ</t>
    </rPh>
    <phoneticPr fontId="14"/>
  </si>
  <si>
    <t>　２　従たる事業のうち、「１　区分経理の要否判定」の結果が0.1を超えた事業については、別記様式第５号によって
　　収入金額課税分、収入金額等課税分又は所得金額課税分をそれぞれあん分して申告すること。
　　また、0.1を超えなかった事業については、主たる事業の課税方式によって申告しても差し支えないこと。</t>
    <rPh sb="3" eb="4">
      <t>ジュウ</t>
    </rPh>
    <rPh sb="6" eb="8">
      <t>ジギョウ</t>
    </rPh>
    <rPh sb="26" eb="28">
      <t>ケッカ</t>
    </rPh>
    <rPh sb="33" eb="34">
      <t>コ</t>
    </rPh>
    <rPh sb="36" eb="38">
      <t>ジギョウ</t>
    </rPh>
    <rPh sb="58" eb="60">
      <t>シュウニュウ</t>
    </rPh>
    <rPh sb="60" eb="62">
      <t>キンガク</t>
    </rPh>
    <rPh sb="64" eb="65">
      <t>ブン</t>
    </rPh>
    <rPh sb="66" eb="68">
      <t>シュウニュウ</t>
    </rPh>
    <rPh sb="68" eb="70">
      <t>キンガク</t>
    </rPh>
    <rPh sb="70" eb="71">
      <t>ナド</t>
    </rPh>
    <rPh sb="71" eb="73">
      <t>カゼイ</t>
    </rPh>
    <rPh sb="73" eb="74">
      <t>ブン</t>
    </rPh>
    <rPh sb="74" eb="75">
      <t>マタ</t>
    </rPh>
    <rPh sb="76" eb="78">
      <t>ショトク</t>
    </rPh>
    <rPh sb="78" eb="79">
      <t>キン</t>
    </rPh>
    <rPh sb="79" eb="80">
      <t>ガク</t>
    </rPh>
    <rPh sb="80" eb="82">
      <t>カゼイ</t>
    </rPh>
    <rPh sb="82" eb="83">
      <t>ブン</t>
    </rPh>
    <rPh sb="93" eb="95">
      <t>シンコク</t>
    </rPh>
    <rPh sb="110" eb="111">
      <t>コ</t>
    </rPh>
    <rPh sb="116" eb="118">
      <t>ジギョウ</t>
    </rPh>
    <rPh sb="124" eb="125">
      <t>シュ</t>
    </rPh>
    <rPh sb="127" eb="129">
      <t>ジギョウ</t>
    </rPh>
    <rPh sb="132" eb="134">
      <t>ホウシキ</t>
    </rPh>
    <rPh sb="138" eb="140">
      <t>シンコク</t>
    </rPh>
    <rPh sb="143" eb="144">
      <t>サ</t>
    </rPh>
    <rPh sb="145" eb="146">
      <t>ツカ</t>
    </rPh>
    <phoneticPr fontId="3"/>
  </si>
  <si>
    <t>第１号事業</t>
    <rPh sb="0" eb="1">
      <t>ダイ</t>
    </rPh>
    <rPh sb="2" eb="3">
      <t>ゴウ</t>
    </rPh>
    <rPh sb="3" eb="5">
      <t>ジギョウ</t>
    </rPh>
    <phoneticPr fontId="3"/>
  </si>
  <si>
    <t>第２号事業</t>
    <rPh sb="0" eb="1">
      <t>ダイ</t>
    </rPh>
    <rPh sb="2" eb="3">
      <t>ゴウ</t>
    </rPh>
    <rPh sb="3" eb="5">
      <t>ジギョウ</t>
    </rPh>
    <phoneticPr fontId="3"/>
  </si>
  <si>
    <t>第１号事業（注１）</t>
    <rPh sb="0" eb="1">
      <t>ダイ</t>
    </rPh>
    <rPh sb="2" eb="3">
      <t>ゴウ</t>
    </rPh>
    <rPh sb="3" eb="5">
      <t>ジギョウ</t>
    </rPh>
    <rPh sb="6" eb="7">
      <t>チュウ</t>
    </rPh>
    <phoneticPr fontId="3"/>
  </si>
  <si>
    <t>第２号事業（注２）</t>
    <rPh sb="0" eb="1">
      <t>ダイ</t>
    </rPh>
    <rPh sb="2" eb="3">
      <t>ゴウ</t>
    </rPh>
    <rPh sb="3" eb="5">
      <t>ジギョウ</t>
    </rPh>
    <rPh sb="6" eb="7">
      <t>チュウ</t>
    </rPh>
    <phoneticPr fontId="3"/>
  </si>
  <si>
    <t>第３号事業（注３）</t>
    <rPh sb="0" eb="1">
      <t>ダイ</t>
    </rPh>
    <rPh sb="2" eb="3">
      <t>ゴウ</t>
    </rPh>
    <rPh sb="3" eb="5">
      <t>ジギョウ</t>
    </rPh>
    <rPh sb="6" eb="7">
      <t>チュウ</t>
    </rPh>
    <phoneticPr fontId="3"/>
  </si>
  <si>
    <t>第１号事業にかかる所得割課税所得</t>
    <rPh sb="0" eb="1">
      <t>ダイ</t>
    </rPh>
    <rPh sb="2" eb="3">
      <t>ゴウ</t>
    </rPh>
    <rPh sb="3" eb="5">
      <t>ジギョウ</t>
    </rPh>
    <rPh sb="9" eb="12">
      <t>ショトクワリ</t>
    </rPh>
    <rPh sb="12" eb="14">
      <t>カゼイ</t>
    </rPh>
    <rPh sb="14" eb="16">
      <t>ショトク</t>
    </rPh>
    <phoneticPr fontId="3"/>
  </si>
  <si>
    <t>第３号事業にかかる所得割課税所得</t>
    <rPh sb="0" eb="1">
      <t>ダイ</t>
    </rPh>
    <rPh sb="2" eb="3">
      <t>ゴウ</t>
    </rPh>
    <rPh sb="3" eb="5">
      <t>ジギョウ</t>
    </rPh>
    <rPh sb="9" eb="12">
      <t>ショトクワリ</t>
    </rPh>
    <rPh sb="12" eb="14">
      <t>カゼイ</t>
    </rPh>
    <rPh sb="14" eb="16">
      <t>ショトク</t>
    </rPh>
    <phoneticPr fontId="3"/>
  </si>
  <si>
    <t xml:space="preserve"> </t>
    <phoneticPr fontId="3"/>
  </si>
  <si>
    <t>報酬給与額に関する区分計算書（その１）　　　　</t>
    <phoneticPr fontId="3"/>
  </si>
  <si>
    <t>別記様式第６号</t>
    <rPh sb="0" eb="2">
      <t>ベッキ</t>
    </rPh>
    <rPh sb="2" eb="4">
      <t>ヨウシキ</t>
    </rPh>
    <rPh sb="4" eb="5">
      <t>ダイ</t>
    </rPh>
    <rPh sb="6" eb="7">
      <t>ゴウ</t>
    </rPh>
    <phoneticPr fontId="3"/>
  </si>
  <si>
    <t>役員又は使用人に対する給与</t>
  </si>
  <si>
    <t>事務所又は事業所</t>
  </si>
  <si>
    <t>期末の
従業者数
（人）</t>
    <rPh sb="0" eb="2">
      <t>キマツ</t>
    </rPh>
    <rPh sb="4" eb="6">
      <t>ジュウギョウ</t>
    </rPh>
    <rPh sb="6" eb="7">
      <t>モノ</t>
    </rPh>
    <rPh sb="7" eb="8">
      <t>スウ</t>
    </rPh>
    <rPh sb="10" eb="11">
      <t>ニン</t>
    </rPh>
    <phoneticPr fontId="3"/>
  </si>
  <si>
    <t>給与の額（円）</t>
    <rPh sb="0" eb="2">
      <t>キュウヨ</t>
    </rPh>
    <rPh sb="3" eb="4">
      <t>ガク</t>
    </rPh>
    <rPh sb="5" eb="6">
      <t>エン</t>
    </rPh>
    <phoneticPr fontId="3"/>
  </si>
  <si>
    <t>名称</t>
  </si>
  <si>
    <t>所在地</t>
  </si>
  <si>
    <t>第３号事業</t>
    <rPh sb="0" eb="1">
      <t>ダイ</t>
    </rPh>
    <rPh sb="2" eb="3">
      <t>ゴウ</t>
    </rPh>
    <rPh sb="3" eb="5">
      <t>ジギョウ</t>
    </rPh>
    <phoneticPr fontId="3"/>
  </si>
  <si>
    <t>区分困難なもの</t>
    <phoneticPr fontId="3"/>
  </si>
  <si>
    <t>小　計</t>
  </si>
  <si>
    <t>加算又は減算</t>
  </si>
  <si>
    <t>計</t>
  </si>
  <si>
    <t>ア</t>
    <phoneticPr fontId="3"/>
  </si>
  <si>
    <t>ウ</t>
    <phoneticPr fontId="3"/>
  </si>
  <si>
    <t>エ</t>
    <phoneticPr fontId="3"/>
  </si>
  <si>
    <t>総額（ア＋イ＋ウ＋エ）</t>
    <rPh sb="0" eb="2">
      <t>ソウガク</t>
    </rPh>
    <phoneticPr fontId="3"/>
  </si>
  <si>
    <t>オ</t>
    <phoneticPr fontId="3"/>
  </si>
  <si>
    <t>第１号事業にかかる額　　ア＋（エ×別記様式第１号（５））</t>
    <rPh sb="0" eb="1">
      <t>ダイ</t>
    </rPh>
    <rPh sb="2" eb="3">
      <t>ゴウ</t>
    </rPh>
    <rPh sb="3" eb="5">
      <t>ジギョウ</t>
    </rPh>
    <rPh sb="9" eb="10">
      <t>ガク</t>
    </rPh>
    <phoneticPr fontId="3"/>
  </si>
  <si>
    <t>カ</t>
    <phoneticPr fontId="3"/>
  </si>
  <si>
    <t xml:space="preserve"> → 地方税法施行規則第６号様式別表５の３
（第１号事業）の③欄へ転記　</t>
    <rPh sb="3" eb="5">
      <t>チホウ</t>
    </rPh>
    <rPh sb="5" eb="7">
      <t>ゼイホウ</t>
    </rPh>
    <rPh sb="23" eb="24">
      <t>ダイ</t>
    </rPh>
    <rPh sb="25" eb="26">
      <t>ゴウ</t>
    </rPh>
    <rPh sb="26" eb="28">
      <t>ジギョウ</t>
    </rPh>
    <rPh sb="31" eb="32">
      <t>ラン</t>
    </rPh>
    <rPh sb="33" eb="35">
      <t>テンキ</t>
    </rPh>
    <phoneticPr fontId="3"/>
  </si>
  <si>
    <t>キ</t>
    <phoneticPr fontId="3"/>
  </si>
  <si>
    <t>（使用しない）</t>
    <rPh sb="1" eb="3">
      <t>シヨウ</t>
    </rPh>
    <phoneticPr fontId="3"/>
  </si>
  <si>
    <t>ク</t>
    <phoneticPr fontId="3"/>
  </si>
  <si>
    <t xml:space="preserve"> → 地方税法施行規則第６号様式別表５の３
（第３号事業）の③欄へ転記　</t>
    <rPh sb="3" eb="5">
      <t>チホウ</t>
    </rPh>
    <rPh sb="5" eb="7">
      <t>ゼイホウ</t>
    </rPh>
    <rPh sb="23" eb="24">
      <t>ダイ</t>
    </rPh>
    <rPh sb="25" eb="26">
      <t>ゴウ</t>
    </rPh>
    <rPh sb="26" eb="28">
      <t>ジギョウ</t>
    </rPh>
    <rPh sb="31" eb="32">
      <t>ラン</t>
    </rPh>
    <rPh sb="33" eb="35">
      <t>テンキ</t>
    </rPh>
    <phoneticPr fontId="3"/>
  </si>
  <si>
    <t>役員又は使用人のために支出する掛金等</t>
  </si>
  <si>
    <t>掛金等の額（円）</t>
    <rPh sb="0" eb="2">
      <t>カケキン</t>
    </rPh>
    <rPh sb="2" eb="3">
      <t>トウ</t>
    </rPh>
    <rPh sb="4" eb="5">
      <t>ガク</t>
    </rPh>
    <rPh sb="6" eb="7">
      <t>エン</t>
    </rPh>
    <phoneticPr fontId="3"/>
  </si>
  <si>
    <t>退職金共済制度に基づく掛金</t>
  </si>
  <si>
    <t>確定給付企業年金に係る規約に基づく掛金又は保険料</t>
  </si>
  <si>
    <t>企業型年金規約に基づく事業主掛金</t>
    <phoneticPr fontId="3"/>
  </si>
  <si>
    <t>個人型年金規約に基づく事業主掛金</t>
    <rPh sb="0" eb="2">
      <t>コジン</t>
    </rPh>
    <phoneticPr fontId="3"/>
  </si>
  <si>
    <t>勤労者財産形成給付金契約に基づく信託金等</t>
  </si>
  <si>
    <t>勤労者財産形成基金契約に基づく信託金等</t>
  </si>
  <si>
    <t>　事業主として負担する掛金及び負担金の総額</t>
    <phoneticPr fontId="3"/>
  </si>
  <si>
    <t>　代行相当部分</t>
    <phoneticPr fontId="3"/>
  </si>
  <si>
    <t>適格退職年金契約に基づく掛金及び保険料</t>
  </si>
  <si>
    <t>ケ</t>
    <phoneticPr fontId="3"/>
  </si>
  <si>
    <t>コ</t>
    <phoneticPr fontId="3"/>
  </si>
  <si>
    <t>サ</t>
    <phoneticPr fontId="3"/>
  </si>
  <si>
    <t>シ</t>
    <phoneticPr fontId="3"/>
  </si>
  <si>
    <t>第１号事業にかかる額　　ケ＋（シ×別記様式第１号（５））</t>
    <rPh sb="0" eb="1">
      <t>ダイ</t>
    </rPh>
    <rPh sb="2" eb="3">
      <t>ゴウ</t>
    </rPh>
    <rPh sb="3" eb="5">
      <t>ジギョウ</t>
    </rPh>
    <rPh sb="9" eb="10">
      <t>ガク</t>
    </rPh>
    <phoneticPr fontId="3"/>
  </si>
  <si>
    <t>ス</t>
    <phoneticPr fontId="3"/>
  </si>
  <si>
    <t>第２号事業にかかる額　　コ＋（シ×別記様式第１号（６））</t>
    <rPh sb="0" eb="1">
      <t>ダイ</t>
    </rPh>
    <rPh sb="2" eb="3">
      <t>ゴウ</t>
    </rPh>
    <rPh sb="3" eb="5">
      <t>ジギョウ</t>
    </rPh>
    <rPh sb="9" eb="10">
      <t>ガク</t>
    </rPh>
    <phoneticPr fontId="3"/>
  </si>
  <si>
    <t>セ</t>
    <phoneticPr fontId="3"/>
  </si>
  <si>
    <t>ソ</t>
    <phoneticPr fontId="3"/>
  </si>
  <si>
    <t xml:space="preserve"> → 地方税法施行規則第６号様式別表５の３
（第３号事業）の④欄へ転記　</t>
    <rPh sb="3" eb="5">
      <t>チホウ</t>
    </rPh>
    <rPh sb="5" eb="7">
      <t>ゼイホウ</t>
    </rPh>
    <rPh sb="23" eb="24">
      <t>ダイ</t>
    </rPh>
    <rPh sb="25" eb="26">
      <t>ゴウ</t>
    </rPh>
    <rPh sb="26" eb="28">
      <t>ジギョウ</t>
    </rPh>
    <rPh sb="31" eb="32">
      <t>ラン</t>
    </rPh>
    <rPh sb="33" eb="35">
      <t>テンキ</t>
    </rPh>
    <phoneticPr fontId="3"/>
  </si>
  <si>
    <t>適格年金返還金額のうち厚生年金基金への事業主払込相当額</t>
  </si>
  <si>
    <t>適格年金返還金額のうち確定給付企業年金基金への事業主払込相当額</t>
  </si>
  <si>
    <t>適格年金返還金額のうち他の適格年金への事業主払込相当額</t>
  </si>
  <si>
    <t>適格年金返還金額のうち特定退職金共済への事業主払込相当額</t>
  </si>
  <si>
    <t>適格年金の要留保額移管の場合における資産価額相当額</t>
  </si>
  <si>
    <t>適格年金返還金額のうち企業型年金の個人別管理資産への事業主払込相当額</t>
  </si>
  <si>
    <t>適格年金返還金額のうち企業型年金の過去勤務債務等に充てる事業主払込相当額</t>
  </si>
  <si>
    <t>タ</t>
    <phoneticPr fontId="3"/>
  </si>
  <si>
    <t>チ</t>
    <phoneticPr fontId="3"/>
  </si>
  <si>
    <t>ツ</t>
    <phoneticPr fontId="3"/>
  </si>
  <si>
    <t>テ</t>
    <phoneticPr fontId="3"/>
  </si>
  <si>
    <t>第１号事業にかかる額　　タ＋（テ×別記様式第１号（５））</t>
    <rPh sb="0" eb="1">
      <t>ダイ</t>
    </rPh>
    <rPh sb="2" eb="3">
      <t>ゴウ</t>
    </rPh>
    <rPh sb="3" eb="5">
      <t>ジギョウ</t>
    </rPh>
    <rPh sb="9" eb="10">
      <t>ガク</t>
    </rPh>
    <phoneticPr fontId="3"/>
  </si>
  <si>
    <t>ト</t>
    <phoneticPr fontId="3"/>
  </si>
  <si>
    <t>第２号事業にかかる額　　チ＋（テ×別記様式第１号（６））</t>
    <rPh sb="0" eb="1">
      <t>ダイ</t>
    </rPh>
    <rPh sb="2" eb="3">
      <t>ゴウ</t>
    </rPh>
    <rPh sb="3" eb="5">
      <t>ジギョウ</t>
    </rPh>
    <rPh sb="9" eb="10">
      <t>ガク</t>
    </rPh>
    <phoneticPr fontId="3"/>
  </si>
  <si>
    <t>ナ</t>
    <phoneticPr fontId="3"/>
  </si>
  <si>
    <t xml:space="preserve"> → 地方税法施行規則第６号様式別表５の３
（第３号事業）の⑤欄へ転記　</t>
    <rPh sb="3" eb="5">
      <t>チホウ</t>
    </rPh>
    <rPh sb="5" eb="7">
      <t>ゼイホウ</t>
    </rPh>
    <rPh sb="23" eb="24">
      <t>ダイ</t>
    </rPh>
    <rPh sb="25" eb="26">
      <t>ゴウ</t>
    </rPh>
    <rPh sb="26" eb="28">
      <t>ジギョウ</t>
    </rPh>
    <rPh sb="31" eb="32">
      <t>ラン</t>
    </rPh>
    <rPh sb="33" eb="35">
      <t>テンキ</t>
    </rPh>
    <phoneticPr fontId="3"/>
  </si>
  <si>
    <t>報酬給与額に関する区分計算書（その１）の記載方法</t>
  </si>
  <si>
    <t>3)　2)で記載された額を、欄外右に記載された地方税法施行規則第６号様式別表５の３の各欄に転記すること。</t>
    <phoneticPr fontId="3"/>
  </si>
  <si>
    <t>4)　この計算書を添付すれば、3)で転記される欄以外の地方税法施行規則第６号様式別表５の３の各欄は記載を
　省略しても差し支えない。</t>
    <rPh sb="5" eb="8">
      <t>ケイサンショ</t>
    </rPh>
    <rPh sb="9" eb="11">
      <t>テンプ</t>
    </rPh>
    <rPh sb="18" eb="20">
      <t>テンキ</t>
    </rPh>
    <rPh sb="23" eb="24">
      <t>ラン</t>
    </rPh>
    <rPh sb="24" eb="26">
      <t>イガイ</t>
    </rPh>
    <rPh sb="46" eb="48">
      <t>カクラン</t>
    </rPh>
    <rPh sb="49" eb="51">
      <t>キサイ</t>
    </rPh>
    <rPh sb="54" eb="56">
      <t>ショウリャク</t>
    </rPh>
    <phoneticPr fontId="3"/>
  </si>
  <si>
    <t>別記様式第７号</t>
    <rPh sb="0" eb="2">
      <t>ベッキ</t>
    </rPh>
    <rPh sb="2" eb="4">
      <t>ヨウシキ</t>
    </rPh>
    <rPh sb="4" eb="5">
      <t>ダイ</t>
    </rPh>
    <rPh sb="6" eb="7">
      <t>ゴウ</t>
    </rPh>
    <phoneticPr fontId="3"/>
  </si>
  <si>
    <t>報酬給与額に関する区分計算書（その２）</t>
    <phoneticPr fontId="3"/>
  </si>
  <si>
    <t>労働者派遣等を受けた法人</t>
    <rPh sb="0" eb="5">
      <t>ロウドウシャハケン</t>
    </rPh>
    <rPh sb="5" eb="6">
      <t>トウ</t>
    </rPh>
    <rPh sb="7" eb="8">
      <t>ウ</t>
    </rPh>
    <rPh sb="10" eb="12">
      <t>ホウジン</t>
    </rPh>
    <phoneticPr fontId="3"/>
  </si>
  <si>
    <t>派遣をした者（派遣元）</t>
    <rPh sb="0" eb="2">
      <t>ハケン</t>
    </rPh>
    <rPh sb="5" eb="6">
      <t>シャ</t>
    </rPh>
    <rPh sb="7" eb="10">
      <t>ハケンモト</t>
    </rPh>
    <phoneticPr fontId="3"/>
  </si>
  <si>
    <t>派遣元に支払う金額（円）</t>
    <rPh sb="0" eb="3">
      <t>ハケンモト</t>
    </rPh>
    <rPh sb="4" eb="6">
      <t>シハラ</t>
    </rPh>
    <rPh sb="7" eb="9">
      <t>キンガク</t>
    </rPh>
    <rPh sb="10" eb="11">
      <t>エン</t>
    </rPh>
    <phoneticPr fontId="3"/>
  </si>
  <si>
    <t>労働者派遣の概要</t>
    <rPh sb="0" eb="5">
      <t>ロウドウシャハケン</t>
    </rPh>
    <rPh sb="6" eb="8">
      <t>ガイヨウ</t>
    </rPh>
    <phoneticPr fontId="3"/>
  </si>
  <si>
    <t>氏名又は名称</t>
    <rPh sb="0" eb="2">
      <t>シメイ</t>
    </rPh>
    <rPh sb="2" eb="3">
      <t>マタ</t>
    </rPh>
    <rPh sb="4" eb="6">
      <t>メイショウ</t>
    </rPh>
    <phoneticPr fontId="3"/>
  </si>
  <si>
    <t>住所又は所在地</t>
    <rPh sb="0" eb="2">
      <t>ジュウショ</t>
    </rPh>
    <rPh sb="2" eb="3">
      <t>マタ</t>
    </rPh>
    <rPh sb="4" eb="7">
      <t>ショザイチ</t>
    </rPh>
    <phoneticPr fontId="3"/>
  </si>
  <si>
    <t>派遣労働者数
（人）</t>
    <rPh sb="0" eb="2">
      <t>ハケン</t>
    </rPh>
    <rPh sb="2" eb="5">
      <t>ロウドウシャ</t>
    </rPh>
    <rPh sb="5" eb="6">
      <t>スウ</t>
    </rPh>
    <rPh sb="8" eb="9">
      <t>ニン</t>
    </rPh>
    <phoneticPr fontId="3"/>
  </si>
  <si>
    <t>労働時間数
（時間）</t>
    <rPh sb="0" eb="2">
      <t>ロウドウ</t>
    </rPh>
    <rPh sb="2" eb="5">
      <t>ジカンスウ</t>
    </rPh>
    <rPh sb="7" eb="9">
      <t>ジカン</t>
    </rPh>
    <phoneticPr fontId="3"/>
  </si>
  <si>
    <t>ヌ</t>
    <phoneticPr fontId="3"/>
  </si>
  <si>
    <t>ネ</t>
    <phoneticPr fontId="3"/>
  </si>
  <si>
    <t>ノ</t>
    <phoneticPr fontId="3"/>
  </si>
  <si>
    <t>第１号事業にかかる額　　ヌ＋（ハ×別記様式第１号（５））</t>
    <rPh sb="0" eb="1">
      <t>ダイ</t>
    </rPh>
    <rPh sb="2" eb="3">
      <t>ゴウ</t>
    </rPh>
    <rPh sb="3" eb="5">
      <t>ジギョウ</t>
    </rPh>
    <rPh sb="9" eb="10">
      <t>ガク</t>
    </rPh>
    <phoneticPr fontId="3"/>
  </si>
  <si>
    <t>ヒ</t>
    <phoneticPr fontId="3"/>
  </si>
  <si>
    <t>第２号事業にかかる額　　ネ＋（ハ×別記様式第１号（６））</t>
    <rPh sb="0" eb="1">
      <t>ダイ</t>
    </rPh>
    <rPh sb="2" eb="3">
      <t>ゴウ</t>
    </rPh>
    <rPh sb="3" eb="5">
      <t>ジギョウ</t>
    </rPh>
    <rPh sb="9" eb="10">
      <t>ガク</t>
    </rPh>
    <phoneticPr fontId="3"/>
  </si>
  <si>
    <t>フ</t>
    <phoneticPr fontId="3"/>
  </si>
  <si>
    <t>ヘ</t>
    <phoneticPr fontId="3"/>
  </si>
  <si>
    <t>報酬給与額に関する区分計算書（その２）の記載方法</t>
    <phoneticPr fontId="3"/>
  </si>
  <si>
    <t>3)　2)で記載された額を、地方税法施行規則第６号様式別表５の３の２の①欄に転記すること。</t>
    <phoneticPr fontId="3"/>
  </si>
  <si>
    <t>4)　この計算書を添付すれば、地方税法施行規則第６号様式別表５の３の２の「労働者派遣等を受けた法人」の各欄のうち、3)で転記される欄以外の各欄は記載を省
　略しても差し支えない。</t>
    <rPh sb="5" eb="8">
      <t>ケイサンショ</t>
    </rPh>
    <rPh sb="9" eb="11">
      <t>テンプ</t>
    </rPh>
    <rPh sb="37" eb="42">
      <t>ロウドウシャハケン</t>
    </rPh>
    <rPh sb="42" eb="43">
      <t>トウ</t>
    </rPh>
    <rPh sb="44" eb="45">
      <t>ウ</t>
    </rPh>
    <rPh sb="47" eb="49">
      <t>ホウジン</t>
    </rPh>
    <rPh sb="51" eb="53">
      <t>カクラン</t>
    </rPh>
    <phoneticPr fontId="3"/>
  </si>
  <si>
    <t>5)　労働者派遣法に基づく労働者派遣等をしている場合の「派遣労働者等に支払う報酬給与額」及び「派遣先から支払を受ける金額」は、地方税法施行規則第６号様
　式別表５の３の２「労働者派遣等をした法人」欄で算定すること。</t>
    <rPh sb="18" eb="19">
      <t>トウ</t>
    </rPh>
    <rPh sb="78" eb="79">
      <t>ベツ</t>
    </rPh>
    <phoneticPr fontId="3"/>
  </si>
  <si>
    <t>別記様式第８号</t>
    <rPh sb="0" eb="2">
      <t>ベッキ</t>
    </rPh>
    <rPh sb="2" eb="4">
      <t>ヨウシキ</t>
    </rPh>
    <rPh sb="4" eb="5">
      <t>ダイ</t>
    </rPh>
    <rPh sb="6" eb="7">
      <t>ゴウ</t>
    </rPh>
    <phoneticPr fontId="3"/>
  </si>
  <si>
    <t>純支払利子に関する区分計算書</t>
    <rPh sb="0" eb="3">
      <t>ジュンシハライ</t>
    </rPh>
    <rPh sb="3" eb="5">
      <t>リシ</t>
    </rPh>
    <rPh sb="9" eb="11">
      <t>クブン</t>
    </rPh>
    <rPh sb="11" eb="13">
      <t>ケイサン</t>
    </rPh>
    <rPh sb="13" eb="14">
      <t>ショ</t>
    </rPh>
    <phoneticPr fontId="3"/>
  </si>
  <si>
    <t>支払利子</t>
    <rPh sb="0" eb="2">
      <t>シハライ</t>
    </rPh>
    <rPh sb="2" eb="4">
      <t>リシ</t>
    </rPh>
    <phoneticPr fontId="3"/>
  </si>
  <si>
    <t>区分</t>
    <rPh sb="0" eb="2">
      <t>クブン</t>
    </rPh>
    <phoneticPr fontId="3"/>
  </si>
  <si>
    <t>借入先</t>
    <rPh sb="0" eb="3">
      <t>カリイレサキ</t>
    </rPh>
    <phoneticPr fontId="3"/>
  </si>
  <si>
    <t>期中の支払利子額（円）</t>
    <rPh sb="0" eb="2">
      <t>キチュウ</t>
    </rPh>
    <rPh sb="3" eb="5">
      <t>シハライ</t>
    </rPh>
    <rPh sb="5" eb="7">
      <t>リシ</t>
    </rPh>
    <rPh sb="7" eb="8">
      <t>ガク</t>
    </rPh>
    <rPh sb="9" eb="10">
      <t>エン</t>
    </rPh>
    <phoneticPr fontId="3"/>
  </si>
  <si>
    <t>借入金等の
期末現在高
（円）</t>
    <rPh sb="0" eb="3">
      <t>カリイレキン</t>
    </rPh>
    <rPh sb="3" eb="4">
      <t>トウ</t>
    </rPh>
    <rPh sb="6" eb="8">
      <t>キマツ</t>
    </rPh>
    <rPh sb="8" eb="11">
      <t>ゲンザイダカ</t>
    </rPh>
    <rPh sb="13" eb="14">
      <t>エン</t>
    </rPh>
    <phoneticPr fontId="3"/>
  </si>
  <si>
    <t>ホ</t>
    <phoneticPr fontId="3"/>
  </si>
  <si>
    <t>マ</t>
    <phoneticPr fontId="3"/>
  </si>
  <si>
    <t>ミ</t>
    <phoneticPr fontId="3"/>
  </si>
  <si>
    <t>ム</t>
    <phoneticPr fontId="3"/>
  </si>
  <si>
    <t>総額（ホ＋マ＋ミ＋ム）</t>
    <rPh sb="0" eb="2">
      <t>ソウガク</t>
    </rPh>
    <phoneticPr fontId="3"/>
  </si>
  <si>
    <t>メ</t>
    <phoneticPr fontId="3"/>
  </si>
  <si>
    <t>モ</t>
    <phoneticPr fontId="3"/>
  </si>
  <si>
    <t xml:space="preserve"> → 地方税法施行規則第６号様式別表５の４
（第１号事業）の①欄へ転記　</t>
    <rPh sb="3" eb="5">
      <t>チホウ</t>
    </rPh>
    <rPh sb="5" eb="7">
      <t>ゼイホウ</t>
    </rPh>
    <rPh sb="23" eb="24">
      <t>ダイ</t>
    </rPh>
    <rPh sb="25" eb="26">
      <t>ゴウ</t>
    </rPh>
    <rPh sb="26" eb="28">
      <t>ジギョウ</t>
    </rPh>
    <rPh sb="31" eb="32">
      <t>ラン</t>
    </rPh>
    <rPh sb="33" eb="35">
      <t>テンキ</t>
    </rPh>
    <phoneticPr fontId="3"/>
  </si>
  <si>
    <t>ヤ</t>
    <phoneticPr fontId="3"/>
  </si>
  <si>
    <t>ユ</t>
    <phoneticPr fontId="3"/>
  </si>
  <si>
    <t xml:space="preserve"> → 地方税法施行規則第６号様式別表５の４
（第３号事業）の①欄へ転記　</t>
    <rPh sb="3" eb="5">
      <t>チホウ</t>
    </rPh>
    <rPh sb="5" eb="7">
      <t>ゼイホウ</t>
    </rPh>
    <rPh sb="23" eb="24">
      <t>ダイ</t>
    </rPh>
    <rPh sb="25" eb="26">
      <t>ゴウ</t>
    </rPh>
    <rPh sb="26" eb="28">
      <t>ジギョウ</t>
    </rPh>
    <rPh sb="31" eb="32">
      <t>ラン</t>
    </rPh>
    <rPh sb="33" eb="35">
      <t>テンキ</t>
    </rPh>
    <phoneticPr fontId="3"/>
  </si>
  <si>
    <t>受取利子</t>
    <rPh sb="0" eb="2">
      <t>ウケトリ</t>
    </rPh>
    <rPh sb="2" eb="4">
      <t>リシ</t>
    </rPh>
    <phoneticPr fontId="3"/>
  </si>
  <si>
    <t>貸付先</t>
    <rPh sb="0" eb="2">
      <t>カシツケ</t>
    </rPh>
    <rPh sb="2" eb="3">
      <t>サキ</t>
    </rPh>
    <phoneticPr fontId="3"/>
  </si>
  <si>
    <t>期中の受取利子額（円）</t>
    <rPh sb="0" eb="2">
      <t>キチュウ</t>
    </rPh>
    <rPh sb="3" eb="5">
      <t>ウケトリ</t>
    </rPh>
    <rPh sb="5" eb="7">
      <t>リシ</t>
    </rPh>
    <rPh sb="7" eb="8">
      <t>ガク</t>
    </rPh>
    <rPh sb="9" eb="10">
      <t>エン</t>
    </rPh>
    <phoneticPr fontId="3"/>
  </si>
  <si>
    <t>貸付金等の
期末現在高
（円）</t>
    <rPh sb="0" eb="3">
      <t>カシツケキン</t>
    </rPh>
    <rPh sb="3" eb="4">
      <t>トウ</t>
    </rPh>
    <rPh sb="6" eb="8">
      <t>キマツ</t>
    </rPh>
    <rPh sb="8" eb="11">
      <t>ゲンザイダカ</t>
    </rPh>
    <rPh sb="13" eb="14">
      <t>エン</t>
    </rPh>
    <phoneticPr fontId="3"/>
  </si>
  <si>
    <t>ヨ</t>
    <phoneticPr fontId="3"/>
  </si>
  <si>
    <t>ワ</t>
    <phoneticPr fontId="3"/>
  </si>
  <si>
    <t>ヲ</t>
    <phoneticPr fontId="3"/>
  </si>
  <si>
    <t>ン</t>
    <phoneticPr fontId="3"/>
  </si>
  <si>
    <t>あ</t>
    <phoneticPr fontId="3"/>
  </si>
  <si>
    <t>い</t>
    <phoneticPr fontId="3"/>
  </si>
  <si>
    <t>う</t>
    <phoneticPr fontId="3"/>
  </si>
  <si>
    <t>え</t>
    <phoneticPr fontId="3"/>
  </si>
  <si>
    <t>3)　2)で記載された額を、地方税法施行規則第６号様式別表５の４の各欄に転記すること。</t>
  </si>
  <si>
    <t>4)　この計算書を添付すれば、3)で転記される欄以外の地方税法施行規則第６号様式別表５の４の各欄は記載を省略
　しても差し支えない。</t>
    <rPh sb="5" eb="8">
      <t>ケイサンショ</t>
    </rPh>
    <rPh sb="9" eb="11">
      <t>テンプ</t>
    </rPh>
    <rPh sb="18" eb="20">
      <t>テンキ</t>
    </rPh>
    <rPh sb="23" eb="24">
      <t>ラン</t>
    </rPh>
    <rPh sb="24" eb="26">
      <t>イガイ</t>
    </rPh>
    <rPh sb="46" eb="48">
      <t>カクラン</t>
    </rPh>
    <rPh sb="49" eb="51">
      <t>キサイ</t>
    </rPh>
    <rPh sb="52" eb="54">
      <t>ショウリャク</t>
    </rPh>
    <rPh sb="59" eb="60">
      <t>サ</t>
    </rPh>
    <rPh sb="61" eb="62">
      <t>ツカ</t>
    </rPh>
    <phoneticPr fontId="3"/>
  </si>
  <si>
    <t>別記様式第９号</t>
    <rPh sb="0" eb="2">
      <t>ベッキ</t>
    </rPh>
    <rPh sb="4" eb="5">
      <t>ダイ</t>
    </rPh>
    <rPh sb="6" eb="7">
      <t>ゴウ</t>
    </rPh>
    <phoneticPr fontId="3"/>
  </si>
  <si>
    <t>純支払賃借料に関する区分計算書</t>
    <rPh sb="0" eb="3">
      <t>ジュンシハライ</t>
    </rPh>
    <rPh sb="3" eb="6">
      <t>チンシャクリョウ</t>
    </rPh>
    <rPh sb="7" eb="8">
      <t>カン</t>
    </rPh>
    <rPh sb="10" eb="12">
      <t>クブン</t>
    </rPh>
    <rPh sb="12" eb="14">
      <t>ケイサン</t>
    </rPh>
    <rPh sb="14" eb="15">
      <t>ショ</t>
    </rPh>
    <phoneticPr fontId="3"/>
  </si>
  <si>
    <t>支払賃借料</t>
    <rPh sb="0" eb="2">
      <t>シハライ</t>
    </rPh>
    <rPh sb="2" eb="5">
      <t>チンシャクリョウ</t>
    </rPh>
    <phoneticPr fontId="3"/>
  </si>
  <si>
    <t>土地の用途又は家屋の用途
若しくは名称</t>
    <rPh sb="0" eb="2">
      <t>トチ</t>
    </rPh>
    <rPh sb="3" eb="5">
      <t>ヨウト</t>
    </rPh>
    <rPh sb="5" eb="6">
      <t>マタ</t>
    </rPh>
    <rPh sb="7" eb="9">
      <t>カオク</t>
    </rPh>
    <rPh sb="10" eb="12">
      <t>ヨウト</t>
    </rPh>
    <rPh sb="13" eb="14">
      <t>モ</t>
    </rPh>
    <rPh sb="17" eb="19">
      <t>メイショウ</t>
    </rPh>
    <phoneticPr fontId="3"/>
  </si>
  <si>
    <t>貸主の氏名又は名称</t>
    <rPh sb="0" eb="2">
      <t>カシヌシ</t>
    </rPh>
    <rPh sb="3" eb="5">
      <t>シメイ</t>
    </rPh>
    <rPh sb="5" eb="6">
      <t>マタ</t>
    </rPh>
    <rPh sb="7" eb="9">
      <t>メイショウ</t>
    </rPh>
    <phoneticPr fontId="3"/>
  </si>
  <si>
    <t>契約期間</t>
    <rPh sb="0" eb="2">
      <t>ケイヤク</t>
    </rPh>
    <rPh sb="2" eb="4">
      <t>キカン</t>
    </rPh>
    <phoneticPr fontId="3"/>
  </si>
  <si>
    <t>期中の支払賃借料（円）</t>
    <rPh sb="0" eb="2">
      <t>キチュウ</t>
    </rPh>
    <rPh sb="3" eb="5">
      <t>シハライ</t>
    </rPh>
    <rPh sb="5" eb="8">
      <t>チンシャクリョウ</t>
    </rPh>
    <rPh sb="9" eb="10">
      <t>エン</t>
    </rPh>
    <phoneticPr fontId="3"/>
  </si>
  <si>
    <t>所在地</t>
    <rPh sb="0" eb="3">
      <t>ショザイチ</t>
    </rPh>
    <phoneticPr fontId="3"/>
  </si>
  <si>
    <t>お</t>
    <phoneticPr fontId="3"/>
  </si>
  <si>
    <t>か</t>
    <phoneticPr fontId="3"/>
  </si>
  <si>
    <t>き</t>
    <phoneticPr fontId="3"/>
  </si>
  <si>
    <t>く</t>
    <phoneticPr fontId="3"/>
  </si>
  <si>
    <t>け</t>
    <phoneticPr fontId="3"/>
  </si>
  <si>
    <t>こ</t>
    <phoneticPr fontId="3"/>
  </si>
  <si>
    <t>さ</t>
    <phoneticPr fontId="3"/>
  </si>
  <si>
    <t>し</t>
    <phoneticPr fontId="3"/>
  </si>
  <si>
    <t>受取賃借料</t>
    <phoneticPr fontId="3"/>
  </si>
  <si>
    <t>借主の氏名又は名称</t>
    <rPh sb="3" eb="5">
      <t>シメイ</t>
    </rPh>
    <rPh sb="5" eb="6">
      <t>マタ</t>
    </rPh>
    <rPh sb="7" eb="9">
      <t>メイショウ</t>
    </rPh>
    <phoneticPr fontId="3"/>
  </si>
  <si>
    <t>期中の受取賃借料（円）</t>
    <phoneticPr fontId="3"/>
  </si>
  <si>
    <t>す</t>
    <phoneticPr fontId="3"/>
  </si>
  <si>
    <t>せ</t>
    <phoneticPr fontId="3"/>
  </si>
  <si>
    <t>そ</t>
    <phoneticPr fontId="3"/>
  </si>
  <si>
    <t>た</t>
    <phoneticPr fontId="3"/>
  </si>
  <si>
    <t>総額（す＋せ＋そ＋た）</t>
    <rPh sb="0" eb="2">
      <t>ソウガク</t>
    </rPh>
    <phoneticPr fontId="3"/>
  </si>
  <si>
    <t>な</t>
    <phoneticPr fontId="3"/>
  </si>
  <si>
    <t>に</t>
    <phoneticPr fontId="3"/>
  </si>
  <si>
    <t>ぬ</t>
    <phoneticPr fontId="3"/>
  </si>
  <si>
    <t>ね</t>
    <phoneticPr fontId="3"/>
  </si>
  <si>
    <t>純支払賃借料に関する区分計算書の記載方法</t>
    <rPh sb="0" eb="3">
      <t>ジュンシハライ</t>
    </rPh>
    <rPh sb="3" eb="6">
      <t>チンシャクリョウ</t>
    </rPh>
    <phoneticPr fontId="3"/>
  </si>
  <si>
    <t>3)　2)で記載された額を、地方税法施行規則第６号様式別表５の５の各欄に転記すること。</t>
    <phoneticPr fontId="3"/>
  </si>
  <si>
    <t>4)　この計算書を添付すれば、3)で転記される欄以外の地方税法施行規則第６号様式別表５の５の各欄は記載を省
　略しても差し支えない。</t>
    <rPh sb="5" eb="8">
      <t>ケイサンショ</t>
    </rPh>
    <rPh sb="9" eb="11">
      <t>テンプ</t>
    </rPh>
    <rPh sb="18" eb="20">
      <t>テンキ</t>
    </rPh>
    <rPh sb="23" eb="24">
      <t>ラン</t>
    </rPh>
    <rPh sb="24" eb="26">
      <t>イガイ</t>
    </rPh>
    <rPh sb="46" eb="48">
      <t>カクラン</t>
    </rPh>
    <rPh sb="49" eb="51">
      <t>キサイ</t>
    </rPh>
    <rPh sb="52" eb="53">
      <t>ショウ</t>
    </rPh>
    <rPh sb="55" eb="56">
      <t>リャク</t>
    </rPh>
    <rPh sb="59" eb="60">
      <t>サ</t>
    </rPh>
    <rPh sb="61" eb="62">
      <t>ツカ</t>
    </rPh>
    <phoneticPr fontId="3"/>
  </si>
  <si>
    <t>別記様式第10号</t>
    <rPh sb="0" eb="2">
      <t>ベッキ</t>
    </rPh>
    <rPh sb="2" eb="4">
      <t>ヨウシキ</t>
    </rPh>
    <rPh sb="4" eb="5">
      <t>ダイ</t>
    </rPh>
    <rPh sb="7" eb="8">
      <t>ゴウ</t>
    </rPh>
    <phoneticPr fontId="3"/>
  </si>
  <si>
    <t>資本金等の額に関する区分計算書</t>
    <rPh sb="0" eb="2">
      <t>シホン</t>
    </rPh>
    <rPh sb="2" eb="3">
      <t>キン</t>
    </rPh>
    <rPh sb="3" eb="4">
      <t>トウ</t>
    </rPh>
    <rPh sb="5" eb="6">
      <t>ガク</t>
    </rPh>
    <rPh sb="10" eb="12">
      <t>クブン</t>
    </rPh>
    <rPh sb="12" eb="14">
      <t>ケイサン</t>
    </rPh>
    <rPh sb="14" eb="15">
      <t>ショ</t>
    </rPh>
    <phoneticPr fontId="3"/>
  </si>
  <si>
    <t>収入金額課税事業をあわせて行う法人</t>
    <rPh sb="0" eb="3">
      <t>シュウニュウキン</t>
    </rPh>
    <rPh sb="3" eb="4">
      <t>ガク</t>
    </rPh>
    <rPh sb="4" eb="6">
      <t>カゼイ</t>
    </rPh>
    <rPh sb="6" eb="8">
      <t>ジギョウ</t>
    </rPh>
    <rPh sb="13" eb="14">
      <t>オコナ</t>
    </rPh>
    <rPh sb="15" eb="17">
      <t>ホウジン</t>
    </rPh>
    <phoneticPr fontId="3"/>
  </si>
  <si>
    <t>事業年度末における従業者数（人）</t>
    <rPh sb="0" eb="2">
      <t>ジギョウ</t>
    </rPh>
    <rPh sb="2" eb="5">
      <t>ネンドマツ</t>
    </rPh>
    <rPh sb="9" eb="10">
      <t>ジュウ</t>
    </rPh>
    <rPh sb="10" eb="11">
      <t>ギョウ</t>
    </rPh>
    <rPh sb="11" eb="12">
      <t>シャ</t>
    </rPh>
    <rPh sb="12" eb="13">
      <t>スウ</t>
    </rPh>
    <rPh sb="14" eb="15">
      <t>ニン</t>
    </rPh>
    <phoneticPr fontId="3"/>
  </si>
  <si>
    <t>の</t>
    <phoneticPr fontId="3"/>
  </si>
  <si>
    <t>は</t>
    <phoneticPr fontId="3"/>
  </si>
  <si>
    <t>ひ</t>
    <phoneticPr fontId="3"/>
  </si>
  <si>
    <t>ふ</t>
    <phoneticPr fontId="3"/>
  </si>
  <si>
    <t xml:space="preserve"> → 地方税法施行規則第6号様式別表5の2の3④欄へ転記　</t>
    <phoneticPr fontId="3"/>
  </si>
  <si>
    <t>資本金等の額に関する区分計算書の記載方法</t>
    <rPh sb="0" eb="2">
      <t>シホン</t>
    </rPh>
    <rPh sb="2" eb="3">
      <t>キン</t>
    </rPh>
    <rPh sb="3" eb="4">
      <t>トウ</t>
    </rPh>
    <rPh sb="5" eb="6">
      <t>ガク</t>
    </rPh>
    <phoneticPr fontId="3"/>
  </si>
  <si>
    <t>別記様式第11号</t>
    <rPh sb="0" eb="2">
      <t>ベッキ</t>
    </rPh>
    <rPh sb="2" eb="4">
      <t>ヨウシキ</t>
    </rPh>
    <rPh sb="4" eb="5">
      <t>ダイ</t>
    </rPh>
    <rPh sb="7" eb="8">
      <t>ゴウ</t>
    </rPh>
    <phoneticPr fontId="55"/>
  </si>
  <si>
    <t>令和２(2020)年改正法附則第６条第２項
の適用を受ける法人の法第72条の２第１項
第３号に係る事業に関する欠損金額及び
災害損失金の明細書</t>
    <rPh sb="0" eb="2">
      <t>レイワ</t>
    </rPh>
    <rPh sb="9" eb="10">
      <t>ネン</t>
    </rPh>
    <rPh sb="10" eb="12">
      <t>カイセイ</t>
    </rPh>
    <rPh sb="12" eb="13">
      <t>ホウ</t>
    </rPh>
    <rPh sb="13" eb="15">
      <t>フソク</t>
    </rPh>
    <rPh sb="15" eb="16">
      <t>ダイ</t>
    </rPh>
    <rPh sb="17" eb="18">
      <t>ジョウ</t>
    </rPh>
    <rPh sb="18" eb="19">
      <t>ダイ</t>
    </rPh>
    <rPh sb="20" eb="21">
      <t>コウ</t>
    </rPh>
    <rPh sb="23" eb="25">
      <t>テキヨウ</t>
    </rPh>
    <rPh sb="26" eb="27">
      <t>ウ</t>
    </rPh>
    <rPh sb="29" eb="31">
      <t>ホウジン</t>
    </rPh>
    <rPh sb="32" eb="34">
      <t>ホウダイ</t>
    </rPh>
    <rPh sb="36" eb="37">
      <t>ジョウ</t>
    </rPh>
    <rPh sb="39" eb="40">
      <t>ダイ</t>
    </rPh>
    <rPh sb="41" eb="42">
      <t>コウ</t>
    </rPh>
    <rPh sb="43" eb="44">
      <t>ダイ</t>
    </rPh>
    <rPh sb="45" eb="46">
      <t>ゴウ</t>
    </rPh>
    <rPh sb="47" eb="48">
      <t>カカ</t>
    </rPh>
    <rPh sb="49" eb="51">
      <t>ジギョウ</t>
    </rPh>
    <rPh sb="52" eb="53">
      <t>カン</t>
    </rPh>
    <rPh sb="55" eb="57">
      <t>ケッソン</t>
    </rPh>
    <rPh sb="57" eb="59">
      <t>キンガク</t>
    </rPh>
    <rPh sb="59" eb="60">
      <t>オヨ</t>
    </rPh>
    <rPh sb="62" eb="63">
      <t>サイ</t>
    </rPh>
    <rPh sb="63" eb="64">
      <t>ガイ</t>
    </rPh>
    <rPh sb="64" eb="66">
      <t>ソンシツ</t>
    </rPh>
    <rPh sb="66" eb="67">
      <t>キン</t>
    </rPh>
    <rPh sb="68" eb="71">
      <t>メイサイショ</t>
    </rPh>
    <phoneticPr fontId="3"/>
  </si>
  <si>
    <t>事 業</t>
    <rPh sb="0" eb="1">
      <t>コト</t>
    </rPh>
    <rPh sb="2" eb="3">
      <t>ギョウ</t>
    </rPh>
    <phoneticPr fontId="3"/>
  </si>
  <si>
    <t>月</t>
    <rPh sb="0" eb="1">
      <t>ツキ</t>
    </rPh>
    <phoneticPr fontId="55"/>
  </si>
  <si>
    <t>日から</t>
    <rPh sb="0" eb="1">
      <t>ヒ</t>
    </rPh>
    <phoneticPr fontId="3"/>
  </si>
  <si>
    <t>年 度</t>
    <rPh sb="0" eb="1">
      <t>トシ</t>
    </rPh>
    <rPh sb="2" eb="3">
      <t>ド</t>
    </rPh>
    <phoneticPr fontId="3"/>
  </si>
  <si>
    <t>日まで</t>
    <rPh sb="0" eb="1">
      <t>ヒ</t>
    </rPh>
    <phoneticPr fontId="3"/>
  </si>
  <si>
    <t>事　業　年　度</t>
    <rPh sb="0" eb="1">
      <t>コト</t>
    </rPh>
    <rPh sb="2" eb="3">
      <t>ギョウ</t>
    </rPh>
    <rPh sb="4" eb="5">
      <t>トシ</t>
    </rPh>
    <rPh sb="6" eb="7">
      <t>ド</t>
    </rPh>
    <phoneticPr fontId="3"/>
  </si>
  <si>
    <t>法人税別表七(1)における控除未済欠損金額</t>
    <rPh sb="0" eb="3">
      <t>ホウジンゼイ</t>
    </rPh>
    <rPh sb="3" eb="5">
      <t>ベッピョウ</t>
    </rPh>
    <rPh sb="5" eb="6">
      <t>ナナ</t>
    </rPh>
    <rPh sb="13" eb="15">
      <t>コウジョ</t>
    </rPh>
    <rPh sb="15" eb="17">
      <t>ミサイ</t>
    </rPh>
    <rPh sb="17" eb="19">
      <t>ケッソン</t>
    </rPh>
    <rPh sb="19" eb="21">
      <t>キンガク</t>
    </rPh>
    <phoneticPr fontId="3"/>
  </si>
  <si>
    <t>按分率
（③÷④）</t>
    <rPh sb="0" eb="1">
      <t>アン</t>
    </rPh>
    <rPh sb="1" eb="2">
      <t>ブン</t>
    </rPh>
    <rPh sb="2" eb="3">
      <t>リツ</t>
    </rPh>
    <phoneticPr fontId="3"/>
  </si>
  <si>
    <t>欠損金額
（②×⑤）</t>
    <rPh sb="0" eb="2">
      <t>ケッソン</t>
    </rPh>
    <rPh sb="2" eb="4">
      <t>キンガク</t>
    </rPh>
    <phoneticPr fontId="3"/>
  </si>
  <si>
    <t>①</t>
    <phoneticPr fontId="55"/>
  </si>
  <si>
    <t>②</t>
    <phoneticPr fontId="55"/>
  </si>
  <si>
    <t>⑤</t>
    <phoneticPr fontId="55"/>
  </si>
  <si>
    <t>⑥</t>
    <phoneticPr fontId="55"/>
  </si>
  <si>
    <t>月</t>
    <rPh sb="0" eb="1">
      <t>ツキ</t>
    </rPh>
    <phoneticPr fontId="3"/>
  </si>
  <si>
    <t>円</t>
    <rPh sb="0" eb="1">
      <t>エン</t>
    </rPh>
    <phoneticPr fontId="3"/>
  </si>
  <si>
    <t>円</t>
    <rPh sb="0" eb="1">
      <t>エン</t>
    </rPh>
    <phoneticPr fontId="55"/>
  </si>
  <si>
    <t>月</t>
    <rPh sb="0" eb="1">
      <t>ゲツ</t>
    </rPh>
    <phoneticPr fontId="3"/>
  </si>
  <si>
    <t>合　計</t>
    <rPh sb="0" eb="1">
      <t>ア</t>
    </rPh>
    <rPh sb="2" eb="3">
      <t>ケイ</t>
    </rPh>
    <phoneticPr fontId="3"/>
  </si>
  <si>
    <t>（注１）</t>
    <rPh sb="1" eb="2">
      <t>チュウ</t>
    </rPh>
    <phoneticPr fontId="55"/>
  </si>
  <si>
    <t>（注２）</t>
    <rPh sb="1" eb="2">
      <t>チュウ</t>
    </rPh>
    <phoneticPr fontId="55"/>
  </si>
  <si>
    <t>記載上の注意</t>
    <rPh sb="0" eb="2">
      <t>キサイ</t>
    </rPh>
    <rPh sb="2" eb="3">
      <t>ジョウ</t>
    </rPh>
    <rPh sb="4" eb="6">
      <t>チュウイ</t>
    </rPh>
    <phoneticPr fontId="55"/>
  </si>
  <si>
    <t>・</t>
    <phoneticPr fontId="55"/>
  </si>
  <si>
    <t>①欄に記載する額は、改正前別記様式第２号（所得金額に関する区分計算書（電気供給業とその他の事業を併せて行っている場合））における「ハ＋ニ」の額に該当する。（該当の事業年度について改正前別記様式第２号を提出している場合に限る）</t>
    <rPh sb="1" eb="2">
      <t>ラン</t>
    </rPh>
    <rPh sb="3" eb="5">
      <t>キサイ</t>
    </rPh>
    <rPh sb="7" eb="8">
      <t>ガク</t>
    </rPh>
    <rPh sb="70" eb="71">
      <t>ガク</t>
    </rPh>
    <rPh sb="72" eb="74">
      <t>ガイトウ</t>
    </rPh>
    <rPh sb="89" eb="92">
      <t>カイセイマエ</t>
    </rPh>
    <rPh sb="92" eb="94">
      <t>ベッキ</t>
    </rPh>
    <rPh sb="94" eb="96">
      <t>ヨウシキ</t>
    </rPh>
    <rPh sb="96" eb="97">
      <t>ダイ</t>
    </rPh>
    <rPh sb="98" eb="99">
      <t>ゴウ</t>
    </rPh>
    <rPh sb="100" eb="102">
      <t>テイシュツ</t>
    </rPh>
    <rPh sb="106" eb="108">
      <t>バアイ</t>
    </rPh>
    <rPh sb="109" eb="110">
      <t>カギ</t>
    </rPh>
    <phoneticPr fontId="55"/>
  </si>
  <si>
    <t>②から⑥欄については、①の額が明確に区分されていない場合に使用すること。</t>
    <rPh sb="4" eb="5">
      <t>ラン</t>
    </rPh>
    <rPh sb="26" eb="28">
      <t>バアイ</t>
    </rPh>
    <rPh sb="29" eb="31">
      <t>シヨウ</t>
    </rPh>
    <phoneticPr fontId="55"/>
  </si>
  <si>
    <t>③欄は、繰越欠損金が生じた事業年度における改正前地方税法第72条の２第１項第２号に掲げる電気供給業に係るの売上金額のうち、改正法により新たに改正後地方税法第72条の２第１項第３号に該当する掲げる事業とされた事業に係る売上金額について記載すること。</t>
    <phoneticPr fontId="55"/>
  </si>
  <si>
    <t>④欄は、繰越欠損金が生じた事業年度における総売上金額を記載すること。</t>
    <phoneticPr fontId="55"/>
  </si>
  <si>
    <t>⑤欄は、小数点以下第８位まで算出し第９位以下は切捨てること。</t>
    <phoneticPr fontId="55"/>
  </si>
  <si>
    <t>　</t>
    <phoneticPr fontId="55"/>
  </si>
  <si>
    <t>第２号事業にかかる額　　イ＋（エ×別記様式第１号（６））</t>
    <rPh sb="0" eb="1">
      <t>ダイ</t>
    </rPh>
    <rPh sb="2" eb="3">
      <t>ゴウ</t>
    </rPh>
    <rPh sb="3" eb="5">
      <t>ジギョウ</t>
    </rPh>
    <rPh sb="9" eb="10">
      <t>ガク</t>
    </rPh>
    <phoneticPr fontId="3"/>
  </si>
  <si>
    <t>第１号事業にかかる額　　ホ＋（ム×別記様式第１号（５））</t>
    <rPh sb="0" eb="1">
      <t>ダイ</t>
    </rPh>
    <rPh sb="2" eb="3">
      <t>ゴウ</t>
    </rPh>
    <rPh sb="3" eb="5">
      <t>ジギョウ</t>
    </rPh>
    <rPh sb="9" eb="10">
      <t>ガク</t>
    </rPh>
    <phoneticPr fontId="3"/>
  </si>
  <si>
    <t>第２号事業にかかる額　　マ＋（ム×別記様式第１号（６））</t>
    <rPh sb="0" eb="1">
      <t>ダイ</t>
    </rPh>
    <rPh sb="2" eb="3">
      <t>ゴウ</t>
    </rPh>
    <rPh sb="3" eb="5">
      <t>ジギョウ</t>
    </rPh>
    <rPh sb="9" eb="10">
      <t>ガク</t>
    </rPh>
    <phoneticPr fontId="3"/>
  </si>
  <si>
    <t>第１号事業にかかる額　　ヨ＋（ン×別記様式第１号（５））</t>
    <rPh sb="0" eb="1">
      <t>ダイ</t>
    </rPh>
    <rPh sb="2" eb="3">
      <t>ゴウ</t>
    </rPh>
    <rPh sb="3" eb="5">
      <t>ジギョウ</t>
    </rPh>
    <rPh sb="9" eb="10">
      <t>ガク</t>
    </rPh>
    <phoneticPr fontId="3"/>
  </si>
  <si>
    <t>第２号事業にかかる額　　ワ＋（ン×別記様式第１号（６））</t>
    <rPh sb="0" eb="1">
      <t>ダイ</t>
    </rPh>
    <rPh sb="2" eb="3">
      <t>ゴウ</t>
    </rPh>
    <rPh sb="3" eb="5">
      <t>ジギョウ</t>
    </rPh>
    <rPh sb="9" eb="10">
      <t>ガク</t>
    </rPh>
    <phoneticPr fontId="3"/>
  </si>
  <si>
    <t>総額（お＋か＋き＋く）</t>
    <rPh sb="0" eb="2">
      <t>ソウガク</t>
    </rPh>
    <phoneticPr fontId="3"/>
  </si>
  <si>
    <t>第１号事業にかかる額　　お＋（く×別記様式第１号（５））</t>
    <rPh sb="0" eb="1">
      <t>ダイ</t>
    </rPh>
    <rPh sb="2" eb="3">
      <t>ゴウ</t>
    </rPh>
    <rPh sb="3" eb="5">
      <t>ジギョウ</t>
    </rPh>
    <rPh sb="9" eb="10">
      <t>ガク</t>
    </rPh>
    <phoneticPr fontId="3"/>
  </si>
  <si>
    <t>第２号事業にかかる額　　か＋（く×別記様式第１号（６））</t>
    <rPh sb="0" eb="1">
      <t>ダイ</t>
    </rPh>
    <rPh sb="2" eb="3">
      <t>ゴウ</t>
    </rPh>
    <rPh sb="3" eb="5">
      <t>ジギョウ</t>
    </rPh>
    <rPh sb="9" eb="10">
      <t>ガク</t>
    </rPh>
    <phoneticPr fontId="3"/>
  </si>
  <si>
    <t>第１号事業にかかる額　　す＋（た×別記様式第１号（５））</t>
    <rPh sb="0" eb="1">
      <t>ダイ</t>
    </rPh>
    <rPh sb="2" eb="3">
      <t>ゴウ</t>
    </rPh>
    <rPh sb="3" eb="5">
      <t>ジギョウ</t>
    </rPh>
    <rPh sb="9" eb="10">
      <t>ガク</t>
    </rPh>
    <phoneticPr fontId="3"/>
  </si>
  <si>
    <t>第２号事業にかかる額　　せ＋（た×別記様式第１号（６））</t>
    <rPh sb="0" eb="1">
      <t>ダイ</t>
    </rPh>
    <rPh sb="2" eb="3">
      <t>ゴウ</t>
    </rPh>
    <rPh sb="3" eb="5">
      <t>ジギョウ</t>
    </rPh>
    <rPh sb="9" eb="10">
      <t>ガク</t>
    </rPh>
    <phoneticPr fontId="3"/>
  </si>
  <si>
    <t>注意事項</t>
    <rPh sb="0" eb="2">
      <t>チュウイ</t>
    </rPh>
    <rPh sb="2" eb="4">
      <t>ジコウ</t>
    </rPh>
    <phoneticPr fontId="3"/>
  </si>
  <si>
    <t>○</t>
    <phoneticPr fontId="3"/>
  </si>
  <si>
    <t>　別記様式第11号については令和２(2020)年改正法附則第６条第２項の適用を受ける法人が使用するものです。</t>
    <rPh sb="1" eb="3">
      <t>ベッキ</t>
    </rPh>
    <rPh sb="3" eb="5">
      <t>ヨウシキ</t>
    </rPh>
    <rPh sb="5" eb="6">
      <t>ダイ</t>
    </rPh>
    <rPh sb="8" eb="9">
      <t>ゴウ</t>
    </rPh>
    <rPh sb="36" eb="38">
      <t>テキヨウ</t>
    </rPh>
    <rPh sb="39" eb="40">
      <t>ウ</t>
    </rPh>
    <rPh sb="42" eb="44">
      <t>ホウジン</t>
    </rPh>
    <rPh sb="45" eb="47">
      <t>シヨウ</t>
    </rPh>
    <phoneticPr fontId="3"/>
  </si>
  <si>
    <t>　別記様式第６号から第10号（水色のシート）については上記法人のうち、外形標準課税対象法人が使用するものです。外形標準課税対象法人以外の電気供給業を行う法人については、提出を要しません。</t>
    <rPh sb="1" eb="3">
      <t>ベッキ</t>
    </rPh>
    <rPh sb="3" eb="5">
      <t>ヨウシキ</t>
    </rPh>
    <rPh sb="5" eb="6">
      <t>ダイ</t>
    </rPh>
    <rPh sb="7" eb="8">
      <t>ゴウ</t>
    </rPh>
    <rPh sb="10" eb="11">
      <t>ダイ</t>
    </rPh>
    <rPh sb="13" eb="14">
      <t>ゴウ</t>
    </rPh>
    <rPh sb="15" eb="17">
      <t>ミズイロ</t>
    </rPh>
    <rPh sb="27" eb="29">
      <t>ジョウキ</t>
    </rPh>
    <rPh sb="29" eb="31">
      <t>ホウジン</t>
    </rPh>
    <rPh sb="35" eb="37">
      <t>ガイケイ</t>
    </rPh>
    <rPh sb="37" eb="39">
      <t>ヒョウジュン</t>
    </rPh>
    <rPh sb="39" eb="41">
      <t>カゼイ</t>
    </rPh>
    <rPh sb="41" eb="43">
      <t>タイショウ</t>
    </rPh>
    <rPh sb="43" eb="45">
      <t>ホウジン</t>
    </rPh>
    <rPh sb="46" eb="48">
      <t>シヨウ</t>
    </rPh>
    <rPh sb="55" eb="57">
      <t>ガイケイ</t>
    </rPh>
    <rPh sb="57" eb="59">
      <t>ヒョウジュン</t>
    </rPh>
    <rPh sb="59" eb="61">
      <t>カゼイ</t>
    </rPh>
    <rPh sb="61" eb="63">
      <t>タイショウ</t>
    </rPh>
    <rPh sb="63" eb="65">
      <t>ホウジン</t>
    </rPh>
    <rPh sb="65" eb="67">
      <t>イガイ</t>
    </rPh>
    <rPh sb="68" eb="70">
      <t>デンキ</t>
    </rPh>
    <rPh sb="70" eb="72">
      <t>キョウキュウ</t>
    </rPh>
    <rPh sb="72" eb="73">
      <t>ギョウ</t>
    </rPh>
    <rPh sb="74" eb="75">
      <t>オコナ</t>
    </rPh>
    <rPh sb="76" eb="78">
      <t>ホウジン</t>
    </rPh>
    <rPh sb="84" eb="86">
      <t>テイシュツ</t>
    </rPh>
    <rPh sb="87" eb="88">
      <t>ヨウ</t>
    </rPh>
    <phoneticPr fontId="3"/>
  </si>
  <si>
    <t>損益計算書</t>
    <rPh sb="0" eb="2">
      <t>ソンエキ</t>
    </rPh>
    <rPh sb="2" eb="5">
      <t>ケイサンショ</t>
    </rPh>
    <phoneticPr fontId="3"/>
  </si>
  <si>
    <t>税込</t>
    <rPh sb="0" eb="2">
      <t>ゼイコミ</t>
    </rPh>
    <phoneticPr fontId="3"/>
  </si>
  <si>
    <t>税抜</t>
    <rPh sb="0" eb="2">
      <t>ゼイヌ</t>
    </rPh>
    <phoneticPr fontId="3"/>
  </si>
  <si>
    <t>・</t>
    <phoneticPr fontId="3"/>
  </si>
  <si>
    <t>いずれかに○→</t>
    <phoneticPr fontId="3"/>
  </si>
  <si>
    <t>純支払利子に関する区分計算書の記載方法</t>
    <phoneticPr fontId="3"/>
  </si>
  <si>
    <t>ち</t>
    <phoneticPr fontId="3"/>
  </si>
  <si>
    <t>つ</t>
    <phoneticPr fontId="3"/>
  </si>
  <si>
    <t>て</t>
    <phoneticPr fontId="3"/>
  </si>
  <si>
    <t>と</t>
    <phoneticPr fontId="3"/>
  </si>
  <si>
    <t>2)　計算書の各項目について、「法第72条の２第１項第１号に掲げる事業（所得等課税事業）」「法第72条の２　第１項第２号に掲げる事業（収入金額課税事業）」
　「法第72条の２第１項第３号に掲げる事業（収入金額等課税事業）」「区分困難なもの」の４に区分し、「区分困難なもの」については、別記様式第１号(５)欄及び
　（６）欄のあん分率により各事業の従業者数を算定すること。</t>
    <rPh sb="74" eb="75">
      <t>ギョウ</t>
    </rPh>
    <rPh sb="173" eb="176">
      <t>ジュウギョウシャ</t>
    </rPh>
    <rPh sb="176" eb="177">
      <t>スウ</t>
    </rPh>
    <phoneticPr fontId="3"/>
  </si>
  <si>
    <t>3)　2)で記載された従業者数のうち、「は」欄及び「ふ」欄の人数は、地方税法施行規則第６号様式別表５の２の３③欄に、「の」欄の人数は、同④欄に転記すること。</t>
    <rPh sb="11" eb="14">
      <t>ジュウギョウシャ</t>
    </rPh>
    <rPh sb="14" eb="15">
      <t>スウ</t>
    </rPh>
    <rPh sb="22" eb="23">
      <t>ラン</t>
    </rPh>
    <rPh sb="23" eb="24">
      <t>オヨ</t>
    </rPh>
    <rPh sb="28" eb="29">
      <t>ラン</t>
    </rPh>
    <rPh sb="30" eb="32">
      <t>ニンズウ</t>
    </rPh>
    <rPh sb="47" eb="49">
      <t>ベッピョウ</t>
    </rPh>
    <rPh sb="55" eb="56">
      <t>ラン</t>
    </rPh>
    <phoneticPr fontId="3"/>
  </si>
  <si>
    <t>法第72条の２第１項第３号に係る事業（発電事業及び小売電気事業）にかかる欠損金額が明確に区分されている場合のみ記載してください。</t>
    <rPh sb="19" eb="21">
      <t>ハツデン</t>
    </rPh>
    <rPh sb="36" eb="38">
      <t>ケッソン</t>
    </rPh>
    <rPh sb="38" eb="40">
      <t>キンガク</t>
    </rPh>
    <rPh sb="41" eb="43">
      <t>メイカク</t>
    </rPh>
    <rPh sb="44" eb="46">
      <t>クブン</t>
    </rPh>
    <rPh sb="51" eb="53">
      <t>バアイ</t>
    </rPh>
    <rPh sb="55" eb="57">
      <t>キサイ</t>
    </rPh>
    <phoneticPr fontId="55"/>
  </si>
  <si>
    <t>①の額が明確に区分されていない場合は、こちらで売上金額によるあん分計算をし、改正後欠損金額を算定してください。</t>
    <rPh sb="2" eb="3">
      <t>ガク</t>
    </rPh>
    <rPh sb="4" eb="6">
      <t>メイカク</t>
    </rPh>
    <rPh sb="7" eb="9">
      <t>クブン</t>
    </rPh>
    <rPh sb="15" eb="17">
      <t>バアイ</t>
    </rPh>
    <rPh sb="23" eb="25">
      <t>ウリアゲ</t>
    </rPh>
    <rPh sb="25" eb="27">
      <t>キンガク</t>
    </rPh>
    <rPh sb="32" eb="33">
      <t>ブン</t>
    </rPh>
    <rPh sb="33" eb="35">
      <t>ケイサン</t>
    </rPh>
    <rPh sb="38" eb="41">
      <t>カイセイゴ</t>
    </rPh>
    <rPh sb="41" eb="43">
      <t>ケッソン</t>
    </rPh>
    <rPh sb="43" eb="45">
      <t>キンガク</t>
    </rPh>
    <rPh sb="46" eb="48">
      <t>サンテイ</t>
    </rPh>
    <phoneticPr fontId="55"/>
  </si>
  <si>
    <t>1)　この計算書は、地方税法第72条の12の規定の適用を受ける同法第72条の２第１項の各号に掲げる事業のう
　ち、複数の事業を併せて行う法人で、本県内に主たる事務所又は事業所を有するもののうち、同項第１号イ又
　は同項第３号イに掲げるものが、確定申告書又は修正申告書を提出する場合に当該申告書に添付すること。</t>
    <rPh sb="25" eb="27">
      <t>テキヨウ</t>
    </rPh>
    <rPh sb="28" eb="29">
      <t>ウ</t>
    </rPh>
    <rPh sb="33" eb="34">
      <t>ダイ</t>
    </rPh>
    <rPh sb="36" eb="37">
      <t>ジョウ</t>
    </rPh>
    <rPh sb="39" eb="40">
      <t>ダイ</t>
    </rPh>
    <rPh sb="41" eb="42">
      <t>コウ</t>
    </rPh>
    <rPh sb="43" eb="45">
      <t>カクゴウ</t>
    </rPh>
    <rPh sb="46" eb="47">
      <t>カカ</t>
    </rPh>
    <rPh sb="49" eb="51">
      <t>ジギョウ</t>
    </rPh>
    <rPh sb="57" eb="59">
      <t>フクスウ</t>
    </rPh>
    <rPh sb="60" eb="62">
      <t>ジギョウ</t>
    </rPh>
    <rPh sb="63" eb="64">
      <t>アワ</t>
    </rPh>
    <rPh sb="97" eb="99">
      <t>ドウコウ</t>
    </rPh>
    <rPh sb="103" eb="104">
      <t>マタ</t>
    </rPh>
    <rPh sb="107" eb="109">
      <t>ドウコウ</t>
    </rPh>
    <rPh sb="109" eb="110">
      <t>ダイ</t>
    </rPh>
    <rPh sb="111" eb="112">
      <t>ゴウ</t>
    </rPh>
    <phoneticPr fontId="3"/>
  </si>
  <si>
    <t>○</t>
    <phoneticPr fontId="3"/>
  </si>
  <si>
    <t>　本計算シート中の別記様式は地方税法第７２条の１２の規定の適用を受ける電気供給業を行う法人で栃木県内に主たる事務所又は事業所を有する法人が使用するものです。</t>
    <rPh sb="1" eb="2">
      <t>ホン</t>
    </rPh>
    <rPh sb="2" eb="4">
      <t>ケイサン</t>
    </rPh>
    <rPh sb="7" eb="8">
      <t>チュウ</t>
    </rPh>
    <rPh sb="9" eb="11">
      <t>ベッキ</t>
    </rPh>
    <rPh sb="11" eb="13">
      <t>ヨウシキ</t>
    </rPh>
    <rPh sb="46" eb="48">
      <t>トチギ</t>
    </rPh>
    <rPh sb="66" eb="68">
      <t>ホウジン</t>
    </rPh>
    <rPh sb="69" eb="71">
      <t>シヨウ</t>
    </rPh>
    <phoneticPr fontId="3"/>
  </si>
  <si>
    <t>　本エクセルシートには、事故防止の観点からセルの保護を行っている部分があります。計算式が入力されている場所などに直接数値を入力する必要がある場合は、「校閲」タブのシート保護の解除（使用しているソフト及びそのバージョンにより異なる場合があります。）から、保護を解除することができます。なお、保護のパスワードは設定していません。</t>
    <rPh sb="1" eb="2">
      <t>ホン</t>
    </rPh>
    <rPh sb="12" eb="14">
      <t>ジコ</t>
    </rPh>
    <rPh sb="14" eb="16">
      <t>ボウシ</t>
    </rPh>
    <rPh sb="17" eb="19">
      <t>カンテン</t>
    </rPh>
    <rPh sb="24" eb="26">
      <t>ホゴ</t>
    </rPh>
    <rPh sb="27" eb="28">
      <t>オコナ</t>
    </rPh>
    <rPh sb="32" eb="34">
      <t>ブブン</t>
    </rPh>
    <rPh sb="40" eb="43">
      <t>ケイサンシキ</t>
    </rPh>
    <rPh sb="44" eb="46">
      <t>ニュウリョク</t>
    </rPh>
    <rPh sb="51" eb="53">
      <t>バショ</t>
    </rPh>
    <rPh sb="56" eb="58">
      <t>チョクセツ</t>
    </rPh>
    <rPh sb="58" eb="60">
      <t>スウチ</t>
    </rPh>
    <rPh sb="61" eb="63">
      <t>ニュウリョク</t>
    </rPh>
    <rPh sb="65" eb="67">
      <t>ヒツヨウ</t>
    </rPh>
    <rPh sb="70" eb="72">
      <t>バアイ</t>
    </rPh>
    <rPh sb="75" eb="77">
      <t>コウエツ</t>
    </rPh>
    <rPh sb="84" eb="86">
      <t>ホゴ</t>
    </rPh>
    <rPh sb="87" eb="89">
      <t>カイジョ</t>
    </rPh>
    <rPh sb="90" eb="92">
      <t>シヨウ</t>
    </rPh>
    <rPh sb="99" eb="100">
      <t>オヨ</t>
    </rPh>
    <rPh sb="111" eb="112">
      <t>コト</t>
    </rPh>
    <rPh sb="114" eb="116">
      <t>バアイ</t>
    </rPh>
    <rPh sb="126" eb="128">
      <t>ホゴ</t>
    </rPh>
    <rPh sb="129" eb="131">
      <t>カイジョ</t>
    </rPh>
    <rPh sb="144" eb="146">
      <t>ホゴ</t>
    </rPh>
    <rPh sb="153" eb="155">
      <t>セッテイ</t>
    </rPh>
    <phoneticPr fontId="3"/>
  </si>
  <si>
    <t>第３号事業にかかる額　ケ＋コ＋サ＋シ－ス－セ</t>
    <rPh sb="0" eb="1">
      <t>ダイ</t>
    </rPh>
    <rPh sb="2" eb="3">
      <t>ゴウ</t>
    </rPh>
    <rPh sb="3" eb="5">
      <t>ジギョウ</t>
    </rPh>
    <rPh sb="9" eb="10">
      <t>ガク</t>
    </rPh>
    <phoneticPr fontId="3"/>
  </si>
  <si>
    <t xml:space="preserve"> → 地方税法施行規則第６号様式別表５の３
（第１号事業）の④欄へ転記　</t>
    <rPh sb="3" eb="5">
      <t>チホウ</t>
    </rPh>
    <rPh sb="5" eb="7">
      <t>ゼイホウ</t>
    </rPh>
    <rPh sb="23" eb="24">
      <t>ダイ</t>
    </rPh>
    <rPh sb="25" eb="26">
      <t>ゴウ</t>
    </rPh>
    <rPh sb="26" eb="28">
      <t>ジギョウ</t>
    </rPh>
    <rPh sb="31" eb="32">
      <t>ラン</t>
    </rPh>
    <rPh sb="33" eb="35">
      <t>テンキ</t>
    </rPh>
    <phoneticPr fontId="3"/>
  </si>
  <si>
    <t xml:space="preserve"> → 地方税法施行規則第６号様式別表５の３
（第１号事業）の⑤欄へ転記　</t>
    <rPh sb="3" eb="5">
      <t>チホウ</t>
    </rPh>
    <rPh sb="5" eb="7">
      <t>ゼイホウ</t>
    </rPh>
    <rPh sb="23" eb="24">
      <t>ダイ</t>
    </rPh>
    <rPh sb="25" eb="26">
      <t>ゴウ</t>
    </rPh>
    <rPh sb="26" eb="28">
      <t>ジギョウ</t>
    </rPh>
    <rPh sb="31" eb="32">
      <t>ラン</t>
    </rPh>
    <rPh sb="33" eb="35">
      <t>テンキ</t>
    </rPh>
    <phoneticPr fontId="3"/>
  </si>
  <si>
    <t>第３号事業にかかる額　　タ＋チ＋ツ＋テ－ト－ナ</t>
    <rPh sb="0" eb="1">
      <t>ダイ</t>
    </rPh>
    <rPh sb="2" eb="3">
      <t>ゴウ</t>
    </rPh>
    <rPh sb="3" eb="5">
      <t>ジギョウ</t>
    </rPh>
    <rPh sb="9" eb="10">
      <t>ガク</t>
    </rPh>
    <phoneticPr fontId="3"/>
  </si>
  <si>
    <t>2)　計算書の各項目について、「法第72条の２第１項第１号に掲げる事業（所得等課税事業）」「法第72条の２
　第１項第２号に掲げる事業（収入金額課税事業）」「法第72条の２第１項第３号に掲げる事業（収入金額等課
　税事業）」「区分困難なもの」の４に区分し、「区分困難なもの」については、別記様式第１号(５)欄及び
（６）欄のあん分率により各事業の額を算定すること。</t>
    <rPh sb="16" eb="18">
      <t>ホウダイ</t>
    </rPh>
    <rPh sb="20" eb="21">
      <t>ジョウ</t>
    </rPh>
    <rPh sb="23" eb="24">
      <t>ダイ</t>
    </rPh>
    <rPh sb="25" eb="26">
      <t>コウ</t>
    </rPh>
    <rPh sb="26" eb="27">
      <t>ダイ</t>
    </rPh>
    <rPh sb="28" eb="29">
      <t>ゴウ</t>
    </rPh>
    <rPh sb="30" eb="31">
      <t>カカ</t>
    </rPh>
    <rPh sb="33" eb="35">
      <t>ジギョウ</t>
    </rPh>
    <rPh sb="36" eb="38">
      <t>ショトク</t>
    </rPh>
    <rPh sb="38" eb="39">
      <t>ナド</t>
    </rPh>
    <rPh sb="39" eb="41">
      <t>カゼイ</t>
    </rPh>
    <rPh sb="41" eb="43">
      <t>ジギョウ</t>
    </rPh>
    <rPh sb="46" eb="48">
      <t>ホウダイ</t>
    </rPh>
    <rPh sb="50" eb="51">
      <t>ジョウ</t>
    </rPh>
    <rPh sb="55" eb="56">
      <t>ダイ</t>
    </rPh>
    <rPh sb="57" eb="58">
      <t>コウ</t>
    </rPh>
    <rPh sb="58" eb="59">
      <t>ダイ</t>
    </rPh>
    <rPh sb="60" eb="61">
      <t>ゴウ</t>
    </rPh>
    <rPh sb="62" eb="63">
      <t>カカ</t>
    </rPh>
    <rPh sb="65" eb="67">
      <t>ジギョウ</t>
    </rPh>
    <rPh sb="68" eb="70">
      <t>シュウニュウ</t>
    </rPh>
    <rPh sb="70" eb="72">
      <t>キンガク</t>
    </rPh>
    <rPh sb="72" eb="74">
      <t>カゼイ</t>
    </rPh>
    <rPh sb="74" eb="76">
      <t>ジギョウ</t>
    </rPh>
    <rPh sb="79" eb="81">
      <t>ホウダイ</t>
    </rPh>
    <rPh sb="83" eb="84">
      <t>ジョウ</t>
    </rPh>
    <rPh sb="86" eb="87">
      <t>ダイ</t>
    </rPh>
    <rPh sb="88" eb="89">
      <t>コウ</t>
    </rPh>
    <rPh sb="89" eb="90">
      <t>ダイ</t>
    </rPh>
    <rPh sb="91" eb="92">
      <t>ゴウ</t>
    </rPh>
    <rPh sb="93" eb="94">
      <t>カカ</t>
    </rPh>
    <rPh sb="96" eb="98">
      <t>ジギョウ</t>
    </rPh>
    <rPh sb="99" eb="101">
      <t>シュウニュウ</t>
    </rPh>
    <rPh sb="101" eb="103">
      <t>キンガク</t>
    </rPh>
    <rPh sb="103" eb="104">
      <t>ナド</t>
    </rPh>
    <rPh sb="108" eb="110">
      <t>ジギョウ</t>
    </rPh>
    <rPh sb="154" eb="155">
      <t>オヨ</t>
    </rPh>
    <rPh sb="160" eb="161">
      <t>ラン</t>
    </rPh>
    <rPh sb="164" eb="166">
      <t>ブンリツ</t>
    </rPh>
    <rPh sb="169" eb="172">
      <t>カクジギョウ</t>
    </rPh>
    <rPh sb="173" eb="174">
      <t>ガク</t>
    </rPh>
    <rPh sb="175" eb="177">
      <t>サンテイ</t>
    </rPh>
    <phoneticPr fontId="3"/>
  </si>
  <si>
    <t xml:space="preserve"> → 地方税法施行規則第6号様式別表5の3の2（第１号事業）の①欄へ転記</t>
    <rPh sb="3" eb="5">
      <t>チホウ</t>
    </rPh>
    <rPh sb="5" eb="7">
      <t>ゼイホウ</t>
    </rPh>
    <rPh sb="32" eb="33">
      <t>ラン</t>
    </rPh>
    <rPh sb="34" eb="36">
      <t>テンキ</t>
    </rPh>
    <phoneticPr fontId="3"/>
  </si>
  <si>
    <t xml:space="preserve"> → 地方税法施行規則第6号様式別表5の3の2（第３号事業）の①欄へ転記</t>
    <rPh sb="3" eb="5">
      <t>チホウ</t>
    </rPh>
    <rPh sb="5" eb="7">
      <t>ゼイホウ</t>
    </rPh>
    <rPh sb="32" eb="33">
      <t>ラン</t>
    </rPh>
    <rPh sb="34" eb="36">
      <t>テンキ</t>
    </rPh>
    <phoneticPr fontId="3"/>
  </si>
  <si>
    <t>2)　　計算書の各項目について、「法第72条の２第１項第１号に掲げる事業（所得等課税事業）」「法第72条の２　第１項第２号に掲げる事業（収入金額課税事業）」
「法第72条の２第１項第３号に掲げる事業（収入金額等課　税事業）」「区分困難なもの」の４に区分し、「区分困難なもの」については、別記様式第１号(５)欄及び
（６）欄のあん分率により各事業の額を算定すること。</t>
    <phoneticPr fontId="3"/>
  </si>
  <si>
    <t>1)　この計算書は、地方税法第72条の12の規定の適用を受ける同法第72条の２第１項の各号に掲げる事業のうち、複数の事業を併せて行う法人で、本県内に主たる
　事務所又は事業所を有するもののうち、同項第１号イ又は同項第３号イに掲げるものが、確定申告書又は修正申告書を提出する場合に当該申告書に添付すること。</t>
    <rPh sb="32" eb="33">
      <t>ホウ</t>
    </rPh>
    <phoneticPr fontId="3"/>
  </si>
  <si>
    <t>第３号事業にかかる額　　メ－モ－ヤ</t>
    <rPh sb="0" eb="1">
      <t>ダイ</t>
    </rPh>
    <rPh sb="2" eb="3">
      <t>ゴウ</t>
    </rPh>
    <rPh sb="3" eb="5">
      <t>ジギョウ</t>
    </rPh>
    <rPh sb="9" eb="10">
      <t>ガク</t>
    </rPh>
    <phoneticPr fontId="3"/>
  </si>
  <si>
    <t>総額（ヨ＋ワ＋ヲ＋ン）</t>
    <rPh sb="0" eb="2">
      <t>ソウガク</t>
    </rPh>
    <phoneticPr fontId="3"/>
  </si>
  <si>
    <t>第３号事業にかかる額　  あ－い－う</t>
    <rPh sb="0" eb="1">
      <t>ダイ</t>
    </rPh>
    <rPh sb="2" eb="3">
      <t>ゴウ</t>
    </rPh>
    <rPh sb="3" eb="5">
      <t>ジギョウ</t>
    </rPh>
    <rPh sb="9" eb="10">
      <t>ガク</t>
    </rPh>
    <phoneticPr fontId="3"/>
  </si>
  <si>
    <t xml:space="preserve"> → 地方税法施行規則第６号様式別表５の４
（第１号事業）の②欄へ転記　</t>
    <rPh sb="3" eb="5">
      <t>チホウ</t>
    </rPh>
    <rPh sb="5" eb="7">
      <t>ゼイホウ</t>
    </rPh>
    <rPh sb="23" eb="24">
      <t>ダイ</t>
    </rPh>
    <rPh sb="25" eb="26">
      <t>ゴウ</t>
    </rPh>
    <rPh sb="26" eb="28">
      <t>ジギョウ</t>
    </rPh>
    <rPh sb="31" eb="32">
      <t>ラン</t>
    </rPh>
    <rPh sb="33" eb="35">
      <t>テンキ</t>
    </rPh>
    <phoneticPr fontId="3"/>
  </si>
  <si>
    <t xml:space="preserve"> → 地方税法施行規則第６号様式別表５の４
（第３号事業）の②欄へ転記　</t>
    <rPh sb="3" eb="5">
      <t>チホウ</t>
    </rPh>
    <rPh sb="5" eb="7">
      <t>ゼイホウ</t>
    </rPh>
    <rPh sb="23" eb="24">
      <t>ダイ</t>
    </rPh>
    <rPh sb="25" eb="26">
      <t>ゴウ</t>
    </rPh>
    <rPh sb="26" eb="28">
      <t>ジギョウ</t>
    </rPh>
    <rPh sb="31" eb="32">
      <t>ラン</t>
    </rPh>
    <rPh sb="33" eb="35">
      <t>テンキ</t>
    </rPh>
    <phoneticPr fontId="3"/>
  </si>
  <si>
    <t>1)　この計算書は、地方税法第72条の12の規定の適用を受ける同法第72条の２第１項の各号に掲げる事業のうち、複
　数の事業を併せて行う法人で、本県内に主たる事務所又は事業所を有するもののうち、同項第１号イ又は同項第３
　号イに掲げるものが、確定申告書又は修正申告書を提出する場合に当該申告書に添付すること。</t>
    <rPh sb="32" eb="33">
      <t>ホウ</t>
    </rPh>
    <phoneticPr fontId="3"/>
  </si>
  <si>
    <t>2)　　計算書の各項目について、「法第72条の２第１項第１号に掲げる事業（所得等課税事業）」「法第72条の２
　第１項第２号に掲げる事業（収入金額課税事業）」「法第72条の２第１項第３号に掲げる事業（収入金額等課　税事業）」
　「区分困難なもの」の４に区分し、「区分困難なもの」については、別記様式第１号(５)欄及び（６）欄のあん分率に
　より各事業の額を算定すること。</t>
    <rPh sb="76" eb="77">
      <t>ギョウ</t>
    </rPh>
    <phoneticPr fontId="3"/>
  </si>
  <si>
    <t>2)　　計算書の各項目について、「法第72条の２第１項第１号に掲げる事業（所得等課税事業）」「法第72条の２
　第１項第２号に掲げる事業（収入金額課税事業）」「法第72条の２第１項第３号に掲げる事業（収入金額等課税事業）」
　「区分困難なもの」の４に区分し、「区分困難なもの」については、別記様式第１号(５)欄及び（６）欄のあん分率に
　より各事業の額を算定すること。</t>
    <rPh sb="76" eb="77">
      <t>ギョウ</t>
    </rPh>
    <phoneticPr fontId="3"/>
  </si>
  <si>
    <r>
      <t>第３号事業にかかる額　　</t>
    </r>
    <r>
      <rPr>
        <sz val="9"/>
        <rFont val="ＭＳ 明朝"/>
        <family val="1"/>
        <charset val="128"/>
      </rPr>
      <t>け－こ－さ</t>
    </r>
    <rPh sb="0" eb="1">
      <t>ダイ</t>
    </rPh>
    <rPh sb="2" eb="3">
      <t>ゴウ</t>
    </rPh>
    <rPh sb="3" eb="5">
      <t>ジギョウ</t>
    </rPh>
    <rPh sb="9" eb="10">
      <t>ガク</t>
    </rPh>
    <phoneticPr fontId="3"/>
  </si>
  <si>
    <r>
      <t>第３号事業にかかる額　　</t>
    </r>
    <r>
      <rPr>
        <sz val="9"/>
        <rFont val="ＭＳ 明朝"/>
        <family val="1"/>
        <charset val="128"/>
      </rPr>
      <t>ち－つ－て</t>
    </r>
    <rPh sb="0" eb="1">
      <t>ダイ</t>
    </rPh>
    <rPh sb="2" eb="3">
      <t>ゴウ</t>
    </rPh>
    <rPh sb="3" eb="5">
      <t>ジギョウ</t>
    </rPh>
    <rPh sb="9" eb="10">
      <t>ガク</t>
    </rPh>
    <phoneticPr fontId="3"/>
  </si>
  <si>
    <t>まで</t>
  </si>
  <si>
    <t>～</t>
    <phoneticPr fontId="3"/>
  </si>
  <si>
    <t>従業者数（な＋に＋ぬ＋ね）</t>
    <rPh sb="0" eb="3">
      <t>ジュウギョウシャ</t>
    </rPh>
    <rPh sb="3" eb="4">
      <t>スウ</t>
    </rPh>
    <phoneticPr fontId="3"/>
  </si>
  <si>
    <t>第１号事業にかかる従業者数　　な＋（ね×別記様式第１号（５））</t>
    <rPh sb="0" eb="1">
      <t>ダイ</t>
    </rPh>
    <rPh sb="2" eb="3">
      <t>ゴウ</t>
    </rPh>
    <rPh sb="3" eb="5">
      <t>ジギョウ</t>
    </rPh>
    <rPh sb="9" eb="12">
      <t>ジュウギョウシャ</t>
    </rPh>
    <rPh sb="12" eb="13">
      <t>スウ</t>
    </rPh>
    <phoneticPr fontId="3"/>
  </si>
  <si>
    <t xml:space="preserve"> → 地方税法施行規則第6号様式別表5の2の3（第１号事業）③欄へ転記　</t>
    <rPh sb="3" eb="5">
      <t>チホウ</t>
    </rPh>
    <rPh sb="5" eb="7">
      <t>ゼイホウ</t>
    </rPh>
    <rPh sb="31" eb="32">
      <t>ラン</t>
    </rPh>
    <rPh sb="33" eb="35">
      <t>テンキ</t>
    </rPh>
    <phoneticPr fontId="3"/>
  </si>
  <si>
    <t>第２号事業にかかる従業者数　　に＋（ね×別記様式第１号（６））</t>
    <rPh sb="0" eb="1">
      <t>ダイ</t>
    </rPh>
    <rPh sb="2" eb="3">
      <t>ゴウ</t>
    </rPh>
    <rPh sb="3" eb="5">
      <t>ジギョウ</t>
    </rPh>
    <phoneticPr fontId="3"/>
  </si>
  <si>
    <t xml:space="preserve"> → 地方税法施行規則第6号様式別表5の2の3（第３号事業）③欄へ転記　</t>
    <rPh sb="3" eb="5">
      <t>チホウ</t>
    </rPh>
    <rPh sb="5" eb="7">
      <t>ゼイホウ</t>
    </rPh>
    <rPh sb="31" eb="32">
      <t>ラン</t>
    </rPh>
    <rPh sb="33" eb="35">
      <t>テンキ</t>
    </rPh>
    <phoneticPr fontId="3"/>
  </si>
  <si>
    <t>1)　この計算書は、地方税法第72条の12の規定の適用を受ける同法第72条の２第１項の各号に掲げる事業のうち、複数の事業を併せて行う法人で、本県内に主
　たる事務所又は事業所を有するもののうち、同項第１号イ又は同項第３号イに掲げるものが、確定申告書又は修正申告書を提出する場合に当該申告書に添付
　すること。</t>
    <rPh sb="32" eb="33">
      <t>ホウ</t>
    </rPh>
    <phoneticPr fontId="3"/>
  </si>
  <si>
    <r>
      <t>改正法により第３号事業に該当することとなった事業にかかる欠損金額</t>
    </r>
    <r>
      <rPr>
        <b/>
        <sz val="10"/>
        <rFont val="ＭＳ 明朝"/>
        <family val="1"/>
        <charset val="128"/>
      </rPr>
      <t>（注１）</t>
    </r>
    <rPh sb="0" eb="3">
      <t>カイセイホウ</t>
    </rPh>
    <rPh sb="6" eb="7">
      <t>ダイ</t>
    </rPh>
    <rPh sb="8" eb="9">
      <t>ゴウ</t>
    </rPh>
    <rPh sb="9" eb="11">
      <t>ジギョウ</t>
    </rPh>
    <rPh sb="12" eb="14">
      <t>ガイトウ</t>
    </rPh>
    <rPh sb="22" eb="24">
      <t>ジギョウ</t>
    </rPh>
    <rPh sb="28" eb="30">
      <t>ケッソン</t>
    </rPh>
    <rPh sb="30" eb="32">
      <t>キンガク</t>
    </rPh>
    <phoneticPr fontId="3"/>
  </si>
  <si>
    <r>
      <t>①の額が区分されていない場合の計算</t>
    </r>
    <r>
      <rPr>
        <b/>
        <sz val="11"/>
        <rFont val="ＭＳ 明朝"/>
        <family val="1"/>
        <charset val="128"/>
      </rPr>
      <t>（注２）</t>
    </r>
    <rPh sb="2" eb="3">
      <t>ガク</t>
    </rPh>
    <rPh sb="4" eb="6">
      <t>クブン</t>
    </rPh>
    <rPh sb="12" eb="14">
      <t>バアイ</t>
    </rPh>
    <rPh sb="15" eb="17">
      <t>ケイサン</t>
    </rPh>
    <rPh sb="18" eb="19">
      <t>チュウ</t>
    </rPh>
    <phoneticPr fontId="55"/>
  </si>
  <si>
    <r>
      <t>改正後欠損金額
（①又は⑥の額）
＊</t>
    </r>
    <r>
      <rPr>
        <sz val="8"/>
        <rFont val="ＭＳ 明朝"/>
        <family val="1"/>
        <charset val="128"/>
      </rPr>
      <t>第６号様式別表９
（第３号事業）の
➂に転記</t>
    </r>
    <rPh sb="0" eb="3">
      <t>カイセイゴ</t>
    </rPh>
    <rPh sb="3" eb="5">
      <t>ケッソン</t>
    </rPh>
    <rPh sb="5" eb="7">
      <t>キンガク</t>
    </rPh>
    <rPh sb="10" eb="11">
      <t>マタ</t>
    </rPh>
    <rPh sb="14" eb="15">
      <t>ガク</t>
    </rPh>
    <phoneticPr fontId="3"/>
  </si>
  <si>
    <r>
      <t>改正法により第３号事業に該当することとなった事業にかかる売上金額　</t>
    </r>
    <r>
      <rPr>
        <sz val="12"/>
        <rFont val="ＭＳ 明朝"/>
        <family val="1"/>
        <charset val="128"/>
      </rPr>
      <t>③</t>
    </r>
    <rPh sb="0" eb="3">
      <t>カイセイホウ</t>
    </rPh>
    <rPh sb="6" eb="7">
      <t>ダイ</t>
    </rPh>
    <rPh sb="8" eb="9">
      <t>ゴウ</t>
    </rPh>
    <rPh sb="9" eb="11">
      <t>ジギョウ</t>
    </rPh>
    <rPh sb="12" eb="14">
      <t>ガイトウ</t>
    </rPh>
    <rPh sb="22" eb="24">
      <t>ジギョウ</t>
    </rPh>
    <rPh sb="28" eb="30">
      <t>ウリアゲ</t>
    </rPh>
    <rPh sb="30" eb="32">
      <t>キンガク</t>
    </rPh>
    <phoneticPr fontId="55"/>
  </si>
  <si>
    <r>
      <t>総売上金額　</t>
    </r>
    <r>
      <rPr>
        <sz val="12"/>
        <rFont val="ＭＳ 明朝"/>
        <family val="1"/>
        <charset val="128"/>
      </rPr>
      <t>④</t>
    </r>
    <rPh sb="0" eb="3">
      <t>ソウウリアゲ</t>
    </rPh>
    <rPh sb="3" eb="5">
      <t>キンガク</t>
    </rPh>
    <phoneticPr fontId="55"/>
  </si>
  <si>
    <t>○</t>
  </si>
  <si>
    <t>土地の用途又は家屋の用途若しくは名称</t>
    <rPh sb="0" eb="2">
      <t>トチ</t>
    </rPh>
    <rPh sb="3" eb="5">
      <t>ヨウト</t>
    </rPh>
    <rPh sb="5" eb="6">
      <t>マタ</t>
    </rPh>
    <rPh sb="7" eb="9">
      <t>カオク</t>
    </rPh>
    <rPh sb="10" eb="12">
      <t>ヨウト</t>
    </rPh>
    <rPh sb="12" eb="13">
      <t>モ</t>
    </rPh>
    <rPh sb="16" eb="18">
      <t>メイショウ</t>
    </rPh>
    <phoneticPr fontId="3"/>
  </si>
  <si>
    <t>第３号事業にかかる従業者数　　の－は－ひ</t>
    <rPh sb="0" eb="1">
      <t>ダイ</t>
    </rPh>
    <rPh sb="2" eb="3">
      <t>ゴウ</t>
    </rPh>
    <rPh sb="3" eb="5">
      <t>ジギョウ</t>
    </rPh>
    <phoneticPr fontId="3"/>
  </si>
  <si>
    <t>第３号事業にかかる額　　ヌ＋ネ＋ノ＋ハーヒーフ</t>
    <rPh sb="0" eb="1">
      <t>ダイ</t>
    </rPh>
    <rPh sb="2" eb="3">
      <t>ゴウ</t>
    </rPh>
    <rPh sb="3" eb="5">
      <t>ジギョウ</t>
    </rPh>
    <rPh sb="9" eb="10">
      <t>ガク</t>
    </rPh>
    <phoneticPr fontId="3"/>
  </si>
  <si>
    <t>第３号事業にかかる額　　オ－カ－キ</t>
    <rPh sb="0" eb="1">
      <t>ダイ</t>
    </rPh>
    <rPh sb="2" eb="3">
      <t>ゴウ</t>
    </rPh>
    <rPh sb="3" eb="5">
      <t>ジギョウ</t>
    </rPh>
    <rPh sb="9" eb="10">
      <t>ガク</t>
    </rPh>
    <phoneticPr fontId="3"/>
  </si>
  <si>
    <t>収入割＋所得割
（外形法人は、収入割
　　　　　　＋付加価値割
　　　　＋資本割）</t>
    <rPh sb="0" eb="2">
      <t>シュウニュウ</t>
    </rPh>
    <rPh sb="2" eb="3">
      <t>ワリ</t>
    </rPh>
    <rPh sb="4" eb="7">
      <t>ショトクワリ</t>
    </rPh>
    <rPh sb="10" eb="12">
      <t>ガイケイ</t>
    </rPh>
    <rPh sb="12" eb="14">
      <t>ホウジン</t>
    </rPh>
    <rPh sb="16" eb="18">
      <t>シュウニュウ</t>
    </rPh>
    <rPh sb="18" eb="19">
      <t>ワリ</t>
    </rPh>
    <rPh sb="27" eb="29">
      <t>フカ</t>
    </rPh>
    <rPh sb="29" eb="32">
      <t>カチワリ</t>
    </rPh>
    <rPh sb="38" eb="40">
      <t>シホン</t>
    </rPh>
    <rPh sb="40" eb="41">
      <t>ワ</t>
    </rPh>
    <phoneticPr fontId="14"/>
  </si>
  <si>
    <t>厚生年金基金の事業主負担の掛金及び徴収金　　　　　　　　　　　　　　　　8-9</t>
    <phoneticPr fontId="3"/>
  </si>
  <si>
    <r>
      <t>　この明細書は、地方税法等の一部を改正する法律（令和２年法律第5号。以下「改正法」という。）により</t>
    </r>
    <r>
      <rPr>
        <sz val="11"/>
        <color theme="1"/>
        <rFont val="ＭＳ Ｐゴシック"/>
        <family val="3"/>
        <charset val="128"/>
        <scheme val="minor"/>
      </rPr>
      <t>、施行日（R2.4.1）以降最初に開始する事業年度開始の日の前日を含む事業年度において、小売電気事業等及び発電事業等を行っていた法人が、法第72条の２第１項第３号に掲げる事業について所得割の申告をすることとなった場合に作成すること。</t>
    </r>
    <rPh sb="3" eb="6">
      <t>メイサイショ</t>
    </rPh>
    <rPh sb="24" eb="26">
      <t>レイワ</t>
    </rPh>
    <rPh sb="34" eb="36">
      <t>イカ</t>
    </rPh>
    <rPh sb="37" eb="39">
      <t>カイセイ</t>
    </rPh>
    <rPh sb="39" eb="40">
      <t>ホウ</t>
    </rPh>
    <rPh sb="50" eb="53">
      <t>シコウビ</t>
    </rPh>
    <rPh sb="61" eb="63">
      <t>イコウ</t>
    </rPh>
    <rPh sb="63" eb="65">
      <t>サイショ</t>
    </rPh>
    <rPh sb="66" eb="68">
      <t>カイシ</t>
    </rPh>
    <rPh sb="70" eb="72">
      <t>ジギョウ</t>
    </rPh>
    <rPh sb="72" eb="74">
      <t>ネンド</t>
    </rPh>
    <rPh sb="74" eb="76">
      <t>カイシ</t>
    </rPh>
    <rPh sb="77" eb="78">
      <t>ヒ</t>
    </rPh>
    <rPh sb="79" eb="81">
      <t>ゼンジツ</t>
    </rPh>
    <rPh sb="82" eb="83">
      <t>フク</t>
    </rPh>
    <rPh sb="84" eb="86">
      <t>ジギョウ</t>
    </rPh>
    <rPh sb="86" eb="88">
      <t>ネンド</t>
    </rPh>
    <rPh sb="93" eb="95">
      <t>コウリ</t>
    </rPh>
    <rPh sb="95" eb="97">
      <t>デンキ</t>
    </rPh>
    <rPh sb="97" eb="99">
      <t>ジギョウ</t>
    </rPh>
    <rPh sb="99" eb="100">
      <t>トウ</t>
    </rPh>
    <rPh sb="100" eb="101">
      <t>オヨ</t>
    </rPh>
    <rPh sb="102" eb="104">
      <t>ハツデン</t>
    </rPh>
    <rPh sb="104" eb="106">
      <t>ジギョウ</t>
    </rPh>
    <rPh sb="106" eb="107">
      <t>トウ</t>
    </rPh>
    <rPh sb="108" eb="109">
      <t>オコナ</t>
    </rPh>
    <rPh sb="113" eb="115">
      <t>ホウジン</t>
    </rPh>
    <rPh sb="117" eb="119">
      <t>ホウダイ</t>
    </rPh>
    <rPh sb="121" eb="122">
      <t>ジョウ</t>
    </rPh>
    <rPh sb="124" eb="125">
      <t>ダイ</t>
    </rPh>
    <rPh sb="126" eb="127">
      <t>コウ</t>
    </rPh>
    <rPh sb="127" eb="128">
      <t>ダイ</t>
    </rPh>
    <rPh sb="129" eb="130">
      <t>ゴウ</t>
    </rPh>
    <rPh sb="131" eb="132">
      <t>カカ</t>
    </rPh>
    <rPh sb="134" eb="136">
      <t>ジギョウ</t>
    </rPh>
    <rPh sb="140" eb="143">
      <t>ショトクワリ</t>
    </rPh>
    <rPh sb="144" eb="146">
      <t>シンコク</t>
    </rPh>
    <rPh sb="155" eb="157">
      <t>バアイ</t>
    </rPh>
    <rPh sb="158" eb="160">
      <t>サクセイ</t>
    </rPh>
    <phoneticPr fontId="55"/>
  </si>
  <si>
    <r>
      <t>⑦欄の金額を第６号様式別表９</t>
    </r>
    <r>
      <rPr>
        <sz val="11"/>
        <color theme="1"/>
        <rFont val="ＭＳ Ｐゴシック"/>
        <family val="3"/>
        <charset val="128"/>
        <scheme val="minor"/>
      </rPr>
      <t>（第３号事業分）の③欄に転記すること。</t>
    </r>
    <rPh sb="15" eb="16">
      <t>ダイ</t>
    </rPh>
    <rPh sb="17" eb="18">
      <t>ゴウ</t>
    </rPh>
    <rPh sb="18" eb="20">
      <t>ジギョウ</t>
    </rPh>
    <rPh sb="20" eb="21">
      <t>ブン</t>
    </rPh>
    <phoneticPr fontId="55"/>
  </si>
  <si>
    <r>
      <t>（　左記の売上金額　÷　</t>
    </r>
    <r>
      <rPr>
        <b/>
        <sz val="11"/>
        <color theme="1"/>
        <rFont val="ＭＳ Ｐゴシック"/>
        <family val="3"/>
        <charset val="128"/>
      </rPr>
      <t>(4)　</t>
    </r>
    <r>
      <rPr>
        <sz val="10"/>
        <color theme="1"/>
        <rFont val="ＭＳ Ｐゴシック"/>
        <family val="3"/>
        <charset val="128"/>
      </rPr>
      <t>）</t>
    </r>
    <rPh sb="2" eb="4">
      <t>サキ</t>
    </rPh>
    <rPh sb="5" eb="7">
      <t>ウリアゲ</t>
    </rPh>
    <rPh sb="7" eb="9">
      <t>キンガク</t>
    </rPh>
    <phoneticPr fontId="14"/>
  </si>
  <si>
    <r>
      <t xml:space="preserve">第１号事業
</t>
    </r>
    <r>
      <rPr>
        <sz val="10"/>
        <color theme="1"/>
        <rFont val="ＭＳ Ｐゴシック"/>
        <family val="3"/>
        <charset val="128"/>
      </rPr>
      <t>（注１）</t>
    </r>
    <rPh sb="0" eb="1">
      <t>ダイ</t>
    </rPh>
    <rPh sb="2" eb="3">
      <t>ゴウ</t>
    </rPh>
    <rPh sb="3" eb="5">
      <t>ジギョウ</t>
    </rPh>
    <rPh sb="7" eb="8">
      <t>チュウ</t>
    </rPh>
    <phoneticPr fontId="3"/>
  </si>
  <si>
    <r>
      <t xml:space="preserve">第２号事業
</t>
    </r>
    <r>
      <rPr>
        <sz val="10"/>
        <color theme="1"/>
        <rFont val="ＭＳ Ｐゴシック"/>
        <family val="3"/>
        <charset val="128"/>
      </rPr>
      <t>（注２）</t>
    </r>
    <rPh sb="0" eb="1">
      <t>ダイ</t>
    </rPh>
    <rPh sb="2" eb="3">
      <t>ゴウ</t>
    </rPh>
    <rPh sb="3" eb="5">
      <t>ジギョウ</t>
    </rPh>
    <rPh sb="7" eb="8">
      <t>チュウ</t>
    </rPh>
    <phoneticPr fontId="3"/>
  </si>
  <si>
    <r>
      <t xml:space="preserve">第３号事業
</t>
    </r>
    <r>
      <rPr>
        <sz val="10"/>
        <color theme="1"/>
        <rFont val="ＭＳ Ｐゴシック"/>
        <family val="3"/>
        <charset val="128"/>
      </rPr>
      <t>（注３）</t>
    </r>
    <rPh sb="0" eb="1">
      <t>ダイ</t>
    </rPh>
    <rPh sb="2" eb="3">
      <t>ゴウ</t>
    </rPh>
    <rPh sb="3" eb="5">
      <t>ジギョウ</t>
    </rPh>
    <rPh sb="7" eb="8">
      <t>チュウ</t>
    </rPh>
    <phoneticPr fontId="3"/>
  </si>
  <si>
    <r>
      <t>　本計算シートの水色で着色されたセルについては参考に計算式を設定してありますが、</t>
    </r>
    <r>
      <rPr>
        <b/>
        <u/>
        <sz val="12"/>
        <color theme="1"/>
        <rFont val="ＭＳ Ｐ明朝"/>
        <family val="1"/>
        <charset val="128"/>
      </rPr>
      <t>必ず提出前にチェックを行うようお願いします。</t>
    </r>
    <r>
      <rPr>
        <sz val="12"/>
        <color theme="1"/>
        <rFont val="ＭＳ Ｐ明朝"/>
        <family val="1"/>
        <charset val="128"/>
      </rPr>
      <t>本計算表の計算式はその計算方法について本県が保証するものではありません。なお、本計算シートについて御不明な点がありましたら、宇都宮県税事務所法人調査課まで御連絡ください。</t>
    </r>
    <rPh sb="2" eb="4">
      <t>ケイサン</t>
    </rPh>
    <rPh sb="62" eb="63">
      <t>ホン</t>
    </rPh>
    <rPh sb="63" eb="65">
      <t>ケイサン</t>
    </rPh>
    <rPh sb="65" eb="66">
      <t>ヒョウ</t>
    </rPh>
    <rPh sb="67" eb="70">
      <t>ケイサンシキ</t>
    </rPh>
    <rPh sb="73" eb="75">
      <t>ケイサン</t>
    </rPh>
    <rPh sb="75" eb="77">
      <t>ホウホウ</t>
    </rPh>
    <rPh sb="81" eb="83">
      <t>ホンケン</t>
    </rPh>
    <rPh sb="84" eb="86">
      <t>ホショウ</t>
    </rPh>
    <rPh sb="102" eb="104">
      <t>ケイサン</t>
    </rPh>
    <phoneticPr fontId="3"/>
  </si>
  <si>
    <t>第６号様式別表５
"法第72条の２第１項第１号に掲げる事業"－⑯へ</t>
    <rPh sb="0" eb="1">
      <t>ダイ</t>
    </rPh>
    <rPh sb="2" eb="3">
      <t>ゴウ</t>
    </rPh>
    <rPh sb="3" eb="5">
      <t>ヨウシキ</t>
    </rPh>
    <rPh sb="5" eb="7">
      <t>ベッピョウ</t>
    </rPh>
    <rPh sb="10" eb="12">
      <t>ホウダイ</t>
    </rPh>
    <rPh sb="14" eb="15">
      <t>ジョウ</t>
    </rPh>
    <rPh sb="17" eb="18">
      <t>ダイ</t>
    </rPh>
    <rPh sb="19" eb="20">
      <t>コウ</t>
    </rPh>
    <rPh sb="20" eb="21">
      <t>ダイ</t>
    </rPh>
    <rPh sb="22" eb="23">
      <t>ゴウ</t>
    </rPh>
    <rPh sb="24" eb="25">
      <t>カカ</t>
    </rPh>
    <rPh sb="27" eb="29">
      <t>ジギョウ</t>
    </rPh>
    <phoneticPr fontId="3"/>
  </si>
  <si>
    <t>第６号様式別表５
"法第72条の２第１項第３号に掲げる事業"－⑯へ</t>
    <rPh sb="0" eb="1">
      <t>ダイ</t>
    </rPh>
    <rPh sb="2" eb="3">
      <t>ゴウ</t>
    </rPh>
    <rPh sb="3" eb="5">
      <t>ヨウシキ</t>
    </rPh>
    <rPh sb="5" eb="7">
      <t>ベッピョウ</t>
    </rPh>
    <rPh sb="10" eb="12">
      <t>ホウダイ</t>
    </rPh>
    <rPh sb="14" eb="15">
      <t>ジョウ</t>
    </rPh>
    <rPh sb="17" eb="18">
      <t>ダイ</t>
    </rPh>
    <rPh sb="19" eb="20">
      <t>コウ</t>
    </rPh>
    <rPh sb="20" eb="21">
      <t>ダイ</t>
    </rPh>
    <rPh sb="22" eb="23">
      <t>ゴウ</t>
    </rPh>
    <rPh sb="24" eb="25">
      <t>カカ</t>
    </rPh>
    <rPh sb="27" eb="29">
      <t>ジギョウ</t>
    </rPh>
    <phoneticPr fontId="3"/>
  </si>
  <si>
    <t xml:space="preserve"> → 地方税法施行規則第６号様式別表５の５（第１号事業）の①欄へ転記　</t>
    <rPh sb="3" eb="5">
      <t>チホウ</t>
    </rPh>
    <rPh sb="5" eb="7">
      <t>ゼイホウ</t>
    </rPh>
    <rPh sb="22" eb="23">
      <t>ダイ</t>
    </rPh>
    <rPh sb="24" eb="25">
      <t>ゴウ</t>
    </rPh>
    <rPh sb="25" eb="27">
      <t>ジギョウ</t>
    </rPh>
    <rPh sb="30" eb="31">
      <t>ラン</t>
    </rPh>
    <rPh sb="32" eb="34">
      <t>テンキ</t>
    </rPh>
    <phoneticPr fontId="3"/>
  </si>
  <si>
    <t xml:space="preserve"> → 地方税法施行規則第６号様式別表５の５（第３号事業）の①欄へ転記　</t>
    <rPh sb="3" eb="5">
      <t>チホウ</t>
    </rPh>
    <rPh sb="5" eb="7">
      <t>ゼイホウ</t>
    </rPh>
    <rPh sb="22" eb="23">
      <t>ダイ</t>
    </rPh>
    <rPh sb="24" eb="25">
      <t>ゴウ</t>
    </rPh>
    <rPh sb="25" eb="27">
      <t>ジギョウ</t>
    </rPh>
    <rPh sb="30" eb="31">
      <t>ラン</t>
    </rPh>
    <rPh sb="32" eb="34">
      <t>テンキ</t>
    </rPh>
    <phoneticPr fontId="3"/>
  </si>
  <si>
    <t xml:space="preserve"> → 地方税法施行規則第６号様式別表５の５（第１号事業）の②欄へ転記　</t>
    <rPh sb="3" eb="5">
      <t>チホウ</t>
    </rPh>
    <rPh sb="5" eb="7">
      <t>ゼイホウ</t>
    </rPh>
    <rPh sb="22" eb="23">
      <t>ダイ</t>
    </rPh>
    <rPh sb="24" eb="25">
      <t>ゴウ</t>
    </rPh>
    <rPh sb="25" eb="27">
      <t>ジギョウ</t>
    </rPh>
    <rPh sb="30" eb="31">
      <t>ラン</t>
    </rPh>
    <rPh sb="32" eb="34">
      <t>テンキ</t>
    </rPh>
    <phoneticPr fontId="3"/>
  </si>
  <si>
    <t xml:space="preserve"> → 地方税法施行規則第６号様式別表５の５（第３号事業）の②欄へ転記　</t>
    <rPh sb="3" eb="5">
      <t>チホウ</t>
    </rPh>
    <rPh sb="5" eb="7">
      <t>ゼイホウ</t>
    </rPh>
    <rPh sb="22" eb="23">
      <t>ダイ</t>
    </rPh>
    <rPh sb="24" eb="25">
      <t>ゴウ</t>
    </rPh>
    <rPh sb="25" eb="27">
      <t>ジギョウ</t>
    </rPh>
    <rPh sb="30" eb="31">
      <t>ラン</t>
    </rPh>
    <rPh sb="32" eb="34">
      <t>テンキ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</si>
</sst>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 &quot;#,##0"/>
    <numFmt numFmtId="177" formatCode="#,##0_ "/>
    <numFmt numFmtId="178" formatCode="#,##0.00000000_ "/>
    <numFmt numFmtId="179" formatCode="#,##0.00_ "/>
    <numFmt numFmtId="180" formatCode="#,##0;&quot;△ &quot;#,##0"/>
    <numFmt numFmtId="181" formatCode="0.00000000_ "/>
    <numFmt numFmtId="182" formatCode="00000000"/>
    <numFmt numFmtId="183" formatCode="#,##0.00000000_);[Red]\(#,##0.00000000\)"/>
    <numFmt numFmtId="184" formatCode="[$-411]ge\.m\.d;@"/>
    <numFmt numFmtId="185" formatCode="#,##0_);[Red]\(#,##0\)"/>
  </numFmts>
  <fonts count="89">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8"/>
      <name val="ＭＳ Ｐゴシック"/>
      <family val="3"/>
      <charset val="128"/>
    </font>
    <font>
      <sz val="8"/>
      <name val="ＭＳ Ｐゴシック"/>
      <family val="3"/>
      <charset val="128"/>
    </font>
    <font>
      <b/>
      <sz val="10"/>
      <name val="ＭＳ Ｐゴシック"/>
      <family val="3"/>
      <charset val="128"/>
    </font>
    <font>
      <sz val="12"/>
      <name val="ＭＳ Ｐゴシック"/>
      <family val="3"/>
      <charset val="128"/>
    </font>
    <font>
      <sz val="14"/>
      <name val="ＭＳ Ｐゴシック"/>
      <family val="3"/>
      <charset val="128"/>
    </font>
    <font>
      <sz val="14"/>
      <name val="ＭＳ 明朝"/>
      <family val="1"/>
      <charset val="128"/>
    </font>
    <font>
      <sz val="11"/>
      <color rgb="FFFF0000"/>
      <name val="ＭＳ Ｐゴシック"/>
      <family val="3"/>
      <charset val="128"/>
    </font>
    <font>
      <sz val="6"/>
      <name val="ＭＳ Ｐゴシック"/>
      <family val="2"/>
      <charset val="128"/>
      <scheme val="minor"/>
    </font>
    <font>
      <sz val="10"/>
      <color theme="1"/>
      <name val="ＭＳ Ｐゴシック"/>
      <family val="3"/>
      <charset val="128"/>
      <scheme val="minor"/>
    </font>
    <font>
      <u/>
      <sz val="10"/>
      <color theme="1"/>
      <name val="ＭＳ Ｐゴシック"/>
      <family val="3"/>
      <charset val="128"/>
      <scheme val="minor"/>
    </font>
    <font>
      <b/>
      <sz val="10"/>
      <color theme="1"/>
      <name val="ＭＳ Ｐゴシック"/>
      <family val="3"/>
      <charset val="128"/>
      <scheme val="minor"/>
    </font>
    <font>
      <sz val="10"/>
      <color theme="1"/>
      <name val="ＭＳ Ｐゴシック"/>
      <family val="2"/>
      <charset val="128"/>
      <scheme val="minor"/>
    </font>
    <font>
      <b/>
      <sz val="11"/>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8"/>
      <color theme="1"/>
      <name val="ＭＳ Ｐゴシック"/>
      <family val="3"/>
      <charset val="128"/>
      <scheme val="minor"/>
    </font>
    <font>
      <sz val="9"/>
      <color theme="1"/>
      <name val="ＭＳ Ｐゴシック"/>
      <family val="3"/>
      <charset val="128"/>
      <scheme val="minor"/>
    </font>
    <font>
      <sz val="14"/>
      <color theme="1"/>
      <name val="ＭＳ Ｐゴシック"/>
      <family val="2"/>
      <charset val="128"/>
      <scheme val="minor"/>
    </font>
    <font>
      <b/>
      <sz val="16"/>
      <color theme="1"/>
      <name val="ＭＳ Ｐゴシック"/>
      <family val="3"/>
      <charset val="128"/>
      <scheme val="minor"/>
    </font>
    <font>
      <sz val="8"/>
      <color theme="1"/>
      <name val="ＭＳ Ｐゴシック"/>
      <family val="3"/>
      <charset val="128"/>
      <scheme val="minor"/>
    </font>
    <font>
      <sz val="12"/>
      <name val="ＭＳ 明朝"/>
      <family val="1"/>
      <charset val="128"/>
    </font>
    <font>
      <b/>
      <sz val="9"/>
      <color theme="1"/>
      <name val="ＭＳ Ｐゴシック"/>
      <family val="3"/>
      <charset val="128"/>
      <scheme val="minor"/>
    </font>
    <font>
      <sz val="9"/>
      <color theme="1"/>
      <name val="ＭＳ Ｐゴシック"/>
      <family val="2"/>
      <charset val="128"/>
      <scheme val="minor"/>
    </font>
    <font>
      <sz val="9"/>
      <name val="ＭＳ 明朝"/>
      <family val="1"/>
      <charset val="128"/>
    </font>
    <font>
      <b/>
      <sz val="12"/>
      <name val="ＭＳ Ｐゴシック"/>
      <family val="3"/>
      <charset val="128"/>
    </font>
    <font>
      <b/>
      <sz val="14"/>
      <name val="ＭＳ Ｐゴシック"/>
      <family val="3"/>
      <charset val="128"/>
    </font>
    <font>
      <sz val="11"/>
      <name val="ＭＳ ゴシック"/>
      <family val="3"/>
      <charset val="128"/>
    </font>
    <font>
      <sz val="16"/>
      <name val="ＭＳ ゴシック"/>
      <family val="3"/>
      <charset val="128"/>
    </font>
    <font>
      <b/>
      <sz val="16"/>
      <name val="ＭＳ Ｐゴシック"/>
      <family val="3"/>
      <charset val="128"/>
    </font>
    <font>
      <b/>
      <sz val="16"/>
      <name val="ＭＳ 明朝"/>
      <family val="1"/>
      <charset val="128"/>
    </font>
    <font>
      <b/>
      <sz val="16"/>
      <name val="ＭＳ ゴシック"/>
      <family val="3"/>
      <charset val="128"/>
    </font>
    <font>
      <sz val="9"/>
      <name val="ＭＳ ゴシック"/>
      <family val="3"/>
      <charset val="128"/>
    </font>
    <font>
      <sz val="14"/>
      <name val="ＭＳ ゴシック"/>
      <family val="3"/>
      <charset val="128"/>
    </font>
    <font>
      <sz val="10"/>
      <name val="ＭＳ ゴシック"/>
      <family val="3"/>
      <charset val="128"/>
    </font>
    <font>
      <b/>
      <sz val="18"/>
      <name val="ＭＳ Ｐゴシック"/>
      <family val="3"/>
      <charset val="128"/>
    </font>
    <font>
      <sz val="11"/>
      <color rgb="FFFF0000"/>
      <name val="ＭＳ ゴシック"/>
      <family val="3"/>
      <charset val="128"/>
    </font>
    <font>
      <b/>
      <sz val="9"/>
      <color rgb="FFFF0000"/>
      <name val="ＭＳ Ｐゴシック"/>
      <family val="3"/>
      <charset val="128"/>
    </font>
    <font>
      <sz val="6"/>
      <color theme="1"/>
      <name val="ＭＳ Ｐゴシック"/>
      <family val="3"/>
      <charset val="128"/>
      <scheme val="minor"/>
    </font>
    <font>
      <sz val="7"/>
      <color theme="1"/>
      <name val="ＭＳ Ｐゴシック"/>
      <family val="3"/>
      <charset val="128"/>
      <scheme val="minor"/>
    </font>
    <font>
      <sz val="11"/>
      <color indexed="8"/>
      <name val="ＭＳ 明朝"/>
      <family val="1"/>
      <charset val="128"/>
    </font>
    <font>
      <sz val="16"/>
      <name val="ＭＳ 明朝"/>
      <family val="1"/>
      <charset val="128"/>
    </font>
    <font>
      <sz val="16"/>
      <color indexed="8"/>
      <name val="ＭＳ 明朝"/>
      <family val="1"/>
      <charset val="128"/>
    </font>
    <font>
      <sz val="14"/>
      <color indexed="8"/>
      <name val="ＭＳ 明朝"/>
      <family val="1"/>
      <charset val="128"/>
    </font>
    <font>
      <sz val="9"/>
      <color indexed="8"/>
      <name val="ＭＳ 明朝"/>
      <family val="1"/>
      <charset val="128"/>
    </font>
    <font>
      <sz val="6"/>
      <name val="ＭＳ 明朝"/>
      <family val="1"/>
      <charset val="128"/>
    </font>
    <font>
      <sz val="10"/>
      <name val="ＭＳ 明朝"/>
      <family val="1"/>
      <charset val="128"/>
    </font>
    <font>
      <sz val="9"/>
      <color rgb="FFFF0000"/>
      <name val="ＭＳ 明朝"/>
      <family val="1"/>
      <charset val="128"/>
    </font>
    <font>
      <sz val="11"/>
      <color theme="1"/>
      <name val="ＭＳ Ｐゴシック"/>
      <family val="2"/>
      <scheme val="minor"/>
    </font>
    <font>
      <sz val="6"/>
      <name val="ＭＳ Ｐゴシック"/>
      <family val="3"/>
      <charset val="128"/>
      <scheme val="minor"/>
    </font>
    <font>
      <sz val="11"/>
      <color rgb="FFFF0000"/>
      <name val="ＭＳ Ｐゴシック"/>
      <family val="2"/>
      <scheme val="minor"/>
    </font>
    <font>
      <sz val="12"/>
      <name val="ＭＳ Ｐ明朝"/>
      <family val="1"/>
      <charset val="128"/>
    </font>
    <font>
      <sz val="11"/>
      <name val="ＭＳ Ｐ明朝"/>
      <family val="1"/>
      <charset val="128"/>
    </font>
    <font>
      <sz val="10"/>
      <color indexed="8"/>
      <name val="ＭＳ 明朝"/>
      <family val="1"/>
      <charset val="128"/>
    </font>
    <font>
      <sz val="6"/>
      <name val="ＭＳ ゴシック"/>
      <family val="3"/>
      <charset val="128"/>
    </font>
    <font>
      <sz val="8"/>
      <name val="ＭＳ 明朝"/>
      <family val="1"/>
      <charset val="128"/>
    </font>
    <font>
      <sz val="11"/>
      <name val="ＭＳ Ｐゴシック"/>
      <family val="2"/>
      <scheme val="minor"/>
    </font>
    <font>
      <b/>
      <sz val="10"/>
      <name val="ＭＳ 明朝"/>
      <family val="1"/>
      <charset val="128"/>
    </font>
    <font>
      <b/>
      <sz val="11"/>
      <name val="ＭＳ 明朝"/>
      <family val="1"/>
      <charset val="128"/>
    </font>
    <font>
      <sz val="12"/>
      <color rgb="FFFF0000"/>
      <name val="ＭＳ Ｐゴシック"/>
      <family val="3"/>
      <charset val="128"/>
    </font>
    <font>
      <b/>
      <sz val="16"/>
      <color rgb="FF00B050"/>
      <name val="ＭＳ ゴシック"/>
      <family val="3"/>
      <charset val="128"/>
    </font>
    <font>
      <sz val="9"/>
      <color theme="1"/>
      <name val="ＭＳ 明朝"/>
      <family val="1"/>
      <charset val="128"/>
    </font>
    <font>
      <sz val="10"/>
      <color theme="1"/>
      <name val="ＭＳ Ｐゴシック"/>
      <family val="3"/>
      <charset val="128"/>
    </font>
    <font>
      <sz val="11"/>
      <color theme="1"/>
      <name val="ＭＳ Ｐゴシック"/>
      <family val="3"/>
      <charset val="128"/>
      <scheme val="minor"/>
    </font>
    <font>
      <sz val="11"/>
      <color theme="1"/>
      <name val="ＭＳ Ｐゴシック"/>
      <family val="3"/>
      <charset val="128"/>
    </font>
    <font>
      <sz val="8"/>
      <color theme="1"/>
      <name val="ＭＳ Ｐゴシック"/>
      <family val="3"/>
      <charset val="128"/>
    </font>
    <font>
      <sz val="11"/>
      <color theme="1"/>
      <name val="ＭＳ 明朝"/>
      <family val="1"/>
      <charset val="128"/>
    </font>
    <font>
      <sz val="9"/>
      <color theme="1"/>
      <name val="ＭＳ Ｐゴシック"/>
      <family val="3"/>
      <charset val="128"/>
    </font>
    <font>
      <sz val="14"/>
      <color theme="1"/>
      <name val="ＭＳ Ｐゴシック"/>
      <family val="3"/>
      <charset val="128"/>
    </font>
    <font>
      <sz val="14"/>
      <color theme="1"/>
      <name val="ＭＳ 明朝"/>
      <family val="1"/>
      <charset val="128"/>
    </font>
    <font>
      <sz val="12"/>
      <color theme="1"/>
      <name val="ＭＳ Ｐゴシック"/>
      <family val="3"/>
      <charset val="128"/>
    </font>
    <font>
      <sz val="12"/>
      <color theme="1"/>
      <name val="ＭＳ 明朝"/>
      <family val="1"/>
      <charset val="128"/>
    </font>
    <font>
      <u/>
      <sz val="11"/>
      <color theme="1"/>
      <name val="ＭＳ Ｐゴシック"/>
      <family val="3"/>
      <charset val="128"/>
    </font>
    <font>
      <u/>
      <sz val="11"/>
      <color theme="1"/>
      <name val="ＭＳ 明朝"/>
      <family val="1"/>
      <charset val="128"/>
    </font>
    <font>
      <b/>
      <sz val="11"/>
      <color theme="1"/>
      <name val="ＭＳ Ｐゴシック"/>
      <family val="3"/>
      <charset val="128"/>
    </font>
    <font>
      <sz val="16"/>
      <color theme="1"/>
      <name val="ＭＳ Ｐゴシック"/>
      <family val="3"/>
      <charset val="128"/>
    </font>
    <font>
      <b/>
      <sz val="8"/>
      <color theme="1"/>
      <name val="ＭＳ Ｐゴシック"/>
      <family val="3"/>
      <charset val="128"/>
    </font>
    <font>
      <b/>
      <sz val="12"/>
      <color theme="1"/>
      <name val="ＭＳ Ｐゴシック"/>
      <family val="3"/>
      <charset val="128"/>
    </font>
    <font>
      <sz val="12"/>
      <color theme="1"/>
      <name val="ＭＳ Ｐ明朝"/>
      <family val="1"/>
      <charset val="128"/>
    </font>
    <font>
      <b/>
      <u/>
      <sz val="12"/>
      <color theme="1"/>
      <name val="ＭＳ Ｐ明朝"/>
      <family val="1"/>
      <charset val="128"/>
    </font>
    <font>
      <sz val="16"/>
      <color indexed="81"/>
      <name val="MS P ゴシック"/>
      <family val="3"/>
      <charset val="128"/>
    </font>
    <font>
      <sz val="10"/>
      <color indexed="81"/>
      <name val="MS P ゴシック"/>
      <family val="3"/>
      <charset val="128"/>
    </font>
    <font>
      <b/>
      <sz val="12"/>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indexed="9"/>
        <bgColor indexed="64"/>
      </patternFill>
    </fill>
    <fill>
      <patternFill patternType="solid">
        <fgColor rgb="FFFFFF00"/>
        <bgColor indexed="64"/>
      </patternFill>
    </fill>
    <fill>
      <patternFill patternType="solid">
        <fgColor theme="9" tint="0.79998168889431442"/>
        <bgColor indexed="64"/>
      </patternFill>
    </fill>
  </fills>
  <borders count="188">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theme="1"/>
      </top>
      <bottom/>
      <diagonal/>
    </border>
    <border>
      <left/>
      <right style="thin">
        <color theme="1"/>
      </right>
      <top style="thin">
        <color theme="1"/>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top/>
      <bottom style="thin">
        <color theme="1"/>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style="medium">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64"/>
      </top>
      <bottom/>
      <diagonal/>
    </border>
    <border>
      <left style="thin">
        <color indexed="8"/>
      </left>
      <right/>
      <top style="thin">
        <color indexed="64"/>
      </top>
      <bottom/>
      <diagonal/>
    </border>
    <border>
      <left style="thin">
        <color indexed="8"/>
      </left>
      <right style="thin">
        <color indexed="64"/>
      </right>
      <top style="thin">
        <color indexed="64"/>
      </top>
      <bottom/>
      <diagonal/>
    </border>
    <border>
      <left style="thin">
        <color indexed="64"/>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style="thin">
        <color indexed="64"/>
      </left>
      <right style="thin">
        <color indexed="8"/>
      </right>
      <top style="thin">
        <color indexed="8"/>
      </top>
      <bottom style="hair">
        <color indexed="64"/>
      </bottom>
      <diagonal/>
    </border>
    <border>
      <left style="thin">
        <color indexed="8"/>
      </left>
      <right style="thin">
        <color indexed="8"/>
      </right>
      <top style="thin">
        <color indexed="8"/>
      </top>
      <bottom style="hair">
        <color indexed="64"/>
      </bottom>
      <diagonal/>
    </border>
    <border>
      <left style="thin">
        <color indexed="8"/>
      </left>
      <right/>
      <top style="thin">
        <color indexed="8"/>
      </top>
      <bottom style="hair">
        <color indexed="64"/>
      </bottom>
      <diagonal/>
    </border>
    <border>
      <left/>
      <right/>
      <top style="thin">
        <color indexed="8"/>
      </top>
      <bottom style="hair">
        <color indexed="64"/>
      </bottom>
      <diagonal/>
    </border>
    <border>
      <left/>
      <right style="thin">
        <color indexed="64"/>
      </right>
      <top style="thin">
        <color indexed="8"/>
      </top>
      <bottom style="hair">
        <color indexed="64"/>
      </bottom>
      <diagonal/>
    </border>
    <border>
      <left/>
      <right style="thin">
        <color indexed="8"/>
      </right>
      <top style="thin">
        <color indexed="8"/>
      </top>
      <bottom style="hair">
        <color indexed="64"/>
      </bottom>
      <diagonal/>
    </border>
    <border>
      <left style="thin">
        <color indexed="64"/>
      </left>
      <right style="thin">
        <color indexed="8"/>
      </right>
      <top style="hair">
        <color indexed="64"/>
      </top>
      <bottom style="hair">
        <color indexed="64"/>
      </bottom>
      <diagonal/>
    </border>
    <border>
      <left style="thin">
        <color indexed="8"/>
      </left>
      <right style="thin">
        <color indexed="8"/>
      </right>
      <top style="hair">
        <color indexed="64"/>
      </top>
      <bottom style="hair">
        <color indexed="64"/>
      </bottom>
      <diagonal/>
    </border>
    <border>
      <left style="thin">
        <color indexed="8"/>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8"/>
      </right>
      <top style="hair">
        <color indexed="64"/>
      </top>
      <bottom style="hair">
        <color indexed="64"/>
      </bottom>
      <diagonal/>
    </border>
    <border>
      <left style="thin">
        <color indexed="64"/>
      </left>
      <right style="thin">
        <color indexed="8"/>
      </right>
      <top style="hair">
        <color indexed="64"/>
      </top>
      <bottom style="thin">
        <color indexed="8"/>
      </bottom>
      <diagonal/>
    </border>
    <border>
      <left style="thin">
        <color indexed="8"/>
      </left>
      <right style="thin">
        <color indexed="8"/>
      </right>
      <top style="hair">
        <color indexed="64"/>
      </top>
      <bottom style="thin">
        <color indexed="8"/>
      </bottom>
      <diagonal/>
    </border>
    <border>
      <left style="thin">
        <color indexed="8"/>
      </left>
      <right/>
      <top style="hair">
        <color indexed="64"/>
      </top>
      <bottom style="thin">
        <color indexed="8"/>
      </bottom>
      <diagonal/>
    </border>
    <border>
      <left/>
      <right/>
      <top style="hair">
        <color indexed="64"/>
      </top>
      <bottom style="thin">
        <color indexed="8"/>
      </bottom>
      <diagonal/>
    </border>
    <border>
      <left/>
      <right style="thin">
        <color indexed="64"/>
      </right>
      <top style="hair">
        <color indexed="64"/>
      </top>
      <bottom style="thin">
        <color indexed="8"/>
      </bottom>
      <diagonal/>
    </border>
    <border>
      <left style="thin">
        <color indexed="64"/>
      </left>
      <right/>
      <top style="hair">
        <color indexed="64"/>
      </top>
      <bottom style="thin">
        <color indexed="8"/>
      </bottom>
      <diagonal/>
    </border>
    <border>
      <left/>
      <right style="thin">
        <color indexed="8"/>
      </right>
      <top style="hair">
        <color indexed="64"/>
      </top>
      <bottom style="thin">
        <color indexed="8"/>
      </bottom>
      <diagonal/>
    </border>
    <border>
      <left style="thin">
        <color indexed="64"/>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style="thin">
        <color indexed="64"/>
      </right>
      <top style="thin">
        <color indexed="8"/>
      </top>
      <bottom/>
      <diagonal/>
    </border>
    <border>
      <left style="thin">
        <color indexed="64"/>
      </left>
      <right/>
      <top/>
      <bottom style="thin">
        <color indexed="8"/>
      </bottom>
      <diagonal/>
    </border>
    <border>
      <left/>
      <right style="thin">
        <color indexed="64"/>
      </right>
      <top/>
      <bottom style="thin">
        <color indexed="8"/>
      </bottom>
      <diagonal/>
    </border>
    <border>
      <left/>
      <right style="thin">
        <color indexed="8"/>
      </right>
      <top/>
      <bottom/>
      <diagonal/>
    </border>
    <border>
      <left style="thin">
        <color indexed="8"/>
      </left>
      <right/>
      <top/>
      <bottom/>
      <diagonal/>
    </border>
    <border>
      <left style="thin">
        <color indexed="64"/>
      </left>
      <right style="thin">
        <color indexed="8"/>
      </right>
      <top/>
      <bottom style="thin">
        <color indexed="8"/>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8"/>
      </top>
      <bottom style="thin">
        <color indexed="64"/>
      </bottom>
      <diagonal/>
    </border>
    <border>
      <left style="thin">
        <color indexed="64"/>
      </left>
      <right style="thin">
        <color indexed="64"/>
      </right>
      <top style="thin">
        <color indexed="8"/>
      </top>
      <bottom/>
      <diagonal/>
    </border>
    <border>
      <left style="thin">
        <color indexed="8"/>
      </left>
      <right/>
      <top style="thin">
        <color indexed="8"/>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8"/>
      </left>
      <right/>
      <top style="thin">
        <color indexed="64"/>
      </top>
      <bottom style="thin">
        <color indexed="8"/>
      </bottom>
      <diagonal/>
    </border>
    <border>
      <left/>
      <right style="thin">
        <color indexed="8"/>
      </right>
      <top style="thin">
        <color indexed="64"/>
      </top>
      <bottom/>
      <diagonal/>
    </border>
    <border>
      <left style="thin">
        <color indexed="8"/>
      </left>
      <right/>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thin">
        <color indexed="64"/>
      </left>
      <right/>
      <top style="medium">
        <color indexed="64"/>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medium">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ck">
        <color indexed="64"/>
      </top>
      <bottom/>
      <diagonal/>
    </border>
    <border>
      <left/>
      <right/>
      <top style="thick">
        <color indexed="64"/>
      </top>
      <bottom/>
      <diagonal/>
    </border>
    <border>
      <left/>
      <right style="medium">
        <color indexed="64"/>
      </right>
      <top style="thick">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54" fillId="0" borderId="0"/>
  </cellStyleXfs>
  <cellXfs count="1067">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Fill="1" applyBorder="1" applyAlignment="1">
      <alignment horizontal="distributed"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0" fillId="0" borderId="0" xfId="0" applyFont="1" applyFill="1" applyBorder="1" applyAlignment="1">
      <alignment horizontal="center" vertical="center" justifyLastLine="1"/>
    </xf>
    <xf numFmtId="0" fontId="0" fillId="0" borderId="0" xfId="0" applyFont="1" applyFill="1" applyBorder="1" applyAlignment="1">
      <alignment vertical="center"/>
    </xf>
    <xf numFmtId="176" fontId="0" fillId="0" borderId="0" xfId="0" applyNumberFormat="1" applyFont="1" applyFill="1" applyAlignment="1">
      <alignment vertical="center"/>
    </xf>
    <xf numFmtId="177" fontId="0" fillId="0" borderId="0" xfId="0" applyNumberFormat="1" applyFont="1" applyFill="1" applyBorder="1" applyAlignment="1">
      <alignment horizontal="center" vertical="center"/>
    </xf>
    <xf numFmtId="0" fontId="0" fillId="0" borderId="0" xfId="0" applyFont="1" applyFill="1" applyAlignment="1">
      <alignment horizontal="left" vertical="center"/>
    </xf>
    <xf numFmtId="0" fontId="5" fillId="0" borderId="0" xfId="0" applyFont="1" applyFill="1" applyBorder="1" applyAlignment="1">
      <alignment horizontal="left" vertical="center" wrapText="1"/>
    </xf>
    <xf numFmtId="0" fontId="0" fillId="0" borderId="0" xfId="0" applyFont="1" applyFill="1" applyBorder="1" applyAlignment="1">
      <alignment horizontal="left" vertical="center" justifyLastLine="1"/>
    </xf>
    <xf numFmtId="0" fontId="12" fillId="0" borderId="0" xfId="0" applyFont="1" applyFill="1" applyAlignment="1">
      <alignment vertical="center"/>
    </xf>
    <xf numFmtId="0" fontId="0" fillId="0" borderId="1" xfId="0" applyNumberFormat="1" applyFont="1" applyFill="1" applyBorder="1" applyAlignment="1">
      <alignment vertical="center"/>
    </xf>
    <xf numFmtId="0" fontId="0" fillId="0" borderId="1" xfId="0" applyNumberFormat="1"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NumberFormat="1" applyFont="1" applyFill="1" applyBorder="1" applyAlignment="1">
      <alignment horizontal="right" vertical="center"/>
    </xf>
    <xf numFmtId="0" fontId="0" fillId="0" borderId="0" xfId="0" applyFont="1" applyFill="1" applyBorder="1" applyAlignment="1">
      <alignment horizontal="left" vertical="center"/>
    </xf>
    <xf numFmtId="0" fontId="5" fillId="0" borderId="1" xfId="0" applyNumberFormat="1" applyFont="1" applyFill="1" applyBorder="1" applyAlignment="1">
      <alignment horizontal="center" vertical="center" wrapText="1"/>
    </xf>
    <xf numFmtId="0" fontId="0" fillId="0" borderId="1" xfId="0" applyFont="1" applyFill="1" applyBorder="1" applyAlignment="1">
      <alignment horizontal="right" vertical="center"/>
    </xf>
    <xf numFmtId="0" fontId="0" fillId="0" borderId="3"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0" xfId="0" applyFont="1" applyFill="1" applyAlignment="1">
      <alignment horizontal="right" vertical="center"/>
    </xf>
    <xf numFmtId="0" fontId="30" fillId="0" borderId="0" xfId="0" applyFont="1" applyFill="1" applyAlignment="1">
      <alignment vertical="center"/>
    </xf>
    <xf numFmtId="0" fontId="5" fillId="0" borderId="0" xfId="0" applyFont="1" applyFill="1" applyBorder="1" applyAlignment="1">
      <alignment horizontal="center" vertical="center" wrapText="1"/>
    </xf>
    <xf numFmtId="0" fontId="5" fillId="0" borderId="0" xfId="0" applyFont="1" applyBorder="1" applyAlignment="1">
      <alignment horizontal="left" vertical="center"/>
    </xf>
    <xf numFmtId="0" fontId="5" fillId="0" borderId="1" xfId="0"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0" fillId="0" borderId="0" xfId="0" applyNumberFormat="1" applyFont="1" applyFill="1" applyBorder="1" applyAlignment="1">
      <alignment vertical="center"/>
    </xf>
    <xf numFmtId="0" fontId="0" fillId="0" borderId="0" xfId="0" applyFont="1" applyFill="1" applyAlignment="1">
      <alignment vertical="top"/>
    </xf>
    <xf numFmtId="0" fontId="0" fillId="0" borderId="16" xfId="0" applyFont="1" applyFill="1" applyBorder="1" applyAlignment="1">
      <alignment vertical="center"/>
    </xf>
    <xf numFmtId="0" fontId="0" fillId="0" borderId="3" xfId="0" applyFont="1" applyFill="1" applyBorder="1" applyAlignment="1">
      <alignment vertical="center"/>
    </xf>
    <xf numFmtId="0" fontId="0" fillId="0" borderId="0" xfId="0" applyFont="1" applyFill="1" applyBorder="1" applyAlignment="1">
      <alignment vertical="center" wrapText="1"/>
    </xf>
    <xf numFmtId="0" fontId="0" fillId="0" borderId="19" xfId="0" applyFont="1" applyFill="1" applyBorder="1" applyAlignment="1">
      <alignment vertical="center"/>
    </xf>
    <xf numFmtId="0" fontId="0" fillId="0" borderId="17" xfId="0" applyFont="1" applyFill="1" applyBorder="1" applyAlignment="1">
      <alignment vertical="center"/>
    </xf>
    <xf numFmtId="0" fontId="33" fillId="0" borderId="0" xfId="0" applyFont="1" applyFill="1" applyAlignment="1">
      <alignment horizontal="center" vertical="center"/>
    </xf>
    <xf numFmtId="0" fontId="33" fillId="0" borderId="0" xfId="0" applyFont="1" applyFill="1" applyBorder="1" applyAlignment="1">
      <alignment horizontal="left" vertical="center" justifyLastLine="1"/>
    </xf>
    <xf numFmtId="0" fontId="33" fillId="0" borderId="0" xfId="0" applyFont="1" applyFill="1" applyBorder="1" applyAlignment="1">
      <alignment horizontal="distributed" vertical="center" justifyLastLine="1"/>
    </xf>
    <xf numFmtId="0" fontId="33" fillId="0" borderId="0" xfId="0" applyFont="1" applyFill="1" applyBorder="1" applyAlignment="1">
      <alignment horizontal="center" vertical="center"/>
    </xf>
    <xf numFmtId="0" fontId="33" fillId="0" borderId="0" xfId="0" applyFont="1" applyFill="1" applyAlignment="1">
      <alignment vertical="center"/>
    </xf>
    <xf numFmtId="0" fontId="34"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Border="1" applyAlignment="1">
      <alignment horizontal="left" vertical="center" justifyLastLine="1"/>
    </xf>
    <xf numFmtId="0" fontId="34" fillId="0" borderId="0" xfId="0" applyFont="1" applyFill="1" applyBorder="1" applyAlignment="1">
      <alignment horizontal="distributed" vertical="center" justifyLastLine="1"/>
    </xf>
    <xf numFmtId="0" fontId="35" fillId="0" borderId="0" xfId="0" applyFont="1" applyFill="1" applyBorder="1" applyAlignment="1">
      <alignment vertical="center" wrapText="1"/>
    </xf>
    <xf numFmtId="0" fontId="36" fillId="0" borderId="0" xfId="0" applyFont="1" applyFill="1" applyAlignment="1">
      <alignment vertical="center"/>
    </xf>
    <xf numFmtId="0" fontId="38" fillId="0" borderId="0" xfId="0" applyFont="1" applyFill="1" applyAlignment="1">
      <alignment horizontal="center" vertical="center"/>
    </xf>
    <xf numFmtId="0" fontId="37" fillId="0" borderId="0" xfId="0" applyFont="1" applyFill="1" applyBorder="1" applyAlignment="1">
      <alignment vertical="center" wrapText="1"/>
    </xf>
    <xf numFmtId="0" fontId="39" fillId="0" borderId="0" xfId="0" applyFont="1" applyFill="1" applyAlignment="1">
      <alignment horizontal="center" vertical="center"/>
    </xf>
    <xf numFmtId="0" fontId="33" fillId="0" borderId="0" xfId="0" applyFont="1" applyFill="1" applyAlignment="1">
      <alignment horizontal="centerContinuous" vertical="center"/>
    </xf>
    <xf numFmtId="0" fontId="7" fillId="0" borderId="0" xfId="0" applyFont="1" applyFill="1" applyBorder="1" applyAlignment="1">
      <alignment horizontal="centerContinuous" vertical="center"/>
    </xf>
    <xf numFmtId="0" fontId="42" fillId="0" borderId="0" xfId="0" applyFont="1" applyFill="1" applyAlignment="1">
      <alignment horizontal="left" vertical="center"/>
    </xf>
    <xf numFmtId="0" fontId="0" fillId="0" borderId="0" xfId="0" applyFont="1" applyFill="1" applyAlignment="1">
      <alignment horizontal="center" vertical="top"/>
    </xf>
    <xf numFmtId="0" fontId="46" fillId="0" borderId="0" xfId="0" applyFont="1" applyFill="1" applyAlignment="1">
      <alignment vertical="center"/>
    </xf>
    <xf numFmtId="0" fontId="47" fillId="0" borderId="0" xfId="0" applyFont="1" applyFill="1" applyAlignment="1">
      <alignment horizontal="right" vertical="center"/>
    </xf>
    <xf numFmtId="0" fontId="48" fillId="0" borderId="0" xfId="0" applyFont="1" applyFill="1" applyAlignment="1">
      <alignment vertical="center"/>
    </xf>
    <xf numFmtId="0" fontId="47" fillId="0" borderId="0" xfId="0" applyFont="1" applyFill="1" applyBorder="1" applyAlignment="1">
      <alignment horizontal="right" vertical="center"/>
    </xf>
    <xf numFmtId="0" fontId="50" fillId="0" borderId="103" xfId="0" applyFont="1" applyFill="1" applyBorder="1" applyAlignment="1">
      <alignment horizontal="left" vertical="center" wrapText="1"/>
    </xf>
    <xf numFmtId="0" fontId="50" fillId="0" borderId="99" xfId="0" applyFont="1" applyFill="1" applyBorder="1" applyAlignment="1">
      <alignment horizontal="left" vertical="center" wrapText="1"/>
    </xf>
    <xf numFmtId="0" fontId="50" fillId="0" borderId="99" xfId="0" applyFont="1" applyFill="1" applyBorder="1" applyAlignment="1">
      <alignment horizontal="center" vertical="center" wrapText="1"/>
    </xf>
    <xf numFmtId="0" fontId="30" fillId="0" borderId="133" xfId="0" applyFont="1" applyFill="1" applyBorder="1" applyAlignment="1">
      <alignment horizontal="left" vertical="center" wrapText="1"/>
    </xf>
    <xf numFmtId="0" fontId="30" fillId="0" borderId="107" xfId="0" applyFont="1" applyFill="1" applyBorder="1" applyAlignment="1">
      <alignment horizontal="left" vertical="center" wrapText="1"/>
    </xf>
    <xf numFmtId="0" fontId="30" fillId="0" borderId="107" xfId="0" applyFont="1" applyFill="1" applyBorder="1" applyAlignment="1">
      <alignment horizontal="center" vertical="center" wrapText="1"/>
    </xf>
    <xf numFmtId="0" fontId="50" fillId="0" borderId="107" xfId="0" applyFont="1" applyFill="1" applyBorder="1" applyAlignment="1">
      <alignment horizontal="center" vertical="center" wrapText="1"/>
    </xf>
    <xf numFmtId="0" fontId="50" fillId="0" borderId="134" xfId="0" applyFont="1" applyFill="1" applyBorder="1" applyAlignment="1">
      <alignment horizontal="center" vertical="center" wrapText="1"/>
    </xf>
    <xf numFmtId="0" fontId="50" fillId="0" borderId="98" xfId="0" applyFont="1" applyFill="1" applyBorder="1" applyAlignment="1">
      <alignment horizontal="left" vertical="center" wrapText="1"/>
    </xf>
    <xf numFmtId="0" fontId="53" fillId="0" borderId="98" xfId="0" applyFont="1" applyFill="1" applyBorder="1" applyAlignment="1">
      <alignment horizontal="left" vertical="center" wrapText="1"/>
    </xf>
    <xf numFmtId="0" fontId="53" fillId="0" borderId="0" xfId="0" applyFont="1" applyFill="1" applyAlignment="1">
      <alignment vertical="center"/>
    </xf>
    <xf numFmtId="0" fontId="50" fillId="0" borderId="128" xfId="0" applyFont="1" applyFill="1" applyBorder="1" applyAlignment="1">
      <alignment horizontal="left" vertical="center" wrapText="1"/>
    </xf>
    <xf numFmtId="0" fontId="50" fillId="0" borderId="98" xfId="0" applyFont="1" applyFill="1" applyBorder="1" applyAlignment="1">
      <alignment vertical="center" wrapText="1"/>
    </xf>
    <xf numFmtId="0" fontId="52" fillId="0" borderId="17"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4" xfId="0" applyFont="1" applyFill="1" applyBorder="1" applyAlignment="1">
      <alignment vertical="center" wrapText="1"/>
    </xf>
    <xf numFmtId="0" fontId="50" fillId="0" borderId="0" xfId="0" applyFont="1" applyFill="1" applyBorder="1" applyAlignment="1">
      <alignment vertical="center" wrapText="1"/>
    </xf>
    <xf numFmtId="0" fontId="50" fillId="0" borderId="138" xfId="0" applyFont="1" applyFill="1" applyBorder="1" applyAlignment="1">
      <alignment vertical="center" wrapText="1"/>
    </xf>
    <xf numFmtId="0" fontId="50" fillId="0" borderId="0" xfId="0" applyFont="1" applyFill="1" applyAlignment="1">
      <alignment vertical="center"/>
    </xf>
    <xf numFmtId="0" fontId="2" fillId="0" borderId="0" xfId="0" applyFont="1" applyFill="1" applyAlignment="1">
      <alignment horizontal="right" vertical="center"/>
    </xf>
    <xf numFmtId="0" fontId="50" fillId="0" borderId="17" xfId="0" applyFont="1" applyFill="1" applyBorder="1" applyAlignment="1">
      <alignment horizontal="center" vertical="center" wrapText="1"/>
    </xf>
    <xf numFmtId="0" fontId="50" fillId="0" borderId="138" xfId="0" applyFont="1" applyFill="1" applyBorder="1" applyAlignment="1">
      <alignment horizontal="center" vertical="center" wrapText="1"/>
    </xf>
    <xf numFmtId="0" fontId="50" fillId="0" borderId="150" xfId="0" applyFont="1" applyFill="1" applyBorder="1" applyAlignment="1">
      <alignment vertical="center" wrapText="1"/>
    </xf>
    <xf numFmtId="0" fontId="30" fillId="0" borderId="9" xfId="0" applyFont="1" applyFill="1" applyBorder="1" applyAlignment="1">
      <alignment vertical="center"/>
    </xf>
    <xf numFmtId="0" fontId="30" fillId="0" borderId="0" xfId="0" applyFont="1" applyAlignment="1">
      <alignment vertical="center"/>
    </xf>
    <xf numFmtId="0" fontId="2" fillId="0" borderId="0" xfId="0" applyFont="1" applyBorder="1">
      <alignment vertical="center"/>
    </xf>
    <xf numFmtId="0" fontId="2" fillId="0" borderId="0" xfId="0" applyFont="1" applyBorder="1" applyAlignment="1">
      <alignment horizontal="right" vertical="center"/>
    </xf>
    <xf numFmtId="0" fontId="30" fillId="0" borderId="0" xfId="0" applyFont="1" applyBorder="1" applyAlignment="1">
      <alignment vertical="center"/>
    </xf>
    <xf numFmtId="0" fontId="27" fillId="0" borderId="0" xfId="0" applyFont="1" applyAlignment="1">
      <alignment vertical="center"/>
    </xf>
    <xf numFmtId="0" fontId="2" fillId="0" borderId="0" xfId="0" applyFont="1" applyAlignment="1">
      <alignment vertical="top" wrapText="1"/>
    </xf>
    <xf numFmtId="0" fontId="2" fillId="0" borderId="0" xfId="0" applyFont="1" applyAlignment="1">
      <alignment vertical="center"/>
    </xf>
    <xf numFmtId="0" fontId="2" fillId="0" borderId="0" xfId="0" applyFont="1" applyAlignment="1">
      <alignment vertical="top"/>
    </xf>
    <xf numFmtId="0" fontId="2" fillId="0" borderId="0" xfId="0" applyFont="1" applyAlignment="1">
      <alignment horizontal="right" vertical="center"/>
    </xf>
    <xf numFmtId="0" fontId="54" fillId="0" borderId="0" xfId="2"/>
    <xf numFmtId="0" fontId="56" fillId="0" borderId="0" xfId="2" applyFont="1" applyAlignment="1">
      <alignment horizontal="left"/>
    </xf>
    <xf numFmtId="0" fontId="57" fillId="0" borderId="0" xfId="0" applyFont="1" applyAlignment="1">
      <alignment vertical="center" wrapText="1"/>
    </xf>
    <xf numFmtId="0" fontId="58" fillId="0" borderId="0" xfId="0" applyFont="1">
      <alignment vertical="center"/>
    </xf>
    <xf numFmtId="180" fontId="2" fillId="0" borderId="0" xfId="0" applyNumberFormat="1" applyFont="1" applyFill="1" applyAlignment="1">
      <alignment vertical="center"/>
    </xf>
    <xf numFmtId="0" fontId="2" fillId="0" borderId="0" xfId="0" applyFont="1" applyFill="1" applyAlignment="1">
      <alignment horizontal="left" vertical="center"/>
    </xf>
    <xf numFmtId="180" fontId="50" fillId="3" borderId="106" xfId="0" applyNumberFormat="1" applyFont="1" applyFill="1" applyBorder="1" applyAlignment="1">
      <alignment horizontal="right" vertical="center" wrapText="1"/>
    </xf>
    <xf numFmtId="180" fontId="50" fillId="3" borderId="14" xfId="0" applyNumberFormat="1" applyFont="1" applyFill="1" applyBorder="1" applyAlignment="1">
      <alignment horizontal="right" vertical="center" wrapText="1"/>
    </xf>
    <xf numFmtId="180" fontId="50" fillId="3" borderId="129" xfId="0" applyNumberFormat="1" applyFont="1" applyFill="1" applyBorder="1" applyAlignment="1">
      <alignment horizontal="right" vertical="center" wrapText="1"/>
    </xf>
    <xf numFmtId="0" fontId="59" fillId="0" borderId="151" xfId="0" applyFont="1" applyFill="1" applyBorder="1" applyAlignment="1">
      <alignment horizontal="center" vertical="center" wrapText="1"/>
    </xf>
    <xf numFmtId="0" fontId="52" fillId="0" borderId="0" xfId="0" applyFont="1" applyFill="1" applyBorder="1" applyAlignment="1">
      <alignment horizontal="center" vertical="center"/>
    </xf>
    <xf numFmtId="0" fontId="59" fillId="0" borderId="131" xfId="0" applyFont="1" applyFill="1" applyBorder="1" applyAlignment="1">
      <alignment horizontal="center" vertical="center" wrapText="1"/>
    </xf>
    <xf numFmtId="0" fontId="52" fillId="0" borderId="0" xfId="0" applyFont="1" applyBorder="1" applyAlignment="1">
      <alignment horizontal="center" vertical="center"/>
    </xf>
    <xf numFmtId="0" fontId="2" fillId="0" borderId="0" xfId="0" applyFont="1" applyFill="1" applyAlignment="1">
      <alignment horizontal="right" vertical="center"/>
    </xf>
    <xf numFmtId="0" fontId="2" fillId="0" borderId="0" xfId="0" applyFont="1" applyAlignment="1">
      <alignment horizontal="left" vertical="top"/>
    </xf>
    <xf numFmtId="180" fontId="30" fillId="3" borderId="14" xfId="0" applyNumberFormat="1" applyFont="1" applyFill="1" applyBorder="1" applyAlignment="1">
      <alignment vertical="center"/>
    </xf>
    <xf numFmtId="0" fontId="23" fillId="0" borderId="0" xfId="0" applyFont="1" applyBorder="1" applyAlignment="1" applyProtection="1">
      <alignment horizontal="center" vertical="center"/>
    </xf>
    <xf numFmtId="0" fontId="23" fillId="0" borderId="0" xfId="0" applyFont="1" applyBorder="1" applyAlignment="1" applyProtection="1">
      <alignment horizontal="left" vertical="center"/>
    </xf>
    <xf numFmtId="0" fontId="23" fillId="0" borderId="0" xfId="0" applyFont="1" applyBorder="1" applyAlignment="1" applyProtection="1">
      <alignment horizontal="center" vertical="center" wrapText="1"/>
    </xf>
    <xf numFmtId="0" fontId="28"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wrapText="1"/>
    </xf>
    <xf numFmtId="0" fontId="29" fillId="0" borderId="0" xfId="0" applyFont="1" applyBorder="1" applyAlignment="1" applyProtection="1">
      <alignment horizontal="center" vertical="center" wrapText="1"/>
    </xf>
    <xf numFmtId="0" fontId="15" fillId="0" borderId="0" xfId="0" applyFont="1" applyBorder="1" applyAlignment="1" applyProtection="1">
      <alignment horizontal="center" vertical="center"/>
    </xf>
    <xf numFmtId="0" fontId="15" fillId="0" borderId="0" xfId="0" applyFont="1" applyBorder="1" applyAlignment="1" applyProtection="1">
      <alignment horizontal="left" vertical="center"/>
    </xf>
    <xf numFmtId="0" fontId="15" fillId="0" borderId="0" xfId="0" applyFont="1" applyBorder="1" applyAlignment="1" applyProtection="1">
      <alignment horizontal="center" vertical="center" wrapText="1"/>
    </xf>
    <xf numFmtId="0" fontId="17" fillId="0" borderId="0" xfId="0" applyFont="1" applyFill="1" applyBorder="1" applyAlignment="1" applyProtection="1">
      <alignment horizontal="center" vertical="center"/>
    </xf>
    <xf numFmtId="0" fontId="15" fillId="0" borderId="0" xfId="0" applyFont="1" applyFill="1" applyBorder="1" applyAlignment="1" applyProtection="1">
      <alignment horizontal="center" vertical="center" wrapText="1"/>
    </xf>
    <xf numFmtId="0" fontId="18" fillId="0" borderId="0" xfId="0" applyFont="1" applyBorder="1" applyAlignment="1" applyProtection="1">
      <alignment horizontal="center" vertical="center" wrapText="1"/>
    </xf>
    <xf numFmtId="0" fontId="23" fillId="0" borderId="0" xfId="0" applyFont="1" applyBorder="1" applyAlignment="1" applyProtection="1">
      <alignment vertical="center" wrapText="1"/>
    </xf>
    <xf numFmtId="0" fontId="30" fillId="0" borderId="155" xfId="0" applyFont="1" applyFill="1" applyBorder="1" applyAlignment="1">
      <alignment horizontal="center" vertical="center" wrapText="1"/>
    </xf>
    <xf numFmtId="180" fontId="30" fillId="3" borderId="129" xfId="0" applyNumberFormat="1" applyFont="1" applyFill="1" applyBorder="1" applyAlignment="1">
      <alignment vertical="center" wrapText="1"/>
    </xf>
    <xf numFmtId="0" fontId="52" fillId="4" borderId="131" xfId="0" applyFont="1" applyFill="1" applyBorder="1" applyAlignment="1">
      <alignment horizontal="center" vertical="center" wrapText="1"/>
    </xf>
    <xf numFmtId="180" fontId="30" fillId="3" borderId="14" xfId="0" applyNumberFormat="1" applyFont="1" applyFill="1" applyBorder="1" applyAlignment="1">
      <alignment vertical="center" wrapText="1"/>
    </xf>
    <xf numFmtId="0" fontId="52" fillId="0" borderId="143" xfId="0" applyFont="1" applyFill="1" applyBorder="1" applyAlignment="1">
      <alignment horizontal="center" vertical="center" wrapText="1"/>
    </xf>
    <xf numFmtId="0" fontId="30" fillId="4" borderId="0" xfId="0" applyFont="1" applyFill="1" applyBorder="1" applyAlignment="1">
      <alignment horizontal="right" vertical="center" wrapText="1"/>
    </xf>
    <xf numFmtId="0" fontId="30" fillId="4" borderId="0" xfId="0" applyFont="1" applyFill="1" applyBorder="1" applyAlignment="1">
      <alignment vertical="center" wrapText="1"/>
    </xf>
    <xf numFmtId="0" fontId="30" fillId="4" borderId="1" xfId="0" applyFont="1" applyFill="1" applyBorder="1" applyAlignment="1">
      <alignment vertical="center" wrapText="1"/>
    </xf>
    <xf numFmtId="0" fontId="30" fillId="0" borderId="103" xfId="0" applyFont="1" applyFill="1" applyBorder="1" applyAlignment="1">
      <alignment horizontal="center" vertical="center" wrapText="1"/>
    </xf>
    <xf numFmtId="0" fontId="30" fillId="4" borderId="12" xfId="0" applyFont="1" applyFill="1" applyBorder="1" applyAlignment="1">
      <alignment horizontal="center" vertical="center" wrapText="1"/>
    </xf>
    <xf numFmtId="0" fontId="30" fillId="4" borderId="1" xfId="0" applyFont="1" applyFill="1" applyBorder="1" applyAlignment="1">
      <alignment horizontal="center" vertical="center" wrapText="1"/>
    </xf>
    <xf numFmtId="0" fontId="2" fillId="0" borderId="0" xfId="2" applyFont="1" applyAlignment="1">
      <alignment vertical="center"/>
    </xf>
    <xf numFmtId="0" fontId="62" fillId="0" borderId="0" xfId="2" applyFont="1"/>
    <xf numFmtId="0" fontId="2" fillId="0" borderId="158" xfId="2" applyFont="1" applyBorder="1" applyAlignment="1">
      <alignment horizontal="center" vertical="center"/>
    </xf>
    <xf numFmtId="0" fontId="52" fillId="0" borderId="159" xfId="2" applyFont="1" applyBorder="1" applyAlignment="1">
      <alignment horizontal="left" vertical="center"/>
    </xf>
    <xf numFmtId="0" fontId="2" fillId="0" borderId="157" xfId="2" applyFont="1" applyBorder="1" applyAlignment="1">
      <alignment vertical="center"/>
    </xf>
    <xf numFmtId="0" fontId="2" fillId="0" borderId="0" xfId="2" applyFont="1" applyBorder="1" applyAlignment="1">
      <alignment horizontal="center" vertical="center"/>
    </xf>
    <xf numFmtId="0" fontId="2" fillId="0" borderId="162" xfId="2" applyFont="1" applyBorder="1" applyAlignment="1">
      <alignment horizontal="center" vertical="center"/>
    </xf>
    <xf numFmtId="0" fontId="52" fillId="0" borderId="9" xfId="2" applyFont="1" applyBorder="1" applyAlignment="1">
      <alignment horizontal="left" vertical="center"/>
    </xf>
    <xf numFmtId="0" fontId="2" fillId="0" borderId="65" xfId="2" applyFont="1" applyBorder="1" applyAlignment="1">
      <alignment vertical="center"/>
    </xf>
    <xf numFmtId="0" fontId="30" fillId="0" borderId="1" xfId="2" applyFont="1" applyBorder="1" applyAlignment="1">
      <alignment horizontal="right" vertical="center"/>
    </xf>
    <xf numFmtId="0" fontId="30" fillId="0" borderId="3" xfId="2" applyFont="1" applyBorder="1" applyAlignment="1">
      <alignment horizontal="left" vertical="center"/>
    </xf>
    <xf numFmtId="0" fontId="2" fillId="0" borderId="1" xfId="2" applyFont="1" applyBorder="1" applyAlignment="1">
      <alignment horizontal="right" vertical="top"/>
    </xf>
    <xf numFmtId="176" fontId="2" fillId="0" borderId="41" xfId="2" applyNumberFormat="1" applyFont="1" applyBorder="1" applyAlignment="1">
      <alignment vertical="center"/>
    </xf>
    <xf numFmtId="176" fontId="2" fillId="0" borderId="24" xfId="2" applyNumberFormat="1" applyFont="1" applyBorder="1" applyAlignment="1">
      <alignment horizontal="right" vertical="center"/>
    </xf>
    <xf numFmtId="0" fontId="2" fillId="0" borderId="24" xfId="2" applyFont="1" applyBorder="1" applyAlignment="1">
      <alignment horizontal="right" vertical="top"/>
    </xf>
    <xf numFmtId="0" fontId="30" fillId="0" borderId="5" xfId="2" applyFont="1" applyBorder="1" applyAlignment="1">
      <alignment horizontal="right" vertical="center"/>
    </xf>
    <xf numFmtId="0" fontId="30" fillId="0" borderId="16" xfId="2" applyFont="1" applyBorder="1" applyAlignment="1">
      <alignment horizontal="left" vertical="center"/>
    </xf>
    <xf numFmtId="0" fontId="61" fillId="0" borderId="5" xfId="2" applyFont="1" applyBorder="1" applyAlignment="1">
      <alignment vertical="center"/>
    </xf>
    <xf numFmtId="0" fontId="2" fillId="0" borderId="5" xfId="2" applyFont="1" applyBorder="1" applyAlignment="1">
      <alignment horizontal="right" vertical="top"/>
    </xf>
    <xf numFmtId="176" fontId="2" fillId="0" borderId="43" xfId="2" applyNumberFormat="1" applyFont="1" applyBorder="1" applyAlignment="1">
      <alignment vertical="center"/>
    </xf>
    <xf numFmtId="176" fontId="2" fillId="0" borderId="51" xfId="2" applyNumberFormat="1" applyFont="1" applyBorder="1" applyAlignment="1">
      <alignment horizontal="right" vertical="center"/>
    </xf>
    <xf numFmtId="0" fontId="2" fillId="0" borderId="51" xfId="2" applyFont="1" applyBorder="1" applyAlignment="1">
      <alignment vertical="center"/>
    </xf>
    <xf numFmtId="0" fontId="61" fillId="0" borderId="1" xfId="2" applyFont="1" applyBorder="1" applyAlignment="1">
      <alignment vertical="center"/>
    </xf>
    <xf numFmtId="0" fontId="2" fillId="0" borderId="24" xfId="2" applyFont="1" applyBorder="1" applyAlignment="1">
      <alignment vertical="center"/>
    </xf>
    <xf numFmtId="0" fontId="2" fillId="0" borderId="27" xfId="2" applyFont="1" applyBorder="1" applyAlignment="1">
      <alignment horizontal="right" vertical="top"/>
    </xf>
    <xf numFmtId="0" fontId="2" fillId="0" borderId="0" xfId="2" applyFont="1" applyBorder="1" applyAlignment="1">
      <alignment horizontal="left" vertical="center"/>
    </xf>
    <xf numFmtId="176" fontId="2" fillId="0" borderId="0" xfId="2" applyNumberFormat="1" applyFont="1" applyBorder="1" applyAlignment="1">
      <alignment horizontal="left" vertical="center"/>
    </xf>
    <xf numFmtId="0" fontId="2" fillId="0" borderId="0" xfId="2" applyFont="1" applyBorder="1" applyAlignment="1">
      <alignment horizontal="left" vertical="top"/>
    </xf>
    <xf numFmtId="180" fontId="30" fillId="0" borderId="158" xfId="2" applyNumberFormat="1" applyFont="1" applyBorder="1" applyAlignment="1">
      <alignment vertical="top" wrapText="1"/>
    </xf>
    <xf numFmtId="180" fontId="30" fillId="0" borderId="0" xfId="2" applyNumberFormat="1" applyFont="1" applyBorder="1" applyAlignment="1">
      <alignment vertical="top" wrapText="1"/>
    </xf>
    <xf numFmtId="0" fontId="62" fillId="0" borderId="0" xfId="2" applyFont="1" applyAlignment="1">
      <alignment horizontal="left"/>
    </xf>
    <xf numFmtId="0" fontId="62" fillId="0" borderId="0" xfId="2" applyFont="1" applyAlignment="1">
      <alignment horizontal="left" wrapText="1"/>
    </xf>
    <xf numFmtId="0" fontId="62" fillId="0" borderId="0" xfId="2" applyFont="1" applyAlignment="1">
      <alignment horizontal="center" vertical="top"/>
    </xf>
    <xf numFmtId="0" fontId="30" fillId="0" borderId="41" xfId="0" applyFont="1" applyFill="1" applyBorder="1" applyAlignment="1" applyProtection="1">
      <alignment horizontal="center" vertical="center" shrinkToFit="1"/>
    </xf>
    <xf numFmtId="0" fontId="30" fillId="0" borderId="16" xfId="0" applyFont="1" applyFill="1" applyBorder="1" applyAlignment="1" applyProtection="1">
      <alignment horizontal="center" vertical="center" shrinkToFit="1"/>
    </xf>
    <xf numFmtId="0" fontId="0" fillId="0" borderId="15" xfId="0" applyFill="1" applyBorder="1" applyAlignment="1">
      <alignment horizontal="left" vertical="top"/>
    </xf>
    <xf numFmtId="0" fontId="57" fillId="0" borderId="15" xfId="0" applyFont="1" applyFill="1" applyBorder="1" applyAlignment="1">
      <alignment vertical="center" wrapText="1"/>
    </xf>
    <xf numFmtId="0" fontId="0" fillId="0" borderId="15" xfId="0" applyFont="1" applyFill="1" applyBorder="1" applyAlignment="1">
      <alignment horizontal="left" vertical="top"/>
    </xf>
    <xf numFmtId="180" fontId="50" fillId="3" borderId="1" xfId="0" applyNumberFormat="1" applyFont="1" applyFill="1" applyBorder="1" applyAlignment="1">
      <alignment vertical="center" wrapText="1"/>
    </xf>
    <xf numFmtId="0" fontId="68" fillId="0" borderId="0" xfId="0" applyFont="1" applyFill="1" applyBorder="1" applyAlignment="1" applyProtection="1">
      <alignment vertical="center" wrapText="1"/>
    </xf>
    <xf numFmtId="0" fontId="70" fillId="0" borderId="0" xfId="0" applyFont="1" applyFill="1" applyBorder="1" applyAlignment="1" applyProtection="1">
      <alignment horizontal="distributed" vertical="center" justifyLastLine="1"/>
    </xf>
    <xf numFmtId="0" fontId="68" fillId="0" borderId="0" xfId="0" applyFont="1" applyFill="1" applyBorder="1" applyAlignment="1" applyProtection="1">
      <alignment horizontal="distributed" vertical="center"/>
    </xf>
    <xf numFmtId="0" fontId="70" fillId="0" borderId="0" xfId="0" applyFont="1" applyFill="1" applyBorder="1" applyAlignment="1" applyProtection="1">
      <alignment horizontal="center" vertical="center"/>
    </xf>
    <xf numFmtId="177" fontId="70" fillId="0" borderId="0" xfId="0" applyNumberFormat="1" applyFont="1" applyFill="1" applyBorder="1" applyAlignment="1" applyProtection="1">
      <alignment horizontal="center" vertical="center"/>
    </xf>
    <xf numFmtId="0" fontId="70" fillId="0" borderId="0" xfId="0" applyFont="1" applyFill="1" applyBorder="1" applyAlignment="1" applyProtection="1">
      <alignment horizontal="center" vertical="center" wrapText="1"/>
    </xf>
    <xf numFmtId="0" fontId="72" fillId="0" borderId="0" xfId="0" applyFont="1" applyFill="1" applyAlignment="1">
      <alignment vertical="center"/>
    </xf>
    <xf numFmtId="0" fontId="71" fillId="2" borderId="1" xfId="0" applyFont="1" applyFill="1" applyBorder="1" applyAlignment="1" applyProtection="1">
      <alignment vertical="center"/>
    </xf>
    <xf numFmtId="0" fontId="71" fillId="2" borderId="1" xfId="0" applyFont="1" applyFill="1" applyBorder="1" applyAlignment="1" applyProtection="1">
      <alignment horizontal="center" vertical="center"/>
    </xf>
    <xf numFmtId="0" fontId="71" fillId="2" borderId="3" xfId="0" applyFont="1" applyFill="1" applyBorder="1" applyAlignment="1" applyProtection="1">
      <alignment vertical="center"/>
    </xf>
    <xf numFmtId="0" fontId="71" fillId="2" borderId="5" xfId="0" applyFont="1" applyFill="1" applyBorder="1" applyAlignment="1" applyProtection="1">
      <alignment vertical="center"/>
    </xf>
    <xf numFmtId="0" fontId="71" fillId="2" borderId="5" xfId="0" applyFont="1" applyFill="1" applyBorder="1" applyAlignment="1" applyProtection="1">
      <alignment horizontal="center" vertical="center"/>
    </xf>
    <xf numFmtId="0" fontId="71" fillId="2" borderId="16" xfId="0" applyFont="1" applyFill="1" applyBorder="1" applyAlignment="1" applyProtection="1">
      <alignment vertical="center"/>
    </xf>
    <xf numFmtId="0" fontId="75" fillId="0" borderId="0" xfId="0" applyFont="1" applyFill="1" applyAlignment="1">
      <alignment vertical="center"/>
    </xf>
    <xf numFmtId="0" fontId="70" fillId="0" borderId="0" xfId="0" applyFont="1" applyFill="1" applyBorder="1" applyAlignment="1" applyProtection="1">
      <alignment horizontal="centerContinuous" vertical="center"/>
    </xf>
    <xf numFmtId="0" fontId="72" fillId="0" borderId="0" xfId="0" applyFont="1" applyFill="1" applyAlignment="1" applyProtection="1">
      <alignment horizontal="centerContinuous" vertical="center"/>
    </xf>
    <xf numFmtId="176" fontId="70" fillId="0" borderId="0" xfId="0" applyNumberFormat="1" applyFont="1" applyFill="1" applyBorder="1" applyAlignment="1" applyProtection="1">
      <alignment horizontal="centerContinuous" vertical="center"/>
    </xf>
    <xf numFmtId="0" fontId="70" fillId="0" borderId="0" xfId="0" applyFont="1" applyFill="1" applyBorder="1" applyAlignment="1" applyProtection="1">
      <alignment horizontal="left" vertical="center"/>
    </xf>
    <xf numFmtId="0" fontId="73" fillId="0" borderId="0" xfId="0" applyFont="1" applyFill="1" applyBorder="1" applyAlignment="1" applyProtection="1">
      <alignment horizontal="left" vertical="center"/>
    </xf>
    <xf numFmtId="0" fontId="67" fillId="0" borderId="0" xfId="0" applyFont="1" applyFill="1" applyAlignment="1">
      <alignment vertical="center"/>
    </xf>
    <xf numFmtId="0" fontId="76" fillId="0" borderId="0" xfId="0" applyFont="1" applyFill="1" applyAlignment="1" applyProtection="1">
      <alignment horizontal="center" vertical="center"/>
    </xf>
    <xf numFmtId="0" fontId="76" fillId="0" borderId="0" xfId="0" applyFont="1" applyFill="1" applyAlignment="1" applyProtection="1">
      <alignment vertical="center"/>
    </xf>
    <xf numFmtId="176" fontId="76" fillId="0" borderId="0" xfId="0" applyNumberFormat="1" applyFont="1" applyFill="1" applyAlignment="1" applyProtection="1">
      <alignment vertical="center"/>
    </xf>
    <xf numFmtId="0" fontId="77" fillId="0" borderId="0" xfId="0" applyFont="1" applyFill="1" applyAlignment="1">
      <alignment vertical="center"/>
    </xf>
    <xf numFmtId="0" fontId="78" fillId="0" borderId="0" xfId="0" applyFont="1" applyFill="1" applyBorder="1" applyAlignment="1" applyProtection="1">
      <alignment horizontal="left" vertical="center"/>
    </xf>
    <xf numFmtId="0" fontId="78" fillId="0" borderId="0" xfId="0" applyFont="1" applyFill="1" applyAlignment="1" applyProtection="1">
      <alignment horizontal="center" vertical="center"/>
    </xf>
    <xf numFmtId="0" fontId="78" fillId="0" borderId="0" xfId="0" applyFont="1" applyFill="1" applyAlignment="1" applyProtection="1">
      <alignment vertical="center"/>
    </xf>
    <xf numFmtId="176" fontId="78" fillId="0" borderId="0" xfId="0" applyNumberFormat="1" applyFont="1" applyFill="1" applyAlignment="1" applyProtection="1">
      <alignment vertical="center"/>
    </xf>
    <xf numFmtId="0" fontId="79" fillId="0" borderId="0" xfId="0" applyFont="1" applyFill="1" applyAlignment="1">
      <alignment vertical="center"/>
    </xf>
    <xf numFmtId="0" fontId="73" fillId="0" borderId="0" xfId="0" applyFont="1" applyFill="1" applyBorder="1" applyAlignment="1" applyProtection="1">
      <alignment horizontal="center" vertical="center"/>
    </xf>
    <xf numFmtId="0" fontId="73" fillId="0" borderId="0" xfId="0" applyFont="1" applyFill="1" applyBorder="1" applyAlignment="1" applyProtection="1">
      <alignment vertical="center"/>
    </xf>
    <xf numFmtId="176" fontId="73" fillId="0" borderId="0" xfId="0" applyNumberFormat="1" applyFont="1" applyFill="1" applyBorder="1" applyAlignment="1" applyProtection="1">
      <alignment vertical="center"/>
    </xf>
    <xf numFmtId="0" fontId="68" fillId="0" borderId="0" xfId="0" applyFont="1" applyFill="1" applyBorder="1" applyAlignment="1" applyProtection="1">
      <alignment horizontal="center" vertical="center"/>
    </xf>
    <xf numFmtId="0" fontId="72" fillId="0" borderId="0" xfId="0" applyFont="1" applyFill="1" applyAlignment="1" applyProtection="1">
      <alignment vertical="center"/>
    </xf>
    <xf numFmtId="0" fontId="68" fillId="0" borderId="0" xfId="0" applyFont="1" applyFill="1" applyAlignment="1" applyProtection="1">
      <alignment vertical="center"/>
    </xf>
    <xf numFmtId="176" fontId="68" fillId="0" borderId="0" xfId="0" applyNumberFormat="1" applyFont="1" applyFill="1" applyAlignment="1" applyProtection="1">
      <alignment vertical="center"/>
    </xf>
    <xf numFmtId="0" fontId="68" fillId="0" borderId="0" xfId="0" applyFont="1" applyFill="1" applyBorder="1" applyAlignment="1" applyProtection="1">
      <alignment vertical="center"/>
    </xf>
    <xf numFmtId="0" fontId="76" fillId="0" borderId="0" xfId="0" applyFont="1" applyFill="1" applyBorder="1" applyAlignment="1" applyProtection="1">
      <alignment vertical="center"/>
    </xf>
    <xf numFmtId="0" fontId="68" fillId="0" borderId="0" xfId="0" applyFont="1" applyFill="1" applyBorder="1" applyAlignment="1" applyProtection="1">
      <alignment horizontal="left" vertical="center"/>
    </xf>
    <xf numFmtId="0" fontId="68" fillId="0" borderId="10" xfId="0" applyFont="1" applyFill="1" applyBorder="1" applyAlignment="1" applyProtection="1">
      <alignment vertical="center"/>
    </xf>
    <xf numFmtId="0" fontId="68" fillId="0" borderId="5" xfId="0" applyFont="1" applyFill="1" applyBorder="1" applyAlignment="1" applyProtection="1">
      <alignment vertical="center"/>
    </xf>
    <xf numFmtId="0" fontId="68" fillId="0" borderId="0" xfId="0" applyFont="1" applyFill="1" applyBorder="1" applyAlignment="1" applyProtection="1">
      <alignment horizontal="right" vertical="center"/>
    </xf>
    <xf numFmtId="0" fontId="70" fillId="0" borderId="0" xfId="0" applyFont="1" applyFill="1" applyAlignment="1" applyProtection="1">
      <alignment vertical="center"/>
    </xf>
    <xf numFmtId="0" fontId="70" fillId="0" borderId="0" xfId="0" applyFont="1" applyFill="1" applyAlignment="1" applyProtection="1">
      <alignment horizontal="center" vertical="center"/>
    </xf>
    <xf numFmtId="176" fontId="70" fillId="0" borderId="0" xfId="0" applyNumberFormat="1" applyFont="1" applyFill="1" applyAlignment="1" applyProtection="1">
      <alignment vertical="center"/>
    </xf>
    <xf numFmtId="0" fontId="68" fillId="0" borderId="0" xfId="0" applyFont="1" applyFill="1" applyAlignment="1" applyProtection="1">
      <alignment horizontal="center" vertical="center"/>
    </xf>
    <xf numFmtId="0" fontId="68" fillId="0" borderId="0" xfId="0" applyFont="1" applyFill="1" applyAlignment="1" applyProtection="1">
      <alignment vertical="center" wrapText="1"/>
    </xf>
    <xf numFmtId="0" fontId="72" fillId="0" borderId="0" xfId="0" applyFont="1" applyFill="1" applyAlignment="1" applyProtection="1">
      <alignment horizontal="center" vertical="center"/>
    </xf>
    <xf numFmtId="176" fontId="72" fillId="0" borderId="0" xfId="0" applyNumberFormat="1" applyFont="1" applyFill="1" applyAlignment="1" applyProtection="1">
      <alignment vertical="center"/>
    </xf>
    <xf numFmtId="0" fontId="70" fillId="0" borderId="0" xfId="0" applyFont="1">
      <alignment vertical="center"/>
    </xf>
    <xf numFmtId="0" fontId="70" fillId="0" borderId="0" xfId="0" applyFont="1" applyAlignment="1">
      <alignment horizontal="right" vertical="center"/>
    </xf>
    <xf numFmtId="0" fontId="76" fillId="0" borderId="0" xfId="0" applyFont="1">
      <alignment vertical="center"/>
    </xf>
    <xf numFmtId="0" fontId="80" fillId="0" borderId="0" xfId="0" applyFont="1">
      <alignment vertical="center"/>
    </xf>
    <xf numFmtId="0" fontId="68" fillId="0" borderId="0" xfId="0" applyFont="1" applyBorder="1" applyAlignment="1">
      <alignment horizontal="left" vertical="center"/>
    </xf>
    <xf numFmtId="38" fontId="68" fillId="0" borderId="0" xfId="1" applyFont="1" applyBorder="1" applyAlignment="1">
      <alignment horizontal="left" vertical="center"/>
    </xf>
    <xf numFmtId="38" fontId="68" fillId="0" borderId="0" xfId="1" applyFont="1" applyBorder="1" applyAlignment="1">
      <alignment horizontal="right" vertical="center"/>
    </xf>
    <xf numFmtId="0" fontId="68" fillId="0" borderId="0" xfId="0" applyFont="1" applyAlignment="1">
      <alignment horizontal="left" vertical="center"/>
    </xf>
    <xf numFmtId="0" fontId="68" fillId="0" borderId="0" xfId="0" applyFont="1" applyBorder="1" applyAlignment="1">
      <alignment horizontal="left" vertical="center" textRotation="255"/>
    </xf>
    <xf numFmtId="0" fontId="68" fillId="0" borderId="0" xfId="0" applyFont="1">
      <alignment vertical="center"/>
    </xf>
    <xf numFmtId="0" fontId="83" fillId="0" borderId="0" xfId="0" applyFont="1">
      <alignment vertical="center"/>
    </xf>
    <xf numFmtId="0" fontId="70" fillId="0" borderId="0" xfId="0" applyFont="1" applyBorder="1" applyAlignment="1">
      <alignment vertical="center" textRotation="255" shrinkToFit="1"/>
    </xf>
    <xf numFmtId="0" fontId="68" fillId="0" borderId="0" xfId="1" applyNumberFormat="1" applyFont="1" applyBorder="1" applyAlignment="1">
      <alignment horizontal="left" vertical="center"/>
    </xf>
    <xf numFmtId="0" fontId="70" fillId="0" borderId="0" xfId="0" applyFont="1" applyBorder="1" applyAlignment="1">
      <alignment horizontal="center" vertical="center"/>
    </xf>
    <xf numFmtId="38" fontId="70" fillId="0" borderId="0" xfId="1" applyFont="1" applyBorder="1" applyAlignment="1">
      <alignment vertical="center"/>
    </xf>
    <xf numFmtId="0" fontId="70" fillId="0" borderId="0" xfId="0" applyFont="1" applyFill="1" applyBorder="1" applyAlignment="1">
      <alignment vertical="center" textRotation="255" shrinkToFit="1"/>
    </xf>
    <xf numFmtId="180" fontId="70" fillId="0" borderId="0" xfId="1" applyNumberFormat="1" applyFont="1" applyFill="1" applyBorder="1" applyAlignment="1">
      <alignment horizontal="center" vertical="center"/>
    </xf>
    <xf numFmtId="180" fontId="70" fillId="0" borderId="0" xfId="1" applyNumberFormat="1" applyFont="1" applyFill="1" applyBorder="1" applyAlignment="1">
      <alignment horizontal="right" vertical="center"/>
    </xf>
    <xf numFmtId="0" fontId="70" fillId="0" borderId="0" xfId="0" applyFont="1" applyFill="1">
      <alignment vertical="center"/>
    </xf>
    <xf numFmtId="0" fontId="84" fillId="0" borderId="15" xfId="0" applyFont="1" applyFill="1" applyBorder="1" applyAlignment="1">
      <alignment vertical="center" wrapText="1"/>
    </xf>
    <xf numFmtId="0" fontId="33" fillId="6" borderId="182" xfId="0" applyFont="1" applyFill="1" applyBorder="1" applyAlignment="1" applyProtection="1">
      <alignment vertical="center" textRotation="255"/>
      <protection locked="0"/>
    </xf>
    <xf numFmtId="0" fontId="33" fillId="6" borderId="18" xfId="0" applyFont="1" applyFill="1" applyBorder="1" applyAlignment="1">
      <alignment vertical="center" textRotation="255"/>
    </xf>
    <xf numFmtId="0" fontId="68" fillId="0" borderId="0" xfId="0" applyFont="1">
      <alignment vertical="center"/>
    </xf>
    <xf numFmtId="0" fontId="30" fillId="6" borderId="12" xfId="0" applyFont="1" applyFill="1" applyBorder="1" applyAlignment="1" applyProtection="1">
      <alignment horizontal="left" vertical="center" shrinkToFit="1"/>
      <protection locked="0"/>
    </xf>
    <xf numFmtId="180" fontId="30" fillId="6" borderId="15" xfId="0" applyNumberFormat="1" applyFont="1" applyFill="1" applyBorder="1" applyAlignment="1" applyProtection="1">
      <alignment vertical="center"/>
      <protection locked="0"/>
    </xf>
    <xf numFmtId="0" fontId="50" fillId="6" borderId="138" xfId="0" applyFont="1" applyFill="1" applyBorder="1" applyAlignment="1" applyProtection="1">
      <alignment horizontal="center" vertical="center" shrinkToFit="1"/>
      <protection locked="0"/>
    </xf>
    <xf numFmtId="0" fontId="30" fillId="6" borderId="12" xfId="0" applyFont="1" applyFill="1" applyBorder="1" applyAlignment="1" applyProtection="1">
      <alignment horizontal="center" vertical="center" shrinkToFit="1"/>
      <protection locked="0"/>
    </xf>
    <xf numFmtId="0" fontId="30" fillId="6" borderId="15" xfId="0" applyFont="1" applyFill="1" applyBorder="1" applyAlignment="1" applyProtection="1">
      <alignment vertical="center"/>
      <protection locked="0"/>
    </xf>
    <xf numFmtId="180" fontId="30" fillId="6" borderId="15" xfId="0" applyNumberFormat="1" applyFont="1" applyFill="1" applyBorder="1" applyAlignment="1" applyProtection="1">
      <alignment horizontal="right" vertical="center"/>
      <protection locked="0"/>
    </xf>
    <xf numFmtId="0" fontId="30" fillId="6" borderId="10" xfId="0" applyFont="1" applyFill="1" applyBorder="1" applyAlignment="1" applyProtection="1">
      <alignment horizontal="center" vertical="center" shrinkToFit="1"/>
      <protection locked="0"/>
    </xf>
    <xf numFmtId="0" fontId="30" fillId="6" borderId="155" xfId="0" applyFont="1" applyFill="1" applyBorder="1" applyAlignment="1" applyProtection="1">
      <alignment horizontal="left" vertical="center" shrinkToFit="1"/>
      <protection locked="0"/>
    </xf>
    <xf numFmtId="0" fontId="30" fillId="6" borderId="103" xfId="0" applyFont="1" applyFill="1" applyBorder="1" applyAlignment="1" applyProtection="1">
      <alignment vertical="center" shrinkToFit="1"/>
      <protection locked="0"/>
    </xf>
    <xf numFmtId="0" fontId="30" fillId="6" borderId="131" xfId="0" applyFont="1" applyFill="1" applyBorder="1" applyAlignment="1" applyProtection="1">
      <alignment vertical="center" shrinkToFit="1"/>
      <protection locked="0"/>
    </xf>
    <xf numFmtId="0" fontId="30" fillId="6" borderId="1" xfId="2" applyFont="1" applyFill="1" applyBorder="1" applyAlignment="1">
      <alignment horizontal="right" vertical="center" shrinkToFit="1"/>
    </xf>
    <xf numFmtId="0" fontId="30" fillId="6" borderId="5" xfId="2" applyFont="1" applyFill="1" applyBorder="1" applyAlignment="1">
      <alignment horizontal="right" vertical="center" shrinkToFit="1"/>
    </xf>
    <xf numFmtId="0" fontId="52" fillId="0" borderId="0" xfId="0" applyFont="1" applyFill="1" applyBorder="1" applyAlignment="1">
      <alignment horizontal="center" vertical="center" wrapText="1"/>
    </xf>
    <xf numFmtId="0" fontId="30" fillId="0" borderId="0" xfId="0" applyFont="1" applyFill="1" applyBorder="1" applyAlignment="1">
      <alignment horizontal="left" vertical="center" wrapText="1"/>
    </xf>
    <xf numFmtId="0" fontId="52" fillId="0" borderId="0" xfId="2" applyFont="1" applyBorder="1" applyAlignment="1">
      <alignment horizontal="left" vertical="center"/>
    </xf>
    <xf numFmtId="0" fontId="52" fillId="0" borderId="0" xfId="0" applyFont="1" applyFill="1" applyAlignment="1">
      <alignment horizontal="center" vertical="center"/>
    </xf>
    <xf numFmtId="0" fontId="30" fillId="0" borderId="0" xfId="0" applyFont="1" applyFill="1" applyBorder="1" applyAlignment="1">
      <alignment vertical="center"/>
    </xf>
    <xf numFmtId="0" fontId="30" fillId="0" borderId="16" xfId="0" applyFont="1" applyFill="1" applyBorder="1" applyAlignment="1">
      <alignment vertical="center"/>
    </xf>
    <xf numFmtId="180" fontId="30" fillId="0" borderId="0" xfId="0" applyNumberFormat="1" applyFont="1" applyFill="1" applyBorder="1" applyAlignment="1">
      <alignment horizontal="right" vertical="center" wrapText="1"/>
    </xf>
    <xf numFmtId="0" fontId="57" fillId="5" borderId="15" xfId="0" applyFont="1" applyFill="1" applyBorder="1" applyAlignment="1">
      <alignment horizontal="center" vertical="center"/>
    </xf>
    <xf numFmtId="0" fontId="71" fillId="0" borderId="0" xfId="0" applyFont="1" applyFill="1" applyBorder="1" applyAlignment="1" applyProtection="1">
      <alignment horizontal="right" vertical="center" wrapText="1"/>
    </xf>
    <xf numFmtId="0" fontId="73" fillId="2" borderId="2" xfId="0" applyFont="1" applyFill="1" applyBorder="1" applyAlignment="1" applyProtection="1">
      <alignment horizontal="center" vertical="center" wrapText="1"/>
    </xf>
    <xf numFmtId="0" fontId="73" fillId="2" borderId="3" xfId="0" applyFont="1" applyFill="1" applyBorder="1" applyAlignment="1" applyProtection="1">
      <alignment horizontal="center" vertical="center" wrapText="1"/>
    </xf>
    <xf numFmtId="0" fontId="73" fillId="2" borderId="4" xfId="0" applyFont="1" applyFill="1" applyBorder="1" applyAlignment="1" applyProtection="1">
      <alignment horizontal="center" vertical="center" wrapText="1"/>
    </xf>
    <xf numFmtId="0" fontId="73" fillId="2" borderId="16" xfId="0" applyFont="1" applyFill="1" applyBorder="1" applyAlignment="1" applyProtection="1">
      <alignment horizontal="center" vertical="center" wrapText="1"/>
    </xf>
    <xf numFmtId="0" fontId="74" fillId="0" borderId="0" xfId="0" applyFont="1" applyFill="1" applyBorder="1" applyAlignment="1" applyProtection="1">
      <alignment horizontal="center" vertical="center"/>
    </xf>
    <xf numFmtId="0" fontId="68" fillId="0" borderId="0" xfId="0" applyFont="1" applyFill="1" applyAlignment="1" applyProtection="1">
      <alignment horizontal="left" vertical="top" wrapText="1"/>
    </xf>
    <xf numFmtId="182" fontId="73" fillId="6" borderId="2" xfId="0" applyNumberFormat="1" applyFont="1" applyFill="1" applyBorder="1" applyAlignment="1" applyProtection="1">
      <alignment horizontal="center" vertical="center"/>
      <protection locked="0"/>
    </xf>
    <xf numFmtId="182" fontId="73" fillId="6" borderId="1" xfId="0" applyNumberFormat="1" applyFont="1" applyFill="1" applyBorder="1" applyAlignment="1" applyProtection="1">
      <alignment horizontal="center" vertical="center"/>
      <protection locked="0"/>
    </xf>
    <xf numFmtId="182" fontId="73" fillId="6" borderId="3" xfId="0" applyNumberFormat="1" applyFont="1" applyFill="1" applyBorder="1" applyAlignment="1" applyProtection="1">
      <alignment horizontal="center" vertical="center"/>
      <protection locked="0"/>
    </xf>
    <xf numFmtId="182" fontId="73" fillId="6" borderId="4" xfId="0" applyNumberFormat="1" applyFont="1" applyFill="1" applyBorder="1" applyAlignment="1" applyProtection="1">
      <alignment horizontal="center" vertical="center"/>
      <protection locked="0"/>
    </xf>
    <xf numFmtId="182" fontId="73" fillId="6" borderId="5" xfId="0" applyNumberFormat="1" applyFont="1" applyFill="1" applyBorder="1" applyAlignment="1" applyProtection="1">
      <alignment horizontal="center" vertical="center"/>
      <protection locked="0"/>
    </xf>
    <xf numFmtId="182" fontId="73" fillId="6" borderId="16" xfId="0" applyNumberFormat="1" applyFont="1" applyFill="1" applyBorder="1" applyAlignment="1" applyProtection="1">
      <alignment horizontal="center" vertical="center"/>
      <protection locked="0"/>
    </xf>
    <xf numFmtId="0" fontId="71" fillId="6" borderId="1" xfId="0" applyFont="1" applyFill="1" applyBorder="1" applyAlignment="1" applyProtection="1">
      <alignment horizontal="center" vertical="center"/>
      <protection locked="0"/>
    </xf>
    <xf numFmtId="0" fontId="71" fillId="6" borderId="5" xfId="0" applyFont="1" applyFill="1" applyBorder="1" applyAlignment="1" applyProtection="1">
      <alignment horizontal="center" vertical="center"/>
      <protection locked="0"/>
    </xf>
    <xf numFmtId="0" fontId="71" fillId="6" borderId="2" xfId="0" applyFont="1" applyFill="1" applyBorder="1" applyAlignment="1" applyProtection="1">
      <alignment horizontal="center" vertical="center"/>
      <protection locked="0"/>
    </xf>
    <xf numFmtId="0" fontId="71" fillId="6" borderId="4" xfId="0" applyFont="1" applyFill="1" applyBorder="1" applyAlignment="1" applyProtection="1">
      <alignment horizontal="center" vertical="center"/>
      <protection locked="0"/>
    </xf>
    <xf numFmtId="0" fontId="15" fillId="0" borderId="15" xfId="0" applyFont="1" applyBorder="1" applyAlignment="1" applyProtection="1">
      <alignment horizontal="center" vertical="center" wrapText="1"/>
    </xf>
    <xf numFmtId="0" fontId="15" fillId="0" borderId="15" xfId="0" applyFont="1" applyBorder="1" applyAlignment="1" applyProtection="1">
      <alignment horizontal="center" vertical="center"/>
    </xf>
    <xf numFmtId="0" fontId="73" fillId="0" borderId="2" xfId="0" applyFont="1" applyFill="1" applyBorder="1" applyAlignment="1" applyProtection="1">
      <alignment horizontal="center" vertical="center"/>
    </xf>
    <xf numFmtId="0" fontId="73" fillId="0" borderId="3" xfId="0" applyFont="1" applyFill="1" applyBorder="1" applyAlignment="1" applyProtection="1">
      <alignment horizontal="center" vertical="center"/>
    </xf>
    <xf numFmtId="0" fontId="73" fillId="0" borderId="4" xfId="0" applyFont="1" applyFill="1" applyBorder="1" applyAlignment="1" applyProtection="1">
      <alignment horizontal="center" vertical="center"/>
    </xf>
    <xf numFmtId="0" fontId="73" fillId="0" borderId="16" xfId="0" applyFont="1" applyFill="1" applyBorder="1" applyAlignment="1" applyProtection="1">
      <alignment horizontal="center" vertical="center"/>
    </xf>
    <xf numFmtId="0" fontId="73" fillId="6" borderId="1" xfId="0" applyFont="1" applyFill="1" applyBorder="1" applyAlignment="1" applyProtection="1">
      <alignment horizontal="center" vertical="center"/>
      <protection locked="0"/>
    </xf>
    <xf numFmtId="0" fontId="73" fillId="6" borderId="3" xfId="0" applyFont="1" applyFill="1" applyBorder="1" applyAlignment="1" applyProtection="1">
      <alignment horizontal="center" vertical="center"/>
      <protection locked="0"/>
    </xf>
    <xf numFmtId="0" fontId="73" fillId="6" borderId="5" xfId="0" applyFont="1" applyFill="1" applyBorder="1" applyAlignment="1" applyProtection="1">
      <alignment horizontal="center" vertical="center"/>
      <protection locked="0"/>
    </xf>
    <xf numFmtId="0" fontId="73" fillId="6" borderId="16" xfId="0" applyFont="1" applyFill="1" applyBorder="1" applyAlignment="1" applyProtection="1">
      <alignment horizontal="center" vertical="center"/>
      <protection locked="0"/>
    </xf>
    <xf numFmtId="0" fontId="73" fillId="2" borderId="1" xfId="0" applyFont="1" applyFill="1" applyBorder="1" applyAlignment="1" applyProtection="1">
      <alignment horizontal="center" vertical="center" wrapText="1"/>
    </xf>
    <xf numFmtId="0" fontId="73" fillId="2" borderId="5" xfId="0" applyFont="1" applyFill="1" applyBorder="1" applyAlignment="1" applyProtection="1">
      <alignment horizontal="center" vertical="center" wrapText="1"/>
    </xf>
    <xf numFmtId="0" fontId="25" fillId="6" borderId="30" xfId="0" applyFont="1" applyFill="1" applyBorder="1" applyAlignment="1" applyProtection="1">
      <alignment horizontal="center" vertical="center"/>
      <protection locked="0"/>
    </xf>
    <xf numFmtId="0" fontId="25" fillId="6" borderId="28" xfId="0" applyFont="1" applyFill="1" applyBorder="1" applyAlignment="1" applyProtection="1">
      <alignment horizontal="center" vertical="center"/>
      <protection locked="0"/>
    </xf>
    <xf numFmtId="0" fontId="19" fillId="0" borderId="28" xfId="0" applyFont="1" applyBorder="1" applyAlignment="1" applyProtection="1">
      <alignment horizontal="center" vertical="center" wrapText="1"/>
    </xf>
    <xf numFmtId="0" fontId="19" fillId="0" borderId="30" xfId="0" applyFont="1" applyBorder="1" applyAlignment="1" applyProtection="1">
      <alignment horizontal="center" vertical="center" wrapText="1"/>
    </xf>
    <xf numFmtId="0" fontId="15" fillId="0" borderId="28" xfId="0" applyFont="1" applyBorder="1" applyAlignment="1" applyProtection="1">
      <alignment horizontal="center" vertical="center" wrapText="1"/>
    </xf>
    <xf numFmtId="0" fontId="15" fillId="0" borderId="29" xfId="0" applyFont="1" applyBorder="1" applyAlignment="1" applyProtection="1">
      <alignment horizontal="center" vertical="center" wrapText="1"/>
    </xf>
    <xf numFmtId="0" fontId="25" fillId="6" borderId="15" xfId="0" applyFont="1" applyFill="1" applyBorder="1" applyAlignment="1" applyProtection="1">
      <alignment horizontal="center" vertical="center"/>
      <protection locked="0"/>
    </xf>
    <xf numFmtId="0" fontId="25" fillId="6" borderId="29" xfId="0" applyFont="1" applyFill="1" applyBorder="1" applyAlignment="1" applyProtection="1">
      <alignment horizontal="center" vertical="center"/>
      <protection locked="0"/>
    </xf>
    <xf numFmtId="0" fontId="15" fillId="0" borderId="15" xfId="0" applyFont="1" applyFill="1" applyBorder="1" applyAlignment="1" applyProtection="1">
      <alignment horizontal="center" vertical="center" wrapText="1"/>
    </xf>
    <xf numFmtId="0" fontId="76" fillId="0" borderId="0" xfId="0" applyFont="1" applyFill="1" applyBorder="1" applyAlignment="1" applyProtection="1">
      <alignment horizontal="left" vertical="center"/>
    </xf>
    <xf numFmtId="0" fontId="15" fillId="0" borderId="12"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wrapText="1"/>
    </xf>
    <xf numFmtId="0" fontId="15" fillId="0" borderId="14" xfId="0" applyFont="1" applyFill="1" applyBorder="1" applyAlignment="1" applyProtection="1">
      <alignment horizontal="center" vertical="center" wrapText="1"/>
    </xf>
    <xf numFmtId="179" fontId="24" fillId="3" borderId="25" xfId="0" applyNumberFormat="1" applyFont="1" applyFill="1" applyBorder="1" applyAlignment="1" applyProtection="1">
      <alignment horizontal="center" vertical="center"/>
    </xf>
    <xf numFmtId="179" fontId="24" fillId="3" borderId="13" xfId="0" applyNumberFormat="1" applyFont="1" applyFill="1" applyBorder="1" applyAlignment="1" applyProtection="1">
      <alignment horizontal="center" vertical="center"/>
    </xf>
    <xf numFmtId="179" fontId="24" fillId="3" borderId="20" xfId="0" applyNumberFormat="1" applyFont="1" applyFill="1" applyBorder="1" applyAlignment="1" applyProtection="1">
      <alignment horizontal="center" vertical="center"/>
    </xf>
    <xf numFmtId="49" fontId="21" fillId="0" borderId="12" xfId="0" applyNumberFormat="1" applyFont="1" applyFill="1" applyBorder="1" applyAlignment="1" applyProtection="1">
      <alignment horizontal="center" vertical="center" wrapText="1"/>
    </xf>
    <xf numFmtId="49" fontId="21" fillId="0" borderId="13" xfId="0" applyNumberFormat="1" applyFont="1" applyFill="1" applyBorder="1" applyAlignment="1" applyProtection="1">
      <alignment horizontal="center" vertical="center" wrapText="1"/>
    </xf>
    <xf numFmtId="0" fontId="23" fillId="0" borderId="12" xfId="0" applyFont="1" applyFill="1" applyBorder="1" applyAlignment="1" applyProtection="1">
      <alignment horizontal="center" vertical="center" wrapText="1"/>
    </xf>
    <xf numFmtId="0" fontId="23" fillId="0" borderId="13" xfId="0" applyFont="1" applyFill="1" applyBorder="1" applyAlignment="1" applyProtection="1">
      <alignment horizontal="center" vertical="center" wrapText="1"/>
    </xf>
    <xf numFmtId="0" fontId="23" fillId="0" borderId="14" xfId="0" applyFont="1" applyFill="1" applyBorder="1" applyAlignment="1" applyProtection="1">
      <alignment horizontal="center" vertical="center" wrapText="1"/>
    </xf>
    <xf numFmtId="0" fontId="22" fillId="6" borderId="12" xfId="0" applyFont="1" applyFill="1" applyBorder="1" applyAlignment="1" applyProtection="1">
      <alignment horizontal="center" vertical="center" wrapText="1"/>
      <protection locked="0"/>
    </xf>
    <xf numFmtId="0" fontId="22" fillId="6" borderId="13" xfId="0" applyFont="1" applyFill="1" applyBorder="1" applyAlignment="1" applyProtection="1">
      <alignment horizontal="center" vertical="center" wrapText="1"/>
      <protection locked="0"/>
    </xf>
    <xf numFmtId="0" fontId="22" fillId="6" borderId="14" xfId="0" applyFont="1" applyFill="1" applyBorder="1" applyAlignment="1" applyProtection="1">
      <alignment horizontal="center" vertical="center" wrapText="1"/>
      <protection locked="0"/>
    </xf>
    <xf numFmtId="0" fontId="15" fillId="0" borderId="19" xfId="0" applyFont="1" applyFill="1" applyBorder="1" applyAlignment="1" applyProtection="1">
      <alignment horizontal="left" vertical="center" wrapText="1"/>
    </xf>
    <xf numFmtId="179" fontId="24" fillId="3" borderId="23" xfId="0" applyNumberFormat="1" applyFont="1" applyFill="1" applyBorder="1" applyAlignment="1" applyProtection="1">
      <alignment horizontal="center" vertical="center"/>
    </xf>
    <xf numFmtId="179" fontId="24" fillId="3" borderId="1" xfId="0" applyNumberFormat="1" applyFont="1" applyFill="1" applyBorder="1" applyAlignment="1" applyProtection="1">
      <alignment horizontal="center" vertical="center"/>
    </xf>
    <xf numFmtId="179" fontId="24" fillId="3" borderId="24" xfId="0" applyNumberFormat="1" applyFont="1" applyFill="1" applyBorder="1" applyAlignment="1" applyProtection="1">
      <alignment horizontal="center" vertical="center"/>
    </xf>
    <xf numFmtId="0" fontId="17" fillId="0" borderId="13" xfId="0" applyFont="1" applyFill="1" applyBorder="1" applyAlignment="1" applyProtection="1">
      <alignment horizontal="center" vertical="center"/>
    </xf>
    <xf numFmtId="180" fontId="20" fillId="6" borderId="13" xfId="0" applyNumberFormat="1" applyFont="1" applyFill="1" applyBorder="1" applyAlignment="1" applyProtection="1">
      <alignment horizontal="right" vertical="center" wrapText="1"/>
      <protection locked="0"/>
    </xf>
    <xf numFmtId="180" fontId="20" fillId="3" borderId="13" xfId="0" applyNumberFormat="1" applyFont="1" applyFill="1" applyBorder="1" applyAlignment="1" applyProtection="1">
      <alignment horizontal="right" vertical="center" wrapText="1"/>
    </xf>
    <xf numFmtId="0" fontId="17" fillId="0" borderId="15" xfId="0" applyFont="1" applyFill="1" applyBorder="1" applyAlignment="1" applyProtection="1">
      <alignment horizontal="center" vertical="center"/>
    </xf>
    <xf numFmtId="0" fontId="68" fillId="0" borderId="2" xfId="0" applyFont="1" applyFill="1" applyBorder="1" applyAlignment="1" applyProtection="1">
      <alignment horizontal="center" vertical="center"/>
    </xf>
    <xf numFmtId="0" fontId="68" fillId="0" borderId="1" xfId="0" applyFont="1" applyFill="1" applyBorder="1" applyAlignment="1" applyProtection="1">
      <alignment horizontal="center" vertical="center"/>
    </xf>
    <xf numFmtId="0" fontId="71" fillId="0" borderId="4" xfId="0" applyFont="1" applyFill="1" applyBorder="1" applyAlignment="1" applyProtection="1">
      <alignment horizontal="center" vertical="center" wrapText="1"/>
    </xf>
    <xf numFmtId="0" fontId="71" fillId="0" borderId="5" xfId="0" applyFont="1" applyFill="1" applyBorder="1" applyAlignment="1" applyProtection="1">
      <alignment horizontal="center" vertical="center" wrapText="1"/>
    </xf>
    <xf numFmtId="0" fontId="15" fillId="0" borderId="12" xfId="0" applyFont="1" applyBorder="1" applyAlignment="1" applyProtection="1">
      <alignment horizontal="center" vertical="center"/>
    </xf>
    <xf numFmtId="0" fontId="15" fillId="0" borderId="13" xfId="0" applyFont="1" applyBorder="1" applyAlignment="1" applyProtection="1">
      <alignment horizontal="center" vertical="center"/>
    </xf>
    <xf numFmtId="0" fontId="15" fillId="0" borderId="14" xfId="0" applyFont="1" applyBorder="1" applyAlignment="1" applyProtection="1">
      <alignment horizontal="center" vertical="center"/>
    </xf>
    <xf numFmtId="0" fontId="15" fillId="0" borderId="12" xfId="0" applyFont="1" applyBorder="1" applyAlignment="1" applyProtection="1">
      <alignment horizontal="center" vertical="center" wrapText="1"/>
    </xf>
    <xf numFmtId="180" fontId="21" fillId="3" borderId="12" xfId="0" applyNumberFormat="1" applyFont="1" applyFill="1" applyBorder="1" applyAlignment="1" applyProtection="1">
      <alignment horizontal="right" vertical="center" wrapText="1"/>
    </xf>
    <xf numFmtId="180" fontId="21" fillId="3" borderId="13" xfId="0" applyNumberFormat="1" applyFont="1" applyFill="1" applyBorder="1" applyAlignment="1" applyProtection="1">
      <alignment horizontal="right" vertical="center" wrapText="1"/>
    </xf>
    <xf numFmtId="178" fontId="74" fillId="3" borderId="12" xfId="0" applyNumberFormat="1" applyFont="1" applyFill="1" applyBorder="1" applyAlignment="1" applyProtection="1">
      <alignment horizontal="right" vertical="center"/>
    </xf>
    <xf numFmtId="178" fontId="74" fillId="3" borderId="13" xfId="0" applyNumberFormat="1" applyFont="1" applyFill="1" applyBorder="1" applyAlignment="1" applyProtection="1">
      <alignment horizontal="right" vertical="center"/>
    </xf>
    <xf numFmtId="178" fontId="74" fillId="3" borderId="14" xfId="0" applyNumberFormat="1" applyFont="1" applyFill="1" applyBorder="1" applyAlignment="1" applyProtection="1">
      <alignment horizontal="right" vertical="center"/>
    </xf>
    <xf numFmtId="0" fontId="68" fillId="0" borderId="3" xfId="0" applyFont="1" applyFill="1" applyBorder="1" applyAlignment="1" applyProtection="1">
      <alignment horizontal="center" vertical="center"/>
    </xf>
    <xf numFmtId="0" fontId="68" fillId="0" borderId="4" xfId="0" applyFont="1" applyFill="1" applyBorder="1" applyAlignment="1" applyProtection="1">
      <alignment horizontal="center" vertical="center"/>
    </xf>
    <xf numFmtId="0" fontId="68" fillId="0" borderId="5" xfId="0" applyFont="1" applyFill="1" applyBorder="1" applyAlignment="1" applyProtection="1">
      <alignment horizontal="center" vertical="center"/>
    </xf>
    <xf numFmtId="0" fontId="68" fillId="0" borderId="16" xfId="0" applyFont="1" applyFill="1" applyBorder="1" applyAlignment="1" applyProtection="1">
      <alignment horizontal="center" vertical="center"/>
    </xf>
    <xf numFmtId="0" fontId="73" fillId="0" borderId="1" xfId="0" applyFont="1" applyFill="1" applyBorder="1" applyAlignment="1" applyProtection="1">
      <alignment horizontal="right" vertical="center" wrapText="1"/>
    </xf>
    <xf numFmtId="0" fontId="18" fillId="0" borderId="2" xfId="0" applyFont="1" applyBorder="1" applyAlignment="1" applyProtection="1">
      <alignment horizontal="center" vertical="center" wrapText="1"/>
    </xf>
    <xf numFmtId="0" fontId="18" fillId="0" borderId="1" xfId="0" applyFont="1" applyBorder="1" applyAlignment="1" applyProtection="1">
      <alignment horizontal="center" vertical="center"/>
    </xf>
    <xf numFmtId="0" fontId="18" fillId="0" borderId="3" xfId="0" applyFont="1" applyBorder="1" applyAlignment="1" applyProtection="1">
      <alignment horizontal="center" vertical="center"/>
    </xf>
    <xf numFmtId="0" fontId="18" fillId="0" borderId="10"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9" xfId="0" applyFont="1" applyBorder="1" applyAlignment="1" applyProtection="1">
      <alignment horizontal="center" vertical="center"/>
    </xf>
    <xf numFmtId="0" fontId="18" fillId="0" borderId="4" xfId="0" applyFont="1" applyBorder="1" applyAlignment="1" applyProtection="1">
      <alignment horizontal="center" vertical="center"/>
    </xf>
    <xf numFmtId="0" fontId="18" fillId="0" borderId="5" xfId="0" applyFont="1" applyBorder="1" applyAlignment="1" applyProtection="1">
      <alignment horizontal="center" vertical="center"/>
    </xf>
    <xf numFmtId="0" fontId="18" fillId="0" borderId="16" xfId="0" applyFont="1" applyBorder="1" applyAlignment="1" applyProtection="1">
      <alignment horizontal="center" vertical="center"/>
    </xf>
    <xf numFmtId="179" fontId="24" fillId="3" borderId="26" xfId="0" applyNumberFormat="1" applyFont="1" applyFill="1" applyBorder="1" applyAlignment="1" applyProtection="1">
      <alignment horizontal="center" vertical="center"/>
    </xf>
    <xf numFmtId="179" fontId="24" fillId="3" borderId="7" xfId="0" applyNumberFormat="1" applyFont="1" applyFill="1" applyBorder="1" applyAlignment="1" applyProtection="1">
      <alignment horizontal="center" vertical="center"/>
    </xf>
    <xf numFmtId="179" fontId="24" fillId="3" borderId="27" xfId="0" applyNumberFormat="1" applyFont="1" applyFill="1" applyBorder="1" applyAlignment="1" applyProtection="1">
      <alignment horizontal="center" vertical="center"/>
    </xf>
    <xf numFmtId="0" fontId="15" fillId="0" borderId="21" xfId="0" applyFont="1" applyFill="1" applyBorder="1" applyAlignment="1" applyProtection="1">
      <alignment horizontal="center" vertical="center" wrapText="1"/>
    </xf>
    <xf numFmtId="0" fontId="15" fillId="0" borderId="6" xfId="0" applyFont="1" applyFill="1" applyBorder="1" applyAlignment="1" applyProtection="1">
      <alignment horizontal="center" vertical="center" wrapText="1"/>
    </xf>
    <xf numFmtId="0" fontId="15" fillId="0" borderId="22" xfId="0" applyFont="1" applyFill="1" applyBorder="1" applyAlignment="1" applyProtection="1">
      <alignment horizontal="center" vertical="center" wrapText="1"/>
    </xf>
    <xf numFmtId="49" fontId="21" fillId="0" borderId="15" xfId="0" applyNumberFormat="1" applyFont="1" applyFill="1" applyBorder="1" applyAlignment="1" applyProtection="1">
      <alignment horizontal="center" vertical="center" wrapText="1"/>
    </xf>
    <xf numFmtId="0" fontId="26" fillId="0" borderId="13" xfId="0" applyFont="1" applyFill="1" applyBorder="1" applyAlignment="1" applyProtection="1">
      <alignment horizontal="left" vertical="center" wrapText="1"/>
    </xf>
    <xf numFmtId="0" fontId="26" fillId="0" borderId="13" xfId="0" applyFont="1" applyFill="1" applyBorder="1" applyAlignment="1" applyProtection="1">
      <alignment horizontal="left" vertical="center"/>
    </xf>
    <xf numFmtId="0" fontId="26" fillId="0" borderId="14" xfId="0" applyFont="1" applyFill="1" applyBorder="1" applyAlignment="1" applyProtection="1">
      <alignment horizontal="left" vertical="center"/>
    </xf>
    <xf numFmtId="0" fontId="70" fillId="0" borderId="0" xfId="0" applyFont="1" applyAlignment="1">
      <alignment horizontal="right" vertical="center"/>
    </xf>
    <xf numFmtId="180" fontId="70" fillId="6" borderId="12" xfId="1" applyNumberFormat="1" applyFont="1" applyFill="1" applyBorder="1" applyAlignment="1" applyProtection="1">
      <alignment horizontal="right" vertical="center"/>
      <protection locked="0"/>
    </xf>
    <xf numFmtId="180" fontId="70" fillId="6" borderId="14" xfId="1" applyNumberFormat="1" applyFont="1" applyFill="1" applyBorder="1" applyAlignment="1" applyProtection="1">
      <alignment horizontal="right" vertical="center"/>
      <protection locked="0"/>
    </xf>
    <xf numFmtId="180" fontId="70" fillId="6" borderId="15" xfId="1" applyNumberFormat="1" applyFont="1" applyFill="1" applyBorder="1" applyAlignment="1" applyProtection="1">
      <alignment horizontal="right" vertical="center"/>
      <protection locked="0"/>
    </xf>
    <xf numFmtId="0" fontId="73" fillId="0" borderId="5" xfId="0" applyFont="1" applyBorder="1" applyAlignment="1">
      <alignment horizontal="right" vertical="center"/>
    </xf>
    <xf numFmtId="0" fontId="76" fillId="0" borderId="2" xfId="0" applyFont="1" applyBorder="1" applyAlignment="1">
      <alignment horizontal="center" vertical="center" wrapText="1"/>
    </xf>
    <xf numFmtId="0" fontId="76" fillId="0" borderId="3" xfId="0" applyFont="1" applyBorder="1" applyAlignment="1">
      <alignment horizontal="center" vertical="center" wrapText="1"/>
    </xf>
    <xf numFmtId="0" fontId="76" fillId="0" borderId="4" xfId="0" applyFont="1" applyBorder="1" applyAlignment="1">
      <alignment horizontal="center" vertical="center" wrapText="1"/>
    </xf>
    <xf numFmtId="0" fontId="76" fillId="0" borderId="16" xfId="0" applyFont="1" applyBorder="1" applyAlignment="1">
      <alignment horizontal="center" vertical="center" wrapText="1"/>
    </xf>
    <xf numFmtId="180" fontId="70" fillId="6" borderId="15" xfId="0" applyNumberFormat="1" applyFont="1" applyFill="1" applyBorder="1" applyAlignment="1" applyProtection="1">
      <alignment horizontal="right" vertical="center"/>
      <protection locked="0"/>
    </xf>
    <xf numFmtId="180" fontId="70" fillId="3" borderId="19" xfId="1" applyNumberFormat="1" applyFont="1" applyFill="1" applyBorder="1" applyAlignment="1">
      <alignment horizontal="right" vertical="center"/>
    </xf>
    <xf numFmtId="38" fontId="80" fillId="0" borderId="17" xfId="1" applyFont="1" applyBorder="1" applyAlignment="1">
      <alignment horizontal="center" vertical="center"/>
    </xf>
    <xf numFmtId="180" fontId="71" fillId="0" borderId="17" xfId="1" applyNumberFormat="1" applyFont="1" applyBorder="1" applyAlignment="1">
      <alignment horizontal="center" vertical="center" wrapText="1"/>
    </xf>
    <xf numFmtId="180" fontId="82" fillId="0" borderId="17" xfId="1" applyNumberFormat="1" applyFont="1" applyBorder="1" applyAlignment="1">
      <alignment horizontal="center" vertical="center"/>
    </xf>
    <xf numFmtId="180" fontId="70" fillId="3" borderId="19" xfId="1" applyNumberFormat="1" applyFont="1" applyFill="1" applyBorder="1" applyAlignment="1">
      <alignment horizontal="center" vertical="center"/>
    </xf>
    <xf numFmtId="0" fontId="81" fillId="0" borderId="0" xfId="0" applyFont="1" applyAlignment="1">
      <alignment horizontal="center" vertical="center"/>
    </xf>
    <xf numFmtId="180" fontId="83" fillId="0" borderId="17" xfId="1" applyNumberFormat="1" applyFont="1" applyBorder="1" applyAlignment="1">
      <alignment horizontal="center" vertical="center"/>
    </xf>
    <xf numFmtId="0" fontId="70" fillId="6" borderId="15" xfId="0" applyFont="1" applyFill="1" applyBorder="1" applyAlignment="1" applyProtection="1">
      <alignment horizontal="left" vertical="center" shrinkToFit="1"/>
      <protection locked="0"/>
    </xf>
    <xf numFmtId="0" fontId="76" fillId="0" borderId="1" xfId="0" applyFont="1" applyBorder="1" applyAlignment="1">
      <alignment horizontal="center" vertical="center"/>
    </xf>
    <xf numFmtId="0" fontId="76" fillId="0" borderId="3" xfId="0" applyFont="1" applyBorder="1" applyAlignment="1">
      <alignment horizontal="center" vertical="center"/>
    </xf>
    <xf numFmtId="0" fontId="76" fillId="0" borderId="4" xfId="0" applyFont="1" applyBorder="1" applyAlignment="1">
      <alignment horizontal="center" vertical="center"/>
    </xf>
    <xf numFmtId="0" fontId="76" fillId="0" borderId="5" xfId="0" applyFont="1" applyBorder="1" applyAlignment="1">
      <alignment horizontal="center" vertical="center"/>
    </xf>
    <xf numFmtId="0" fontId="76" fillId="0" borderId="16" xfId="0" applyFont="1" applyBorder="1" applyAlignment="1">
      <alignment horizontal="center" vertical="center"/>
    </xf>
    <xf numFmtId="0" fontId="70" fillId="0" borderId="17" xfId="0" applyFont="1" applyBorder="1" applyAlignment="1">
      <alignment vertical="center" textRotation="255" shrinkToFit="1"/>
    </xf>
    <xf numFmtId="0" fontId="70" fillId="0" borderId="18" xfId="0" applyFont="1" applyBorder="1" applyAlignment="1">
      <alignment vertical="center" textRotation="255" shrinkToFit="1"/>
    </xf>
    <xf numFmtId="0" fontId="70" fillId="0" borderId="19" xfId="0" applyFont="1" applyBorder="1" applyAlignment="1">
      <alignment vertical="center" textRotation="255"/>
    </xf>
    <xf numFmtId="0" fontId="76" fillId="0" borderId="12" xfId="0" applyFont="1" applyBorder="1" applyAlignment="1">
      <alignment horizontal="center" vertical="center" wrapText="1"/>
    </xf>
    <xf numFmtId="0" fontId="76" fillId="0" borderId="13" xfId="0" applyFont="1" applyBorder="1" applyAlignment="1">
      <alignment horizontal="center" vertical="center" wrapText="1"/>
    </xf>
    <xf numFmtId="0" fontId="76" fillId="0" borderId="14" xfId="0" applyFont="1" applyBorder="1" applyAlignment="1">
      <alignment horizontal="center" vertical="center" wrapText="1"/>
    </xf>
    <xf numFmtId="0" fontId="68" fillId="0" borderId="0" xfId="0" applyFont="1">
      <alignment vertical="center"/>
    </xf>
    <xf numFmtId="0" fontId="68" fillId="0" borderId="0" xfId="0" applyFont="1" applyAlignment="1">
      <alignment vertical="center" wrapText="1"/>
    </xf>
    <xf numFmtId="0" fontId="70" fillId="0" borderId="15" xfId="0" applyFont="1" applyBorder="1" applyAlignment="1">
      <alignment vertical="center" textRotation="255" shrinkToFit="1"/>
    </xf>
    <xf numFmtId="0" fontId="70" fillId="0" borderId="33" xfId="0" applyFont="1" applyBorder="1" applyAlignment="1">
      <alignment horizontal="center" vertical="center"/>
    </xf>
    <xf numFmtId="0" fontId="70" fillId="0" borderId="34" xfId="0" applyFont="1" applyBorder="1" applyAlignment="1">
      <alignment horizontal="center" vertical="center"/>
    </xf>
    <xf numFmtId="0" fontId="70" fillId="0" borderId="35" xfId="0" applyFont="1" applyBorder="1" applyAlignment="1">
      <alignment horizontal="center" vertical="center"/>
    </xf>
    <xf numFmtId="0" fontId="70" fillId="0" borderId="36" xfId="0" applyFont="1" applyBorder="1" applyAlignment="1">
      <alignment horizontal="center" vertical="center"/>
    </xf>
    <xf numFmtId="0" fontId="70" fillId="0" borderId="37" xfId="0" applyFont="1" applyBorder="1" applyAlignment="1">
      <alignment horizontal="center" vertical="center"/>
    </xf>
    <xf numFmtId="0" fontId="70" fillId="0" borderId="38" xfId="0" applyFont="1" applyBorder="1" applyAlignment="1">
      <alignment horizontal="center" vertical="center"/>
    </xf>
    <xf numFmtId="0" fontId="70" fillId="6" borderId="15" xfId="0" applyFont="1" applyFill="1" applyBorder="1" applyAlignment="1" applyProtection="1">
      <alignment horizontal="center" vertical="center" shrinkToFit="1"/>
      <protection locked="0"/>
    </xf>
    <xf numFmtId="0" fontId="68" fillId="0" borderId="0" xfId="0" applyFont="1" applyAlignment="1">
      <alignment wrapText="1"/>
    </xf>
    <xf numFmtId="0" fontId="70" fillId="0" borderId="2" xfId="0" applyFont="1" applyBorder="1" applyAlignment="1">
      <alignment horizontal="center" vertical="center" wrapText="1"/>
    </xf>
    <xf numFmtId="0" fontId="70" fillId="0" borderId="3" xfId="0" applyFont="1" applyBorder="1" applyAlignment="1">
      <alignment horizontal="center" vertical="center" wrapText="1"/>
    </xf>
    <xf numFmtId="0" fontId="70" fillId="0" borderId="4" xfId="0" applyFont="1" applyBorder="1" applyAlignment="1">
      <alignment horizontal="center" vertical="center" wrapText="1"/>
    </xf>
    <xf numFmtId="0" fontId="70" fillId="0" borderId="16" xfId="0" applyFont="1" applyBorder="1" applyAlignment="1">
      <alignment horizontal="center" vertical="center" wrapText="1"/>
    </xf>
    <xf numFmtId="0" fontId="68" fillId="0" borderId="5" xfId="0" applyFont="1" applyBorder="1" applyAlignment="1">
      <alignment horizontal="right"/>
    </xf>
    <xf numFmtId="0" fontId="70" fillId="6" borderId="15" xfId="0" applyFont="1" applyFill="1" applyBorder="1" applyAlignment="1" applyProtection="1">
      <alignment horizontal="center" vertical="center"/>
      <protection locked="0"/>
    </xf>
    <xf numFmtId="0" fontId="33" fillId="6" borderId="17" xfId="0" applyFont="1" applyFill="1" applyBorder="1" applyAlignment="1">
      <alignment horizontal="center" vertical="top" textRotation="255"/>
    </xf>
    <xf numFmtId="0" fontId="33" fillId="6" borderId="18" xfId="0" applyFont="1" applyFill="1" applyBorder="1" applyAlignment="1">
      <alignment horizontal="center" vertical="top" textRotation="255"/>
    </xf>
    <xf numFmtId="0" fontId="33" fillId="6" borderId="183" xfId="0" applyFont="1" applyFill="1" applyBorder="1" applyAlignment="1">
      <alignment horizontal="center" vertical="center" textRotation="255"/>
    </xf>
    <xf numFmtId="0" fontId="33" fillId="6" borderId="184" xfId="0" applyFont="1" applyFill="1" applyBorder="1" applyAlignment="1">
      <alignment horizontal="center" vertical="center" textRotation="255"/>
    </xf>
    <xf numFmtId="0" fontId="38" fillId="6" borderId="18" xfId="0" applyFont="1" applyFill="1" applyBorder="1" applyAlignment="1">
      <alignment horizontal="center" textRotation="255"/>
    </xf>
    <xf numFmtId="0" fontId="38" fillId="6" borderId="59" xfId="0" applyFont="1" applyFill="1" applyBorder="1" applyAlignment="1">
      <alignment horizontal="center" textRotation="255"/>
    </xf>
    <xf numFmtId="0" fontId="0" fillId="0" borderId="0" xfId="0" applyFont="1" applyFill="1" applyAlignment="1">
      <alignment horizontal="left" vertical="top" wrapText="1"/>
    </xf>
    <xf numFmtId="0" fontId="33" fillId="0" borderId="18" xfId="0" applyFont="1" applyFill="1" applyBorder="1" applyAlignment="1">
      <alignment horizontal="center" vertical="center" textRotation="255"/>
    </xf>
    <xf numFmtId="0" fontId="33" fillId="0" borderId="19" xfId="0" applyFont="1" applyFill="1" applyBorder="1" applyAlignment="1">
      <alignment horizontal="center" vertical="center" textRotation="255"/>
    </xf>
    <xf numFmtId="180" fontId="0" fillId="6" borderId="42" xfId="0" applyNumberFormat="1" applyFont="1" applyFill="1" applyBorder="1" applyAlignment="1" applyProtection="1">
      <alignment horizontal="right" vertical="center"/>
      <protection locked="0"/>
    </xf>
    <xf numFmtId="180" fontId="0" fillId="6" borderId="44" xfId="0" applyNumberFormat="1" applyFont="1" applyFill="1" applyBorder="1" applyAlignment="1" applyProtection="1">
      <alignment horizontal="right" vertical="center"/>
      <protection locked="0"/>
    </xf>
    <xf numFmtId="180" fontId="0" fillId="6" borderId="53" xfId="0" applyNumberFormat="1" applyFont="1" applyFill="1" applyBorder="1" applyAlignment="1" applyProtection="1">
      <alignment horizontal="right" vertical="center"/>
      <protection locked="0"/>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180" fontId="0" fillId="6" borderId="2" xfId="0" applyNumberFormat="1" applyFont="1" applyFill="1" applyBorder="1" applyAlignment="1" applyProtection="1">
      <alignment horizontal="right" vertical="center"/>
      <protection locked="0"/>
    </xf>
    <xf numFmtId="180" fontId="0" fillId="6" borderId="1" xfId="0" applyNumberFormat="1" applyFont="1" applyFill="1" applyBorder="1" applyAlignment="1" applyProtection="1">
      <alignment horizontal="right" vertical="center"/>
      <protection locked="0"/>
    </xf>
    <xf numFmtId="0" fontId="11" fillId="0" borderId="2" xfId="0" applyFont="1" applyFill="1" applyBorder="1" applyAlignment="1">
      <alignment horizontal="right" vertical="center"/>
    </xf>
    <xf numFmtId="0" fontId="11" fillId="0" borderId="1" xfId="0" applyFont="1" applyFill="1" applyBorder="1" applyAlignment="1">
      <alignment horizontal="right" vertical="center"/>
    </xf>
    <xf numFmtId="0" fontId="11" fillId="0" borderId="24" xfId="0" applyFont="1" applyFill="1" applyBorder="1" applyAlignment="1">
      <alignment horizontal="right" vertical="center"/>
    </xf>
    <xf numFmtId="0" fontId="8" fillId="0" borderId="39"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0" fillId="0" borderId="15" xfId="0" applyFont="1" applyFill="1" applyBorder="1" applyAlignment="1">
      <alignment horizontal="center" vertical="center" wrapText="1"/>
    </xf>
    <xf numFmtId="180" fontId="35" fillId="0" borderId="84" xfId="0" applyNumberFormat="1" applyFont="1" applyFill="1" applyBorder="1" applyAlignment="1">
      <alignment horizontal="center" vertical="center" wrapText="1"/>
    </xf>
    <xf numFmtId="180" fontId="35" fillId="0" borderId="80" xfId="0" applyNumberFormat="1" applyFont="1" applyFill="1" applyBorder="1" applyAlignment="1">
      <alignment horizontal="center" vertical="center" wrapText="1"/>
    </xf>
    <xf numFmtId="180" fontId="35" fillId="0" borderId="85" xfId="0" applyNumberFormat="1" applyFont="1" applyFill="1" applyBorder="1" applyAlignment="1">
      <alignment horizontal="center" vertical="center" wrapText="1"/>
    </xf>
    <xf numFmtId="180" fontId="35" fillId="0" borderId="8" xfId="0" applyNumberFormat="1" applyFont="1" applyFill="1" applyBorder="1" applyAlignment="1">
      <alignment horizontal="center" vertical="center" wrapText="1"/>
    </xf>
    <xf numFmtId="180" fontId="35" fillId="0" borderId="59" xfId="0" applyNumberFormat="1" applyFont="1" applyFill="1" applyBorder="1" applyAlignment="1">
      <alignment horizontal="center" vertical="center" wrapText="1"/>
    </xf>
    <xf numFmtId="180" fontId="35" fillId="0" borderId="11" xfId="0" applyNumberFormat="1" applyFont="1" applyFill="1" applyBorder="1" applyAlignment="1">
      <alignment horizontal="center" vertical="center" wrapText="1"/>
    </xf>
    <xf numFmtId="180" fontId="35" fillId="0" borderId="89" xfId="0" applyNumberFormat="1" applyFont="1" applyFill="1" applyBorder="1" applyAlignment="1">
      <alignment horizontal="center" vertical="center" wrapText="1"/>
    </xf>
    <xf numFmtId="180" fontId="35" fillId="0" borderId="79" xfId="0" applyNumberFormat="1" applyFont="1" applyFill="1" applyBorder="1" applyAlignment="1">
      <alignment horizontal="center" vertical="center" wrapText="1"/>
    </xf>
    <xf numFmtId="180" fontId="35" fillId="0" borderId="90" xfId="0" applyNumberFormat="1" applyFont="1" applyFill="1" applyBorder="1" applyAlignment="1">
      <alignment horizontal="center" vertical="center" wrapText="1"/>
    </xf>
    <xf numFmtId="180" fontId="35" fillId="0" borderId="60" xfId="0" applyNumberFormat="1" applyFont="1" applyFill="1" applyBorder="1" applyAlignment="1">
      <alignment horizontal="center" vertical="center" wrapText="1"/>
    </xf>
    <xf numFmtId="180" fontId="35" fillId="0" borderId="55" xfId="0" applyNumberFormat="1" applyFont="1" applyFill="1" applyBorder="1" applyAlignment="1">
      <alignment horizontal="center" vertical="center" wrapText="1"/>
    </xf>
    <xf numFmtId="180" fontId="35" fillId="0" borderId="64" xfId="0" applyNumberFormat="1" applyFont="1" applyFill="1" applyBorder="1" applyAlignment="1">
      <alignment horizontal="center" vertical="center" wrapText="1"/>
    </xf>
    <xf numFmtId="0" fontId="60" fillId="0" borderId="17" xfId="0" applyFont="1" applyFill="1" applyBorder="1" applyAlignment="1">
      <alignment horizontal="center" vertical="center" textRotation="255" wrapText="1"/>
    </xf>
    <xf numFmtId="0" fontId="60" fillId="0" borderId="18" xfId="0" applyFont="1" applyFill="1" applyBorder="1" applyAlignment="1">
      <alignment horizontal="center" vertical="center" textRotation="255"/>
    </xf>
    <xf numFmtId="0" fontId="11" fillId="0" borderId="23"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24" xfId="0" applyFont="1" applyFill="1" applyBorder="1" applyAlignment="1">
      <alignment horizontal="center" vertical="center"/>
    </xf>
    <xf numFmtId="180" fontId="13" fillId="3" borderId="177" xfId="0" applyNumberFormat="1" applyFont="1" applyFill="1" applyBorder="1" applyAlignment="1">
      <alignment horizontal="right" vertical="center" wrapText="1"/>
    </xf>
    <xf numFmtId="180" fontId="13" fillId="3" borderId="172" xfId="0" applyNumberFormat="1" applyFont="1" applyFill="1" applyBorder="1" applyAlignment="1">
      <alignment horizontal="right" vertical="center" wrapText="1"/>
    </xf>
    <xf numFmtId="180" fontId="13" fillId="3" borderId="178" xfId="0" applyNumberFormat="1" applyFont="1" applyFill="1" applyBorder="1" applyAlignment="1">
      <alignment horizontal="right" vertical="center" wrapText="1"/>
    </xf>
    <xf numFmtId="180" fontId="13" fillId="3" borderId="14" xfId="0" applyNumberFormat="1" applyFont="1" applyFill="1" applyBorder="1" applyAlignment="1">
      <alignment horizontal="right" vertical="center"/>
    </xf>
    <xf numFmtId="180" fontId="13" fillId="3" borderId="15" xfId="0" applyNumberFormat="1" applyFont="1" applyFill="1" applyBorder="1" applyAlignment="1">
      <alignment horizontal="right" vertical="center"/>
    </xf>
    <xf numFmtId="180" fontId="13" fillId="3" borderId="12" xfId="0" applyNumberFormat="1" applyFont="1" applyFill="1" applyBorder="1" applyAlignment="1">
      <alignment horizontal="right" vertical="center"/>
    </xf>
    <xf numFmtId="0" fontId="11" fillId="0" borderId="0" xfId="0" applyFont="1" applyFill="1" applyBorder="1" applyAlignment="1">
      <alignment horizontal="center" vertical="center"/>
    </xf>
    <xf numFmtId="180" fontId="13" fillId="0" borderId="15" xfId="0" applyNumberFormat="1" applyFont="1" applyFill="1" applyBorder="1" applyAlignment="1">
      <alignment horizontal="right" vertical="center" justifyLastLine="1"/>
    </xf>
    <xf numFmtId="180" fontId="13" fillId="0" borderId="12" xfId="0" applyNumberFormat="1" applyFont="1" applyFill="1" applyBorder="1" applyAlignment="1">
      <alignment horizontal="right" vertical="center" justifyLastLine="1"/>
    </xf>
    <xf numFmtId="180" fontId="13" fillId="3" borderId="81" xfId="0" applyNumberFormat="1" applyFont="1" applyFill="1" applyBorder="1" applyAlignment="1">
      <alignment horizontal="right" vertical="center" wrapText="1"/>
    </xf>
    <xf numFmtId="180" fontId="13" fillId="3" borderId="82" xfId="0" applyNumberFormat="1" applyFont="1" applyFill="1" applyBorder="1" applyAlignment="1">
      <alignment horizontal="right" vertical="center" wrapText="1"/>
    </xf>
    <xf numFmtId="180" fontId="13" fillId="3" borderId="83" xfId="0" applyNumberFormat="1" applyFont="1" applyFill="1" applyBorder="1" applyAlignment="1">
      <alignment horizontal="right" vertical="center" wrapText="1"/>
    </xf>
    <xf numFmtId="180" fontId="13" fillId="3" borderId="86" xfId="0" applyNumberFormat="1" applyFont="1" applyFill="1" applyBorder="1" applyAlignment="1">
      <alignment horizontal="right" vertical="center" wrapText="1"/>
    </xf>
    <xf numFmtId="180" fontId="13" fillId="3" borderId="87" xfId="0" applyNumberFormat="1" applyFont="1" applyFill="1" applyBorder="1" applyAlignment="1">
      <alignment horizontal="right" vertical="center" wrapText="1"/>
    </xf>
    <xf numFmtId="180" fontId="13" fillId="3" borderId="88" xfId="0" applyNumberFormat="1" applyFont="1" applyFill="1" applyBorder="1" applyAlignment="1">
      <alignment horizontal="right" vertical="center" wrapText="1"/>
    </xf>
    <xf numFmtId="180" fontId="13" fillId="3" borderId="14" xfId="0" applyNumberFormat="1" applyFont="1" applyFill="1" applyBorder="1" applyAlignment="1">
      <alignment horizontal="right" vertical="center" wrapText="1"/>
    </xf>
    <xf numFmtId="180" fontId="13" fillId="3" borderId="15" xfId="0" applyNumberFormat="1" applyFont="1" applyFill="1" applyBorder="1" applyAlignment="1">
      <alignment horizontal="right" vertical="center" wrapText="1"/>
    </xf>
    <xf numFmtId="180" fontId="13" fillId="3" borderId="12" xfId="0" applyNumberFormat="1" applyFont="1" applyFill="1" applyBorder="1" applyAlignment="1">
      <alignment horizontal="right" vertical="center" wrapText="1"/>
    </xf>
    <xf numFmtId="180" fontId="13" fillId="3" borderId="3" xfId="0" applyNumberFormat="1" applyFont="1" applyFill="1" applyBorder="1" applyAlignment="1">
      <alignment horizontal="right" vertical="center"/>
    </xf>
    <xf numFmtId="180" fontId="13" fillId="3" borderId="17" xfId="0" applyNumberFormat="1" applyFont="1" applyFill="1" applyBorder="1" applyAlignment="1">
      <alignment horizontal="right" vertical="center"/>
    </xf>
    <xf numFmtId="180" fontId="13" fillId="3" borderId="2" xfId="0" applyNumberFormat="1" applyFont="1" applyFill="1" applyBorder="1" applyAlignment="1">
      <alignment horizontal="right" vertical="center"/>
    </xf>
    <xf numFmtId="0" fontId="88" fillId="0" borderId="15" xfId="0" applyFont="1" applyFill="1" applyBorder="1" applyAlignment="1">
      <alignment horizontal="center" vertical="center"/>
    </xf>
    <xf numFmtId="0" fontId="37" fillId="0" borderId="15" xfId="0" applyFont="1" applyFill="1" applyBorder="1" applyAlignment="1">
      <alignment horizontal="center" vertical="center"/>
    </xf>
    <xf numFmtId="180" fontId="66" fillId="3" borderId="15" xfId="0" applyNumberFormat="1" applyFont="1" applyFill="1" applyBorder="1" applyAlignment="1">
      <alignment horizontal="right" vertical="center"/>
    </xf>
    <xf numFmtId="180" fontId="40" fillId="0" borderId="15" xfId="0" applyNumberFormat="1" applyFont="1" applyFill="1" applyBorder="1" applyAlignment="1">
      <alignment horizontal="center" vertical="center" wrapText="1"/>
    </xf>
    <xf numFmtId="180" fontId="43" fillId="0" borderId="1" xfId="0" applyNumberFormat="1" applyFont="1" applyFill="1" applyBorder="1" applyAlignment="1">
      <alignment horizontal="center" vertical="center" wrapText="1" justifyLastLine="1"/>
    </xf>
    <xf numFmtId="180" fontId="43" fillId="0" borderId="92" xfId="0" applyNumberFormat="1" applyFont="1" applyFill="1" applyBorder="1" applyAlignment="1">
      <alignment horizontal="center" vertical="center" wrapText="1" justifyLastLine="1"/>
    </xf>
    <xf numFmtId="180" fontId="0" fillId="6" borderId="24" xfId="0" applyNumberFormat="1" applyFont="1" applyFill="1" applyBorder="1" applyAlignment="1" applyProtection="1">
      <alignment horizontal="right" vertical="center"/>
      <protection locked="0"/>
    </xf>
    <xf numFmtId="180" fontId="13" fillId="3" borderId="10" xfId="0" applyNumberFormat="1" applyFont="1" applyFill="1" applyBorder="1" applyAlignment="1">
      <alignment horizontal="right" vertical="center"/>
    </xf>
    <xf numFmtId="180" fontId="13" fillId="3" borderId="0" xfId="0" applyNumberFormat="1" applyFont="1" applyFill="1" applyBorder="1" applyAlignment="1">
      <alignment horizontal="right" vertical="center"/>
    </xf>
    <xf numFmtId="180" fontId="13" fillId="3" borderId="65" xfId="0" applyNumberFormat="1" applyFont="1" applyFill="1" applyBorder="1" applyAlignment="1">
      <alignment horizontal="right" vertical="center"/>
    </xf>
    <xf numFmtId="180" fontId="13" fillId="3" borderId="4" xfId="0" applyNumberFormat="1" applyFont="1" applyFill="1" applyBorder="1" applyAlignment="1">
      <alignment horizontal="right" vertical="center"/>
    </xf>
    <xf numFmtId="180" fontId="13" fillId="3" borderId="5" xfId="0" applyNumberFormat="1" applyFont="1" applyFill="1" applyBorder="1" applyAlignment="1">
      <alignment horizontal="right" vertical="center"/>
    </xf>
    <xf numFmtId="180" fontId="13" fillId="3" borderId="51" xfId="0" applyNumberFormat="1" applyFont="1" applyFill="1" applyBorder="1" applyAlignment="1">
      <alignment horizontal="right" vertical="center"/>
    </xf>
    <xf numFmtId="0" fontId="5" fillId="0" borderId="42" xfId="0" applyFont="1" applyFill="1" applyBorder="1" applyAlignment="1">
      <alignment horizontal="left" vertical="center" wrapText="1"/>
    </xf>
    <xf numFmtId="0" fontId="5" fillId="0" borderId="43" xfId="0" applyFont="1" applyFill="1" applyBorder="1" applyAlignment="1">
      <alignment horizontal="left" vertical="center" wrapText="1"/>
    </xf>
    <xf numFmtId="180" fontId="0" fillId="6" borderId="52" xfId="0" applyNumberFormat="1" applyFont="1" applyFill="1" applyBorder="1" applyAlignment="1" applyProtection="1">
      <alignment horizontal="right" vertical="center"/>
      <protection locked="0"/>
    </xf>
    <xf numFmtId="180" fontId="13" fillId="3" borderId="52" xfId="0" applyNumberFormat="1" applyFont="1" applyFill="1" applyBorder="1" applyAlignment="1">
      <alignment horizontal="right" vertical="center"/>
    </xf>
    <xf numFmtId="180" fontId="13" fillId="3" borderId="44" xfId="0" applyNumberFormat="1" applyFont="1" applyFill="1" applyBorder="1" applyAlignment="1">
      <alignment horizontal="right" vertical="center"/>
    </xf>
    <xf numFmtId="180" fontId="13" fillId="3" borderId="42" xfId="0" applyNumberFormat="1" applyFont="1" applyFill="1" applyBorder="1" applyAlignment="1">
      <alignment horizontal="right" vertical="center"/>
    </xf>
    <xf numFmtId="180" fontId="13" fillId="3" borderId="13" xfId="0" applyNumberFormat="1" applyFont="1" applyFill="1" applyBorder="1" applyAlignment="1">
      <alignment horizontal="right" vertical="center"/>
    </xf>
    <xf numFmtId="180" fontId="13" fillId="3" borderId="20" xfId="0" applyNumberFormat="1" applyFont="1" applyFill="1" applyBorder="1" applyAlignment="1">
      <alignment horizontal="right" vertical="center"/>
    </xf>
    <xf numFmtId="180" fontId="0" fillId="6" borderId="23" xfId="0" applyNumberFormat="1" applyFont="1" applyFill="1" applyBorder="1" applyAlignment="1" applyProtection="1">
      <alignment horizontal="right" vertical="center"/>
      <protection locked="0"/>
    </xf>
    <xf numFmtId="180" fontId="13" fillId="3" borderId="23" xfId="0" applyNumberFormat="1" applyFont="1" applyFill="1" applyBorder="1" applyAlignment="1">
      <alignment horizontal="right" vertical="center"/>
    </xf>
    <xf numFmtId="180" fontId="13" fillId="3" borderId="1" xfId="0" applyNumberFormat="1" applyFont="1" applyFill="1" applyBorder="1" applyAlignment="1">
      <alignment horizontal="right" vertical="center"/>
    </xf>
    <xf numFmtId="180" fontId="13" fillId="3" borderId="179" xfId="0" applyNumberFormat="1" applyFont="1" applyFill="1" applyBorder="1" applyAlignment="1">
      <alignment horizontal="right" vertical="center"/>
    </xf>
    <xf numFmtId="180" fontId="13" fillId="3" borderId="180" xfId="0" applyNumberFormat="1" applyFont="1" applyFill="1" applyBorder="1" applyAlignment="1">
      <alignment horizontal="right" vertical="center"/>
    </xf>
    <xf numFmtId="180" fontId="13" fillId="3" borderId="181" xfId="0" applyNumberFormat="1" applyFont="1" applyFill="1" applyBorder="1" applyAlignment="1">
      <alignment horizontal="right" vertical="center"/>
    </xf>
    <xf numFmtId="180" fontId="0" fillId="3" borderId="4" xfId="0" applyNumberFormat="1" applyFont="1" applyFill="1" applyBorder="1" applyAlignment="1">
      <alignment horizontal="right" vertical="center"/>
    </xf>
    <xf numFmtId="180" fontId="0" fillId="3" borderId="5" xfId="0" applyNumberFormat="1" applyFont="1" applyFill="1" applyBorder="1" applyAlignment="1">
      <alignment horizontal="right" vertical="center"/>
    </xf>
    <xf numFmtId="180" fontId="0" fillId="3" borderId="51" xfId="0" applyNumberFormat="1" applyFont="1" applyFill="1" applyBorder="1" applyAlignment="1">
      <alignment horizontal="right" vertical="center"/>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180" fontId="13" fillId="3" borderId="50" xfId="0" applyNumberFormat="1" applyFont="1" applyFill="1" applyBorder="1" applyAlignment="1">
      <alignment horizontal="right" vertical="center"/>
    </xf>
    <xf numFmtId="180" fontId="0" fillId="3" borderId="50" xfId="0" applyNumberFormat="1" applyFont="1" applyFill="1" applyBorder="1" applyAlignment="1">
      <alignment horizontal="right" vertical="center"/>
    </xf>
    <xf numFmtId="180" fontId="13" fillId="3" borderId="16" xfId="0" applyNumberFormat="1" applyFont="1" applyFill="1" applyBorder="1" applyAlignment="1">
      <alignment horizontal="right" vertical="center"/>
    </xf>
    <xf numFmtId="0" fontId="11" fillId="0" borderId="23" xfId="0" applyFont="1" applyFill="1" applyBorder="1" applyAlignment="1">
      <alignment horizontal="right" vertical="center"/>
    </xf>
    <xf numFmtId="0" fontId="32" fillId="0" borderId="39" xfId="0" applyFont="1" applyFill="1" applyBorder="1" applyAlignment="1">
      <alignment horizontal="center" vertical="center" wrapText="1"/>
    </xf>
    <xf numFmtId="0" fontId="32" fillId="0" borderId="40" xfId="0" applyFont="1" applyFill="1" applyBorder="1" applyAlignment="1">
      <alignment horizontal="center" vertical="center" wrapText="1"/>
    </xf>
    <xf numFmtId="0" fontId="32" fillId="0" borderId="40" xfId="0" applyFont="1" applyFill="1" applyBorder="1" applyAlignment="1">
      <alignment horizontal="center" vertical="center"/>
    </xf>
    <xf numFmtId="0" fontId="32" fillId="0" borderId="41" xfId="0" applyFont="1" applyFill="1" applyBorder="1" applyAlignment="1">
      <alignment horizontal="center" vertical="center"/>
    </xf>
    <xf numFmtId="0" fontId="32" fillId="0" borderId="49" xfId="0" applyFont="1" applyFill="1" applyBorder="1" applyAlignment="1">
      <alignment horizontal="center" vertical="center"/>
    </xf>
    <xf numFmtId="180" fontId="0" fillId="3" borderId="16" xfId="0" applyNumberFormat="1" applyFont="1" applyFill="1" applyBorder="1" applyAlignment="1">
      <alignment horizontal="right" vertical="center"/>
    </xf>
    <xf numFmtId="0" fontId="32" fillId="0" borderId="48"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180" fontId="13" fillId="3" borderId="25" xfId="0" applyNumberFormat="1" applyFont="1" applyFill="1" applyBorder="1" applyAlignment="1">
      <alignment horizontal="right" vertical="center"/>
    </xf>
    <xf numFmtId="180" fontId="0" fillId="6" borderId="12" xfId="0" applyNumberFormat="1" applyFont="1" applyFill="1" applyBorder="1" applyAlignment="1" applyProtection="1">
      <alignment horizontal="right" vertical="center"/>
      <protection locked="0"/>
    </xf>
    <xf numFmtId="180" fontId="0" fillId="6" borderId="13" xfId="0" applyNumberFormat="1" applyFont="1" applyFill="1" applyBorder="1" applyAlignment="1" applyProtection="1">
      <alignment horizontal="right" vertical="center"/>
      <protection locked="0"/>
    </xf>
    <xf numFmtId="180" fontId="0" fillId="6" borderId="25" xfId="0" applyNumberFormat="1" applyFont="1" applyFill="1" applyBorder="1" applyAlignment="1" applyProtection="1">
      <alignment horizontal="right" vertical="center"/>
      <protection locked="0"/>
    </xf>
    <xf numFmtId="180" fontId="0" fillId="6" borderId="14" xfId="0" applyNumberFormat="1" applyFont="1" applyFill="1" applyBorder="1" applyAlignment="1" applyProtection="1">
      <alignment horizontal="right" vertical="center"/>
      <protection locked="0"/>
    </xf>
    <xf numFmtId="180" fontId="0" fillId="6" borderId="20" xfId="0" applyNumberFormat="1" applyFont="1" applyFill="1" applyBorder="1" applyAlignment="1" applyProtection="1">
      <alignment horizontal="right" vertical="center"/>
      <protection locked="0"/>
    </xf>
    <xf numFmtId="180" fontId="70" fillId="3" borderId="12" xfId="0" applyNumberFormat="1" applyFont="1" applyFill="1" applyBorder="1" applyAlignment="1">
      <alignment horizontal="right" vertical="center"/>
    </xf>
    <xf numFmtId="180" fontId="70" fillId="3" borderId="13" xfId="0" applyNumberFormat="1" applyFont="1" applyFill="1" applyBorder="1" applyAlignment="1">
      <alignment horizontal="right" vertical="center"/>
    </xf>
    <xf numFmtId="180" fontId="70" fillId="3" borderId="20" xfId="0" applyNumberFormat="1" applyFont="1" applyFill="1" applyBorder="1" applyAlignment="1">
      <alignment horizontal="right" vertical="center"/>
    </xf>
    <xf numFmtId="180" fontId="0" fillId="6" borderId="68" xfId="0" applyNumberFormat="1" applyFont="1" applyFill="1" applyBorder="1" applyAlignment="1" applyProtection="1">
      <alignment horizontal="right" vertical="center"/>
      <protection locked="0"/>
    </xf>
    <xf numFmtId="180" fontId="0" fillId="6" borderId="67" xfId="0" applyNumberFormat="1" applyFont="1" applyFill="1" applyBorder="1" applyAlignment="1" applyProtection="1">
      <alignment horizontal="right" vertical="center"/>
      <protection locked="0"/>
    </xf>
    <xf numFmtId="180" fontId="0" fillId="6" borderId="69" xfId="0" applyNumberFormat="1" applyFont="1" applyFill="1" applyBorder="1" applyAlignment="1" applyProtection="1">
      <alignment horizontal="right" vertical="center"/>
      <protection locked="0"/>
    </xf>
    <xf numFmtId="180" fontId="13" fillId="3" borderId="68" xfId="0" applyNumberFormat="1" applyFont="1" applyFill="1" applyBorder="1" applyAlignment="1">
      <alignment horizontal="right" vertical="center"/>
    </xf>
    <xf numFmtId="180" fontId="13" fillId="3" borderId="67" xfId="0" applyNumberFormat="1" applyFont="1" applyFill="1" applyBorder="1" applyAlignment="1">
      <alignment horizontal="right" vertical="center"/>
    </xf>
    <xf numFmtId="180" fontId="13" fillId="3" borderId="69" xfId="0" applyNumberFormat="1" applyFont="1" applyFill="1" applyBorder="1" applyAlignment="1">
      <alignment horizontal="right" vertical="center"/>
    </xf>
    <xf numFmtId="180" fontId="0" fillId="6" borderId="4" xfId="0" applyNumberFormat="1" applyFont="1" applyFill="1" applyBorder="1" applyAlignment="1" applyProtection="1">
      <alignment horizontal="right" vertical="center"/>
      <protection locked="0"/>
    </xf>
    <xf numFmtId="180" fontId="0" fillId="6" borderId="5" xfId="0" applyNumberFormat="1" applyFont="1" applyFill="1" applyBorder="1" applyAlignment="1" applyProtection="1">
      <alignment horizontal="right" vertical="center"/>
      <protection locked="0"/>
    </xf>
    <xf numFmtId="180" fontId="0" fillId="6" borderId="66" xfId="0" applyNumberFormat="1" applyFont="1" applyFill="1" applyBorder="1" applyAlignment="1" applyProtection="1">
      <alignment horizontal="right" vertical="center"/>
      <protection locked="0"/>
    </xf>
    <xf numFmtId="180" fontId="13" fillId="3" borderId="66" xfId="0" applyNumberFormat="1" applyFont="1" applyFill="1" applyBorder="1" applyAlignment="1">
      <alignment horizontal="right" vertical="center"/>
    </xf>
    <xf numFmtId="180" fontId="13" fillId="3" borderId="185" xfId="0" applyNumberFormat="1" applyFont="1" applyFill="1" applyBorder="1" applyAlignment="1">
      <alignment horizontal="right" vertical="center"/>
    </xf>
    <xf numFmtId="180" fontId="13" fillId="3" borderId="186" xfId="0" applyNumberFormat="1" applyFont="1" applyFill="1" applyBorder="1" applyAlignment="1">
      <alignment horizontal="right" vertical="center"/>
    </xf>
    <xf numFmtId="180" fontId="13" fillId="3" borderId="187" xfId="0" applyNumberFormat="1" applyFont="1" applyFill="1" applyBorder="1" applyAlignment="1">
      <alignment horizontal="right" vertical="center"/>
    </xf>
    <xf numFmtId="180" fontId="0" fillId="3" borderId="10" xfId="0" applyNumberFormat="1" applyFont="1" applyFill="1" applyBorder="1" applyAlignment="1">
      <alignment horizontal="right" vertical="center"/>
    </xf>
    <xf numFmtId="180" fontId="0" fillId="3" borderId="0" xfId="0" applyNumberFormat="1" applyFont="1" applyFill="1" applyBorder="1" applyAlignment="1">
      <alignment horizontal="right" vertical="center"/>
    </xf>
    <xf numFmtId="180" fontId="13" fillId="3" borderId="9" xfId="0" applyNumberFormat="1" applyFont="1" applyFill="1" applyBorder="1" applyAlignment="1">
      <alignment horizontal="right" vertical="center"/>
    </xf>
    <xf numFmtId="0" fontId="11" fillId="0" borderId="174" xfId="0" applyFont="1" applyFill="1" applyBorder="1" applyAlignment="1">
      <alignment horizontal="right" vertical="center"/>
    </xf>
    <xf numFmtId="0" fontId="11" fillId="0" borderId="175" xfId="0" applyFont="1" applyFill="1" applyBorder="1" applyAlignment="1">
      <alignment horizontal="right" vertical="center"/>
    </xf>
    <xf numFmtId="0" fontId="11" fillId="0" borderId="176" xfId="0" applyFont="1" applyFill="1" applyBorder="1" applyAlignment="1">
      <alignment horizontal="right" vertical="center"/>
    </xf>
    <xf numFmtId="180" fontId="0" fillId="3" borderId="66" xfId="0" applyNumberFormat="1" applyFont="1" applyFill="1" applyBorder="1" applyAlignment="1">
      <alignment horizontal="right" vertical="center"/>
    </xf>
    <xf numFmtId="180" fontId="0" fillId="3" borderId="67" xfId="0" applyNumberFormat="1" applyFont="1" applyFill="1" applyBorder="1" applyAlignment="1">
      <alignment horizontal="right" vertical="center"/>
    </xf>
    <xf numFmtId="180" fontId="13" fillId="3" borderId="70" xfId="0" applyNumberFormat="1" applyFont="1" applyFill="1" applyBorder="1" applyAlignment="1">
      <alignment horizontal="right" vertical="center"/>
    </xf>
    <xf numFmtId="180" fontId="0" fillId="3" borderId="68" xfId="0" applyNumberFormat="1" applyFont="1" applyFill="1" applyBorder="1" applyAlignment="1">
      <alignment horizontal="right" vertical="center"/>
    </xf>
    <xf numFmtId="180" fontId="0" fillId="3" borderId="69" xfId="0" applyNumberFormat="1" applyFont="1" applyFill="1" applyBorder="1" applyAlignment="1">
      <alignment horizontal="right" vertical="center"/>
    </xf>
    <xf numFmtId="0" fontId="11" fillId="0" borderId="10" xfId="0" applyFont="1" applyFill="1" applyBorder="1" applyAlignment="1">
      <alignment horizontal="right" vertical="center"/>
    </xf>
    <xf numFmtId="0" fontId="11" fillId="0" borderId="0" xfId="0" applyFont="1" applyFill="1" applyBorder="1" applyAlignment="1">
      <alignment horizontal="right" vertical="center"/>
    </xf>
    <xf numFmtId="0" fontId="5" fillId="0" borderId="5" xfId="0" applyFont="1" applyFill="1" applyBorder="1" applyAlignment="1">
      <alignment horizontal="center" vertical="center" wrapText="1"/>
    </xf>
    <xf numFmtId="0" fontId="5" fillId="0" borderId="16" xfId="0" applyFont="1" applyFill="1" applyBorder="1" applyAlignment="1">
      <alignment horizontal="center" vertical="center" wrapText="1"/>
    </xf>
    <xf numFmtId="180" fontId="0" fillId="3" borderId="30" xfId="0" applyNumberFormat="1" applyFont="1" applyFill="1" applyBorder="1" applyAlignment="1">
      <alignment horizontal="right" vertical="center"/>
    </xf>
    <xf numFmtId="180" fontId="13" fillId="3" borderId="19" xfId="0" applyNumberFormat="1" applyFont="1" applyFill="1" applyBorder="1" applyAlignment="1">
      <alignment horizontal="right" vertical="center"/>
    </xf>
    <xf numFmtId="0" fontId="11" fillId="0" borderId="3" xfId="0" applyFont="1" applyFill="1" applyBorder="1" applyAlignment="1">
      <alignment horizontal="right" vertical="center"/>
    </xf>
    <xf numFmtId="0" fontId="32" fillId="0" borderId="2"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1" xfId="0" applyFont="1" applyFill="1" applyBorder="1" applyAlignment="1">
      <alignment horizontal="center" vertical="center"/>
    </xf>
    <xf numFmtId="0" fontId="32" fillId="0" borderId="3" xfId="0" applyFont="1" applyFill="1" applyBorder="1" applyAlignment="1">
      <alignment horizontal="center" vertical="center"/>
    </xf>
    <xf numFmtId="0" fontId="5" fillId="0" borderId="3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58" xfId="0" applyFont="1" applyFill="1" applyBorder="1" applyAlignment="1">
      <alignment horizontal="left" vertical="center" wrapText="1"/>
    </xf>
    <xf numFmtId="180" fontId="13" fillId="3" borderId="91" xfId="0" applyNumberFormat="1" applyFont="1" applyFill="1" applyBorder="1" applyAlignment="1">
      <alignment horizontal="right" vertical="center"/>
    </xf>
    <xf numFmtId="180" fontId="13" fillId="3" borderId="171" xfId="0" applyNumberFormat="1" applyFont="1" applyFill="1" applyBorder="1" applyAlignment="1">
      <alignment horizontal="right" vertical="center"/>
    </xf>
    <xf numFmtId="180" fontId="13" fillId="3" borderId="172" xfId="0" applyNumberFormat="1" applyFont="1" applyFill="1" applyBorder="1" applyAlignment="1">
      <alignment horizontal="right" vertical="center"/>
    </xf>
    <xf numFmtId="180" fontId="13" fillId="3" borderId="173" xfId="0" applyNumberFormat="1" applyFont="1" applyFill="1" applyBorder="1" applyAlignment="1">
      <alignment horizontal="right" vertical="center"/>
    </xf>
    <xf numFmtId="0" fontId="5" fillId="0" borderId="15" xfId="0" applyFont="1" applyFill="1" applyBorder="1" applyAlignment="1">
      <alignment horizontal="center" vertical="center" wrapText="1"/>
    </xf>
    <xf numFmtId="0" fontId="13" fillId="3" borderId="2" xfId="0" applyNumberFormat="1" applyFont="1" applyFill="1" applyBorder="1" applyAlignment="1">
      <alignment horizontal="center" vertical="center"/>
    </xf>
    <xf numFmtId="0" fontId="13" fillId="3" borderId="1" xfId="0" applyNumberFormat="1" applyFont="1" applyFill="1" applyBorder="1" applyAlignment="1">
      <alignment horizontal="center" vertical="center"/>
    </xf>
    <xf numFmtId="0" fontId="13" fillId="3" borderId="4" xfId="0" applyNumberFormat="1" applyFont="1" applyFill="1" applyBorder="1" applyAlignment="1">
      <alignment horizontal="center" vertical="center"/>
    </xf>
    <xf numFmtId="0" fontId="13" fillId="3" borderId="5"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32" fillId="0" borderId="23" xfId="0" applyFont="1" applyFill="1" applyBorder="1" applyAlignment="1">
      <alignment horizontal="center" vertical="center"/>
    </xf>
    <xf numFmtId="0" fontId="32" fillId="0" borderId="57"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9" xfId="0" applyFont="1" applyFill="1" applyBorder="1" applyAlignment="1">
      <alignment horizontal="center" vertical="center"/>
    </xf>
    <xf numFmtId="0" fontId="32" fillId="0" borderId="50" xfId="0" applyFont="1" applyFill="1" applyBorder="1" applyAlignment="1">
      <alignment horizontal="center" vertical="center"/>
    </xf>
    <xf numFmtId="0" fontId="32" fillId="0" borderId="5" xfId="0" applyFont="1" applyFill="1" applyBorder="1" applyAlignment="1">
      <alignment horizontal="center" vertical="center"/>
    </xf>
    <xf numFmtId="0" fontId="32" fillId="0" borderId="16" xfId="0" applyFont="1" applyFill="1" applyBorder="1" applyAlignment="1">
      <alignment horizontal="center" vertical="center"/>
    </xf>
    <xf numFmtId="0" fontId="32" fillId="0" borderId="24"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5"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15"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45" xfId="0" applyFont="1" applyFill="1" applyBorder="1" applyAlignment="1">
      <alignment horizontal="center" vertical="center"/>
    </xf>
    <xf numFmtId="0" fontId="32" fillId="0" borderId="46" xfId="0" applyFont="1" applyFill="1" applyBorder="1" applyAlignment="1">
      <alignment horizontal="center" vertical="center"/>
    </xf>
    <xf numFmtId="0" fontId="32" fillId="0" borderId="47"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3" xfId="0" applyNumberFormat="1" applyFont="1" applyFill="1" applyBorder="1" applyAlignment="1">
      <alignment horizontal="center" vertical="center"/>
    </xf>
    <xf numFmtId="0" fontId="10" fillId="3" borderId="4" xfId="0" applyNumberFormat="1" applyFont="1" applyFill="1" applyBorder="1" applyAlignment="1">
      <alignment horizontal="center" vertical="center"/>
    </xf>
    <xf numFmtId="0" fontId="10" fillId="3" borderId="5" xfId="0" applyNumberFormat="1" applyFont="1" applyFill="1" applyBorder="1" applyAlignment="1">
      <alignment horizontal="center" vertical="center"/>
    </xf>
    <xf numFmtId="0" fontId="10" fillId="3" borderId="16" xfId="0" applyNumberFormat="1" applyFont="1" applyFill="1" applyBorder="1" applyAlignment="1">
      <alignment horizontal="center" vertical="center"/>
    </xf>
    <xf numFmtId="182" fontId="65" fillId="3" borderId="15" xfId="0" applyNumberFormat="1" applyFont="1" applyFill="1" applyBorder="1" applyAlignment="1">
      <alignment horizontal="center" vertical="center"/>
    </xf>
    <xf numFmtId="181" fontId="0" fillId="3" borderId="54" xfId="0" applyNumberFormat="1" applyFont="1" applyFill="1" applyBorder="1" applyAlignment="1">
      <alignment horizontal="center" vertical="center" wrapText="1"/>
    </xf>
    <xf numFmtId="181" fontId="0" fillId="3" borderId="55" xfId="0" applyNumberFormat="1" applyFont="1" applyFill="1" applyBorder="1" applyAlignment="1">
      <alignment horizontal="center" vertical="center"/>
    </xf>
    <xf numFmtId="181" fontId="0" fillId="3" borderId="56" xfId="0" applyNumberFormat="1" applyFont="1" applyFill="1" applyBorder="1" applyAlignment="1">
      <alignment horizontal="center" vertical="center"/>
    </xf>
    <xf numFmtId="181" fontId="0" fillId="0" borderId="76" xfId="0" applyNumberFormat="1" applyFont="1" applyFill="1" applyBorder="1" applyAlignment="1">
      <alignment horizontal="center" vertical="center" wrapText="1"/>
    </xf>
    <xf numFmtId="181" fontId="0" fillId="0" borderId="18" xfId="0" applyNumberFormat="1" applyFont="1" applyFill="1" applyBorder="1" applyAlignment="1">
      <alignment horizontal="center" vertical="center"/>
    </xf>
    <xf numFmtId="181" fontId="0" fillId="0" borderId="77" xfId="0" applyNumberFormat="1" applyFont="1" applyFill="1" applyBorder="1" applyAlignment="1">
      <alignment horizontal="center" vertical="center"/>
    </xf>
    <xf numFmtId="181" fontId="0" fillId="3" borderId="55" xfId="0" applyNumberFormat="1" applyFont="1" applyFill="1" applyBorder="1" applyAlignment="1">
      <alignment horizontal="center" vertical="center" wrapText="1"/>
    </xf>
    <xf numFmtId="181" fontId="0" fillId="3" borderId="56" xfId="0" applyNumberFormat="1" applyFont="1" applyFill="1" applyBorder="1" applyAlignment="1">
      <alignment horizontal="center" vertical="center" wrapText="1"/>
    </xf>
    <xf numFmtId="0" fontId="6" fillId="0" borderId="76" xfId="0" applyFont="1" applyFill="1" applyBorder="1" applyAlignment="1">
      <alignment horizontal="center" vertical="center" wrapText="1"/>
    </xf>
    <xf numFmtId="0" fontId="6" fillId="0" borderId="18" xfId="0" applyFont="1" applyFill="1" applyBorder="1" applyAlignment="1">
      <alignment horizontal="center" vertical="center"/>
    </xf>
    <xf numFmtId="0" fontId="6" fillId="0" borderId="77" xfId="0" applyFont="1" applyFill="1" applyBorder="1" applyAlignment="1">
      <alignment horizontal="center" vertical="center"/>
    </xf>
    <xf numFmtId="0" fontId="6" fillId="0" borderId="73" xfId="0" applyFont="1" applyFill="1" applyBorder="1" applyAlignment="1">
      <alignment horizontal="center" vertical="center" wrapText="1"/>
    </xf>
    <xf numFmtId="0" fontId="6" fillId="0" borderId="19" xfId="0" applyFont="1" applyFill="1" applyBorder="1" applyAlignment="1">
      <alignment horizontal="center" vertical="center"/>
    </xf>
    <xf numFmtId="0" fontId="6" fillId="0" borderId="75" xfId="0" applyFont="1" applyFill="1" applyBorder="1" applyAlignment="1">
      <alignment horizontal="center" vertical="center"/>
    </xf>
    <xf numFmtId="0" fontId="5" fillId="0" borderId="7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68" fillId="0" borderId="17" xfId="0" applyFont="1" applyFill="1" applyBorder="1" applyAlignment="1">
      <alignment horizontal="center" vertical="center" wrapText="1"/>
    </xf>
    <xf numFmtId="0" fontId="68" fillId="0" borderId="74"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51" xfId="0" applyFont="1" applyFill="1" applyBorder="1" applyAlignment="1">
      <alignment horizontal="center" vertical="center"/>
    </xf>
    <xf numFmtId="0" fontId="5" fillId="0" borderId="73"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80" xfId="0" applyFont="1" applyFill="1" applyBorder="1" applyAlignment="1">
      <alignment horizontal="center" vertical="center" wrapText="1"/>
    </xf>
    <xf numFmtId="0" fontId="5" fillId="0" borderId="76"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77" xfId="0" applyFont="1" applyFill="1" applyBorder="1" applyAlignment="1">
      <alignment horizontal="center" vertical="center" wrapText="1"/>
    </xf>
    <xf numFmtId="0" fontId="10" fillId="0" borderId="61"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10" fillId="0" borderId="63" xfId="0" applyFont="1" applyFill="1" applyBorder="1" applyAlignment="1">
      <alignment horizontal="center" vertical="center" wrapText="1"/>
    </xf>
    <xf numFmtId="0" fontId="9" fillId="0" borderId="61"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41" fillId="0" borderId="2" xfId="0" applyFont="1" applyFill="1" applyBorder="1" applyAlignment="1">
      <alignment horizontal="center"/>
    </xf>
    <xf numFmtId="0" fontId="41" fillId="0" borderId="1" xfId="0" applyFont="1" applyFill="1" applyBorder="1" applyAlignment="1">
      <alignment horizontal="center"/>
    </xf>
    <xf numFmtId="0" fontId="41" fillId="0" borderId="24" xfId="0" applyFont="1" applyFill="1" applyBorder="1" applyAlignment="1">
      <alignment horizontal="center"/>
    </xf>
    <xf numFmtId="0" fontId="41" fillId="0" borderId="4" xfId="0" applyFont="1" applyFill="1" applyBorder="1" applyAlignment="1">
      <alignment horizontal="center"/>
    </xf>
    <xf numFmtId="0" fontId="41" fillId="0" borderId="5" xfId="0" applyFont="1" applyFill="1" applyBorder="1" applyAlignment="1">
      <alignment horizontal="center"/>
    </xf>
    <xf numFmtId="0" fontId="41" fillId="0" borderId="51" xfId="0" applyFont="1" applyFill="1" applyBorder="1" applyAlignment="1">
      <alignment horizontal="center"/>
    </xf>
    <xf numFmtId="181" fontId="31" fillId="0" borderId="15" xfId="0" applyNumberFormat="1" applyFont="1" applyFill="1" applyBorder="1" applyAlignment="1">
      <alignment horizontal="center" wrapText="1"/>
    </xf>
    <xf numFmtId="181" fontId="31" fillId="0" borderId="71" xfId="0" applyNumberFormat="1" applyFont="1" applyFill="1" applyBorder="1" applyAlignment="1">
      <alignment horizontal="center" wrapText="1"/>
    </xf>
    <xf numFmtId="181" fontId="31" fillId="0" borderId="79" xfId="0" applyNumberFormat="1" applyFont="1" applyFill="1" applyBorder="1" applyAlignment="1">
      <alignment horizontal="center" wrapText="1"/>
    </xf>
    <xf numFmtId="181" fontId="31" fillId="0" borderId="78" xfId="0" applyNumberFormat="1" applyFont="1" applyFill="1" applyBorder="1" applyAlignment="1">
      <alignment horizontal="center" wrapText="1"/>
    </xf>
    <xf numFmtId="181" fontId="41" fillId="0" borderId="73" xfId="0" applyNumberFormat="1" applyFont="1" applyFill="1" applyBorder="1" applyAlignment="1">
      <alignment horizontal="center" wrapText="1"/>
    </xf>
    <xf numFmtId="181" fontId="41" fillId="0" borderId="19" xfId="0" applyNumberFormat="1" applyFont="1" applyFill="1" applyBorder="1" applyAlignment="1">
      <alignment horizontal="center" wrapText="1"/>
    </xf>
    <xf numFmtId="0" fontId="2" fillId="0" borderId="0" xfId="0" applyFont="1" applyFill="1" applyAlignment="1">
      <alignment horizontal="left" vertical="top" wrapText="1"/>
    </xf>
    <xf numFmtId="0" fontId="2" fillId="0" borderId="0" xfId="0" applyFont="1" applyFill="1" applyAlignment="1">
      <alignment horizontal="left" vertical="center" wrapText="1"/>
    </xf>
    <xf numFmtId="0" fontId="30" fillId="0" borderId="128" xfId="0" applyFont="1" applyFill="1" applyBorder="1" applyAlignment="1">
      <alignment horizontal="left" vertical="center" wrapText="1"/>
    </xf>
    <xf numFmtId="0" fontId="30" fillId="0" borderId="129" xfId="0" applyFont="1" applyFill="1" applyBorder="1" applyAlignment="1">
      <alignment horizontal="left" vertical="center" wrapText="1"/>
    </xf>
    <xf numFmtId="0" fontId="30" fillId="0" borderId="130" xfId="0" applyFont="1" applyFill="1" applyBorder="1" applyAlignment="1">
      <alignment horizontal="left" vertical="center" wrapText="1"/>
    </xf>
    <xf numFmtId="0" fontId="30" fillId="0" borderId="133" xfId="0" applyFont="1" applyFill="1" applyBorder="1" applyAlignment="1">
      <alignment horizontal="left" vertical="center" wrapText="1"/>
    </xf>
    <xf numFmtId="0" fontId="30" fillId="0" borderId="107" xfId="0" applyFont="1" applyFill="1" applyBorder="1" applyAlignment="1">
      <alignment horizontal="left" vertical="center" wrapText="1"/>
    </xf>
    <xf numFmtId="0" fontId="30" fillId="0" borderId="105" xfId="0" applyFont="1" applyFill="1" applyBorder="1" applyAlignment="1">
      <alignment horizontal="left" vertical="center" wrapText="1"/>
    </xf>
    <xf numFmtId="0" fontId="30" fillId="0" borderId="131" xfId="0" applyFont="1" applyFill="1" applyBorder="1" applyAlignment="1">
      <alignment horizontal="center" vertical="center" wrapText="1"/>
    </xf>
    <xf numFmtId="0" fontId="30" fillId="0" borderId="104" xfId="0" applyFont="1" applyFill="1" applyBorder="1" applyAlignment="1">
      <alignment horizontal="center" vertical="center" wrapText="1"/>
    </xf>
    <xf numFmtId="180" fontId="30" fillId="3" borderId="129" xfId="0" applyNumberFormat="1" applyFont="1" applyFill="1" applyBorder="1" applyAlignment="1">
      <alignment horizontal="right" vertical="center" wrapText="1"/>
    </xf>
    <xf numFmtId="180" fontId="30" fillId="3" borderId="130" xfId="0" applyNumberFormat="1" applyFont="1" applyFill="1" applyBorder="1" applyAlignment="1">
      <alignment horizontal="right" vertical="center" wrapText="1"/>
    </xf>
    <xf numFmtId="180" fontId="30" fillId="3" borderId="107" xfId="0" applyNumberFormat="1" applyFont="1" applyFill="1" applyBorder="1" applyAlignment="1">
      <alignment horizontal="right" vertical="center" wrapText="1"/>
    </xf>
    <xf numFmtId="180" fontId="30" fillId="3" borderId="105" xfId="0" applyNumberFormat="1" applyFont="1" applyFill="1" applyBorder="1" applyAlignment="1">
      <alignment horizontal="right" vertical="center" wrapText="1"/>
    </xf>
    <xf numFmtId="0" fontId="50" fillId="0" borderId="129" xfId="0" applyFont="1" applyFill="1" applyBorder="1" applyAlignment="1">
      <alignment horizontal="left" vertical="center" wrapText="1"/>
    </xf>
    <xf numFmtId="0" fontId="50" fillId="0" borderId="132" xfId="0" applyFont="1" applyFill="1" applyBorder="1" applyAlignment="1">
      <alignment horizontal="left" vertical="center" wrapText="1"/>
    </xf>
    <xf numFmtId="0" fontId="50" fillId="0" borderId="107" xfId="0" applyFont="1" applyFill="1" applyBorder="1" applyAlignment="1">
      <alignment horizontal="left" vertical="center" wrapText="1"/>
    </xf>
    <xf numFmtId="0" fontId="50" fillId="0" borderId="134" xfId="0" applyFont="1" applyFill="1" applyBorder="1" applyAlignment="1">
      <alignment horizontal="left" vertical="center" wrapText="1"/>
    </xf>
    <xf numFmtId="0" fontId="47" fillId="0" borderId="0" xfId="0" applyFont="1" applyFill="1" applyAlignment="1">
      <alignment horizontal="center" vertical="center"/>
    </xf>
    <xf numFmtId="0" fontId="50" fillId="0" borderId="98" xfId="0" applyFont="1" applyFill="1" applyBorder="1" applyAlignment="1">
      <alignment horizontal="right" vertical="center" wrapText="1"/>
    </xf>
    <xf numFmtId="0" fontId="50" fillId="0" borderId="99" xfId="0" applyFont="1" applyFill="1" applyBorder="1" applyAlignment="1">
      <alignment horizontal="right" vertical="center" wrapText="1"/>
    </xf>
    <xf numFmtId="180" fontId="50" fillId="3" borderId="129" xfId="0" applyNumberFormat="1" applyFont="1" applyFill="1" applyBorder="1" applyAlignment="1">
      <alignment horizontal="right" vertical="center" wrapText="1"/>
    </xf>
    <xf numFmtId="180" fontId="50" fillId="3" borderId="130" xfId="0" applyNumberFormat="1" applyFont="1" applyFill="1" applyBorder="1" applyAlignment="1">
      <alignment horizontal="right" vertical="center" wrapText="1"/>
    </xf>
    <xf numFmtId="180" fontId="50" fillId="3" borderId="107" xfId="0" applyNumberFormat="1" applyFont="1" applyFill="1" applyBorder="1" applyAlignment="1">
      <alignment horizontal="right" vertical="center" wrapText="1"/>
    </xf>
    <xf numFmtId="180" fontId="50" fillId="3" borderId="105" xfId="0" applyNumberFormat="1" applyFont="1" applyFill="1" applyBorder="1" applyAlignment="1">
      <alignment horizontal="right" vertical="center" wrapText="1"/>
    </xf>
    <xf numFmtId="0" fontId="30" fillId="0" borderId="132" xfId="0" applyFont="1" applyFill="1" applyBorder="1" applyAlignment="1">
      <alignment horizontal="left" vertical="center" wrapText="1"/>
    </xf>
    <xf numFmtId="0" fontId="30" fillId="0" borderId="134" xfId="0" applyFont="1" applyFill="1" applyBorder="1" applyAlignment="1">
      <alignment horizontal="left" vertical="center" wrapText="1"/>
    </xf>
    <xf numFmtId="0" fontId="50" fillId="0" borderId="99" xfId="0" applyFont="1" applyFill="1" applyBorder="1" applyAlignment="1">
      <alignment horizontal="left" vertical="center" wrapText="1"/>
    </xf>
    <xf numFmtId="0" fontId="50" fillId="0" borderId="138" xfId="0" applyFont="1" applyFill="1" applyBorder="1" applyAlignment="1">
      <alignment horizontal="center" vertical="center" wrapText="1"/>
    </xf>
    <xf numFmtId="0" fontId="50" fillId="0" borderId="139" xfId="0" applyFont="1" applyFill="1" applyBorder="1" applyAlignment="1">
      <alignment horizontal="center" vertical="center" wrapText="1"/>
    </xf>
    <xf numFmtId="180" fontId="30" fillId="6" borderId="15" xfId="0" applyNumberFormat="1" applyFont="1" applyFill="1" applyBorder="1" applyAlignment="1" applyProtection="1">
      <alignment horizontal="right" vertical="center" wrapText="1"/>
      <protection locked="0"/>
    </xf>
    <xf numFmtId="0" fontId="50" fillId="0" borderId="98" xfId="0" applyFont="1" applyFill="1" applyBorder="1" applyAlignment="1">
      <alignment horizontal="center" vertical="center" wrapText="1"/>
    </xf>
    <xf numFmtId="0" fontId="50" fillId="0" borderId="100" xfId="0" applyFont="1" applyFill="1" applyBorder="1" applyAlignment="1">
      <alignment horizontal="center" vertical="center" wrapText="1"/>
    </xf>
    <xf numFmtId="0" fontId="50" fillId="0" borderId="103" xfId="0" applyFont="1" applyFill="1" applyBorder="1" applyAlignment="1">
      <alignment horizontal="left" vertical="center" wrapText="1"/>
    </xf>
    <xf numFmtId="0" fontId="30" fillId="0" borderId="137" xfId="0" applyFont="1" applyFill="1" applyBorder="1" applyAlignment="1">
      <alignment vertical="center" wrapText="1"/>
    </xf>
    <xf numFmtId="0" fontId="30" fillId="0" borderId="101" xfId="0" applyFont="1" applyFill="1" applyBorder="1" applyAlignment="1">
      <alignment vertical="center" wrapText="1"/>
    </xf>
    <xf numFmtId="0" fontId="67" fillId="0" borderId="99" xfId="0" applyFont="1" applyFill="1" applyBorder="1" applyAlignment="1">
      <alignment vertical="center" wrapText="1"/>
    </xf>
    <xf numFmtId="0" fontId="50" fillId="0" borderId="99" xfId="0" applyFont="1" applyFill="1" applyBorder="1" applyAlignment="1">
      <alignment vertical="center" wrapText="1"/>
    </xf>
    <xf numFmtId="0" fontId="50" fillId="0" borderId="133" xfId="0" applyFont="1" applyFill="1" applyBorder="1" applyAlignment="1">
      <alignment horizontal="center" vertical="center" wrapText="1"/>
    </xf>
    <xf numFmtId="0" fontId="50" fillId="0" borderId="134" xfId="0" applyFont="1" applyFill="1" applyBorder="1" applyAlignment="1">
      <alignment horizontal="center" vertical="center" wrapText="1"/>
    </xf>
    <xf numFmtId="0" fontId="50" fillId="0" borderId="15" xfId="0" applyFont="1" applyFill="1" applyBorder="1" applyAlignment="1">
      <alignment horizontal="center" vertical="center" wrapText="1"/>
    </xf>
    <xf numFmtId="0" fontId="30" fillId="0" borderId="99" xfId="0" applyFont="1" applyFill="1" applyBorder="1" applyAlignment="1">
      <alignment vertical="center" wrapText="1"/>
    </xf>
    <xf numFmtId="0" fontId="30" fillId="0" borderId="15" xfId="0" applyFont="1" applyFill="1" applyBorder="1" applyAlignment="1">
      <alignment horizontal="center" vertical="center" wrapText="1"/>
    </xf>
    <xf numFmtId="0" fontId="49" fillId="0" borderId="98" xfId="0" applyFont="1" applyFill="1" applyBorder="1" applyAlignment="1">
      <alignment horizontal="center" vertical="center"/>
    </xf>
    <xf numFmtId="0" fontId="49" fillId="0" borderId="99" xfId="0" applyFont="1" applyFill="1" applyBorder="1" applyAlignment="1">
      <alignment horizontal="center" vertical="center"/>
    </xf>
    <xf numFmtId="0" fontId="49" fillId="0" borderId="100" xfId="0" applyFont="1" applyFill="1" applyBorder="1" applyAlignment="1">
      <alignment horizontal="center" vertical="center"/>
    </xf>
    <xf numFmtId="0" fontId="50" fillId="0" borderId="128" xfId="0" applyFont="1" applyFill="1" applyBorder="1" applyAlignment="1">
      <alignment horizontal="center" vertical="center" wrapText="1"/>
    </xf>
    <xf numFmtId="0" fontId="50" fillId="0" borderId="129" xfId="0" applyFont="1" applyFill="1" applyBorder="1" applyAlignment="1">
      <alignment horizontal="center" vertical="center" wrapText="1"/>
    </xf>
    <xf numFmtId="0" fontId="50" fillId="0" borderId="130" xfId="0" applyFont="1" applyFill="1" applyBorder="1" applyAlignment="1">
      <alignment horizontal="center" vertical="center" wrapText="1"/>
    </xf>
    <xf numFmtId="0" fontId="50" fillId="0" borderId="107"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135"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52" fillId="0" borderId="136" xfId="0" applyFont="1" applyFill="1" applyBorder="1" applyAlignment="1">
      <alignment horizontal="center" vertical="center" wrapText="1"/>
    </xf>
    <xf numFmtId="0" fontId="52" fillId="0" borderId="135" xfId="0" applyFont="1" applyFill="1" applyBorder="1" applyAlignment="1">
      <alignment horizontal="center" vertical="center" wrapText="1"/>
    </xf>
    <xf numFmtId="0" fontId="52" fillId="0" borderId="131" xfId="0" applyFont="1" applyFill="1" applyBorder="1" applyAlignment="1">
      <alignment horizontal="center" vertical="center" wrapText="1"/>
    </xf>
    <xf numFmtId="0" fontId="52" fillId="0" borderId="13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67" fillId="0" borderId="128" xfId="0" applyFont="1" applyFill="1" applyBorder="1" applyAlignment="1">
      <alignment horizontal="left" vertical="center" wrapText="1"/>
    </xf>
    <xf numFmtId="0" fontId="67" fillId="0" borderId="129" xfId="0" applyFont="1" applyFill="1" applyBorder="1" applyAlignment="1">
      <alignment horizontal="left" vertical="center" wrapText="1"/>
    </xf>
    <xf numFmtId="0" fontId="67" fillId="0" borderId="130" xfId="0" applyFont="1" applyFill="1" applyBorder="1" applyAlignment="1">
      <alignment horizontal="left" vertical="center" wrapText="1"/>
    </xf>
    <xf numFmtId="0" fontId="67" fillId="0" borderId="133" xfId="0" applyFont="1" applyFill="1" applyBorder="1" applyAlignment="1">
      <alignment horizontal="left" vertical="center" wrapText="1"/>
    </xf>
    <xf numFmtId="0" fontId="67" fillId="0" borderId="107" xfId="0" applyFont="1" applyFill="1" applyBorder="1" applyAlignment="1">
      <alignment horizontal="left" vertical="center" wrapText="1"/>
    </xf>
    <xf numFmtId="0" fontId="67" fillId="0" borderId="105" xfId="0" applyFont="1" applyFill="1" applyBorder="1" applyAlignment="1">
      <alignment horizontal="left" vertical="center" wrapText="1"/>
    </xf>
    <xf numFmtId="0" fontId="50" fillId="0" borderId="106" xfId="0" applyFont="1" applyFill="1" applyBorder="1" applyAlignment="1">
      <alignment horizontal="right" vertical="center" wrapText="1"/>
    </xf>
    <xf numFmtId="180" fontId="50" fillId="3" borderId="99" xfId="0" applyNumberFormat="1" applyFont="1" applyFill="1" applyBorder="1" applyAlignment="1">
      <alignment horizontal="right" vertical="center" wrapText="1"/>
    </xf>
    <xf numFmtId="180" fontId="50" fillId="3" borderId="100" xfId="0" applyNumberFormat="1" applyFont="1" applyFill="1" applyBorder="1" applyAlignment="1">
      <alignment horizontal="right" vertical="center" wrapText="1"/>
    </xf>
    <xf numFmtId="180" fontId="50" fillId="6" borderId="103" xfId="0" applyNumberFormat="1" applyFont="1" applyFill="1" applyBorder="1" applyAlignment="1" applyProtection="1">
      <alignment horizontal="right" vertical="center" wrapText="1"/>
      <protection locked="0"/>
    </xf>
    <xf numFmtId="180" fontId="50" fillId="6" borderId="106" xfId="0" applyNumberFormat="1" applyFont="1" applyFill="1" applyBorder="1" applyAlignment="1" applyProtection="1">
      <alignment horizontal="right" vertical="center" wrapText="1"/>
      <protection locked="0"/>
    </xf>
    <xf numFmtId="180" fontId="30" fillId="6" borderId="103" xfId="0" applyNumberFormat="1" applyFont="1" applyFill="1" applyBorder="1" applyAlignment="1" applyProtection="1">
      <alignment horizontal="right" vertical="center" wrapText="1"/>
      <protection locked="0"/>
    </xf>
    <xf numFmtId="180" fontId="30" fillId="6" borderId="106" xfId="0" applyNumberFormat="1" applyFont="1" applyFill="1" applyBorder="1" applyAlignment="1" applyProtection="1">
      <alignment horizontal="right" vertical="center" wrapText="1"/>
      <protection locked="0"/>
    </xf>
    <xf numFmtId="180" fontId="30" fillId="6" borderId="123" xfId="0" applyNumberFormat="1" applyFont="1" applyFill="1" applyBorder="1" applyAlignment="1" applyProtection="1">
      <alignment horizontal="right" vertical="center" wrapText="1"/>
      <protection locked="0"/>
    </xf>
    <xf numFmtId="180" fontId="30" fillId="6" borderId="127" xfId="0" applyNumberFormat="1" applyFont="1" applyFill="1" applyBorder="1" applyAlignment="1" applyProtection="1">
      <alignment horizontal="right" vertical="center" wrapText="1"/>
      <protection locked="0"/>
    </xf>
    <xf numFmtId="0" fontId="50" fillId="0" borderId="107" xfId="0" applyFont="1" applyFill="1" applyBorder="1" applyAlignment="1">
      <alignment horizontal="right" vertical="center" wrapText="1"/>
    </xf>
    <xf numFmtId="180" fontId="50" fillId="3" borderId="103" xfId="0" applyNumberFormat="1" applyFont="1" applyFill="1" applyBorder="1" applyAlignment="1">
      <alignment horizontal="right" vertical="center" wrapText="1"/>
    </xf>
    <xf numFmtId="180" fontId="50" fillId="3" borderId="106" xfId="0" applyNumberFormat="1" applyFont="1" applyFill="1" applyBorder="1" applyAlignment="1">
      <alignment horizontal="right" vertical="center" wrapText="1"/>
    </xf>
    <xf numFmtId="180" fontId="30" fillId="3" borderId="103" xfId="0" applyNumberFormat="1" applyFont="1" applyFill="1" applyBorder="1" applyAlignment="1">
      <alignment horizontal="right" vertical="center" wrapText="1"/>
    </xf>
    <xf numFmtId="180" fontId="30" fillId="3" borderId="106" xfId="0" applyNumberFormat="1" applyFont="1" applyFill="1" applyBorder="1" applyAlignment="1">
      <alignment horizontal="right" vertical="center" wrapText="1"/>
    </xf>
    <xf numFmtId="0" fontId="30" fillId="6" borderId="121" xfId="0" applyFont="1" applyFill="1" applyBorder="1" applyAlignment="1" applyProtection="1">
      <alignment horizontal="left" vertical="center" shrinkToFit="1"/>
      <protection locked="0"/>
    </xf>
    <xf numFmtId="0" fontId="30" fillId="6" borderId="122" xfId="0" applyFont="1" applyFill="1" applyBorder="1" applyAlignment="1" applyProtection="1">
      <alignment horizontal="left" vertical="center" shrinkToFit="1"/>
      <protection locked="0"/>
    </xf>
    <xf numFmtId="0" fontId="30" fillId="6" borderId="123" xfId="0" applyFont="1" applyFill="1" applyBorder="1" applyAlignment="1" applyProtection="1">
      <alignment horizontal="left" vertical="center" shrinkToFit="1"/>
      <protection locked="0"/>
    </xf>
    <xf numFmtId="0" fontId="30" fillId="6" borderId="124" xfId="0" applyFont="1" applyFill="1" applyBorder="1" applyAlignment="1" applyProtection="1">
      <alignment horizontal="left" vertical="center" shrinkToFit="1"/>
      <protection locked="0"/>
    </xf>
    <xf numFmtId="0" fontId="30" fillId="6" borderId="125" xfId="0" applyFont="1" applyFill="1" applyBorder="1" applyAlignment="1" applyProtection="1">
      <alignment horizontal="left" vertical="center" shrinkToFit="1"/>
      <protection locked="0"/>
    </xf>
    <xf numFmtId="180" fontId="30" fillId="6" borderId="126" xfId="0" applyNumberFormat="1" applyFont="1" applyFill="1" applyBorder="1" applyAlignment="1" applyProtection="1">
      <alignment horizontal="right" vertical="center" wrapText="1"/>
      <protection locked="0"/>
    </xf>
    <xf numFmtId="180" fontId="30" fillId="6" borderId="124" xfId="0" applyNumberFormat="1" applyFont="1" applyFill="1" applyBorder="1" applyAlignment="1" applyProtection="1">
      <alignment horizontal="right" vertical="center" wrapText="1"/>
      <protection locked="0"/>
    </xf>
    <xf numFmtId="180" fontId="30" fillId="6" borderId="116" xfId="0" applyNumberFormat="1" applyFont="1" applyFill="1" applyBorder="1" applyAlignment="1" applyProtection="1">
      <alignment horizontal="right" vertical="center" wrapText="1"/>
      <protection locked="0"/>
    </xf>
    <xf numFmtId="180" fontId="30" fillId="6" borderId="120" xfId="0" applyNumberFormat="1" applyFont="1" applyFill="1" applyBorder="1" applyAlignment="1" applyProtection="1">
      <alignment horizontal="right" vertical="center" wrapText="1"/>
      <protection locked="0"/>
    </xf>
    <xf numFmtId="0" fontId="30" fillId="6" borderId="114" xfId="0" applyFont="1" applyFill="1" applyBorder="1" applyAlignment="1" applyProtection="1">
      <alignment horizontal="left" vertical="center" shrinkToFit="1"/>
      <protection locked="0"/>
    </xf>
    <xf numFmtId="0" fontId="30" fillId="6" borderId="115" xfId="0" applyFont="1" applyFill="1" applyBorder="1" applyAlignment="1" applyProtection="1">
      <alignment horizontal="left" vertical="center" shrinkToFit="1"/>
      <protection locked="0"/>
    </xf>
    <xf numFmtId="0" fontId="30" fillId="6" borderId="116" xfId="0" applyFont="1" applyFill="1" applyBorder="1" applyAlignment="1" applyProtection="1">
      <alignment horizontal="left" vertical="center" shrinkToFit="1"/>
      <protection locked="0"/>
    </xf>
    <xf numFmtId="0" fontId="30" fillId="6" borderId="117" xfId="0" applyFont="1" applyFill="1" applyBorder="1" applyAlignment="1" applyProtection="1">
      <alignment horizontal="left" vertical="center" shrinkToFit="1"/>
      <protection locked="0"/>
    </xf>
    <xf numFmtId="0" fontId="30" fillId="6" borderId="118" xfId="0" applyFont="1" applyFill="1" applyBorder="1" applyAlignment="1" applyProtection="1">
      <alignment horizontal="left" vertical="center" shrinkToFit="1"/>
      <protection locked="0"/>
    </xf>
    <xf numFmtId="180" fontId="30" fillId="6" borderId="119" xfId="0" applyNumberFormat="1" applyFont="1" applyFill="1" applyBorder="1" applyAlignment="1" applyProtection="1">
      <alignment horizontal="right" vertical="center" wrapText="1"/>
      <protection locked="0"/>
    </xf>
    <xf numFmtId="180" fontId="30" fillId="6" borderId="117" xfId="0" applyNumberFormat="1" applyFont="1" applyFill="1" applyBorder="1" applyAlignment="1" applyProtection="1">
      <alignment horizontal="right" vertical="center" wrapText="1"/>
      <protection locked="0"/>
    </xf>
    <xf numFmtId="0" fontId="52" fillId="0" borderId="103" xfId="0" applyFont="1" applyFill="1" applyBorder="1" applyAlignment="1">
      <alignment horizontal="center" vertical="center" wrapText="1"/>
    </xf>
    <xf numFmtId="0" fontId="52" fillId="0" borderId="106" xfId="0" applyFont="1" applyFill="1" applyBorder="1" applyAlignment="1">
      <alignment horizontal="center" vertical="center" wrapText="1"/>
    </xf>
    <xf numFmtId="0" fontId="30" fillId="6" borderId="108" xfId="0" applyFont="1" applyFill="1" applyBorder="1" applyAlignment="1" applyProtection="1">
      <alignment horizontal="left" vertical="center" shrinkToFit="1"/>
      <protection locked="0"/>
    </xf>
    <xf numFmtId="0" fontId="30" fillId="6" borderId="109" xfId="0" applyFont="1" applyFill="1" applyBorder="1" applyAlignment="1" applyProtection="1">
      <alignment horizontal="left" vertical="center" shrinkToFit="1"/>
      <protection locked="0"/>
    </xf>
    <xf numFmtId="0" fontId="30" fillId="6" borderId="110" xfId="0" applyFont="1" applyFill="1" applyBorder="1" applyAlignment="1" applyProtection="1">
      <alignment horizontal="left" vertical="center" shrinkToFit="1"/>
      <protection locked="0"/>
    </xf>
    <xf numFmtId="0" fontId="30" fillId="6" borderId="111" xfId="0" applyFont="1" applyFill="1" applyBorder="1" applyAlignment="1" applyProtection="1">
      <alignment horizontal="left" vertical="center" shrinkToFit="1"/>
      <protection locked="0"/>
    </xf>
    <xf numFmtId="0" fontId="30" fillId="6" borderId="112" xfId="0" applyFont="1" applyFill="1" applyBorder="1" applyAlignment="1" applyProtection="1">
      <alignment horizontal="left" vertical="center" shrinkToFit="1"/>
      <protection locked="0"/>
    </xf>
    <xf numFmtId="180" fontId="30" fillId="6" borderId="39" xfId="0" applyNumberFormat="1" applyFont="1" applyFill="1" applyBorder="1" applyAlignment="1" applyProtection="1">
      <alignment horizontal="right" vertical="center" wrapText="1"/>
      <protection locked="0"/>
    </xf>
    <xf numFmtId="180" fontId="30" fillId="6" borderId="40" xfId="0" applyNumberFormat="1" applyFont="1" applyFill="1" applyBorder="1" applyAlignment="1" applyProtection="1">
      <alignment horizontal="right" vertical="center" wrapText="1"/>
      <protection locked="0"/>
    </xf>
    <xf numFmtId="180" fontId="30" fillId="6" borderId="110" xfId="0" applyNumberFormat="1" applyFont="1" applyFill="1" applyBorder="1" applyAlignment="1" applyProtection="1">
      <alignment horizontal="right" vertical="center" wrapText="1"/>
      <protection locked="0"/>
    </xf>
    <xf numFmtId="180" fontId="30" fillId="6" borderId="113" xfId="0" applyNumberFormat="1" applyFont="1" applyFill="1" applyBorder="1" applyAlignment="1" applyProtection="1">
      <alignment horizontal="right" vertical="center" wrapText="1"/>
      <protection locked="0"/>
    </xf>
    <xf numFmtId="0" fontId="47" fillId="0" borderId="0" xfId="0" applyFont="1" applyFill="1" applyAlignment="1">
      <alignment horizontal="right" vertical="center"/>
    </xf>
    <xf numFmtId="0" fontId="47" fillId="0" borderId="5" xfId="0" applyFont="1" applyFill="1" applyBorder="1" applyAlignment="1">
      <alignment horizontal="right" vertical="center"/>
    </xf>
    <xf numFmtId="0" fontId="49" fillId="0" borderId="93" xfId="0" applyFont="1" applyFill="1" applyBorder="1" applyAlignment="1">
      <alignment horizontal="center" vertical="center" wrapText="1"/>
    </xf>
    <xf numFmtId="0" fontId="49" fillId="0" borderId="94" xfId="0" applyFont="1" applyFill="1" applyBorder="1" applyAlignment="1">
      <alignment horizontal="center" vertical="center" wrapText="1"/>
    </xf>
    <xf numFmtId="0" fontId="49" fillId="0" borderId="95" xfId="0" applyFont="1" applyFill="1" applyBorder="1" applyAlignment="1">
      <alignment horizontal="center" vertical="center" wrapText="1"/>
    </xf>
    <xf numFmtId="0" fontId="49" fillId="0" borderId="96" xfId="0" applyFont="1" applyFill="1" applyBorder="1" applyAlignment="1">
      <alignment horizontal="center" vertical="center" wrapText="1"/>
    </xf>
    <xf numFmtId="0" fontId="49" fillId="0" borderId="97" xfId="0" applyFont="1" applyFill="1" applyBorder="1" applyAlignment="1">
      <alignment horizontal="center" vertical="center" wrapText="1"/>
    </xf>
    <xf numFmtId="0" fontId="50" fillId="0" borderId="99"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0" fillId="0" borderId="101" xfId="0" applyFont="1" applyFill="1" applyBorder="1" applyAlignment="1">
      <alignment horizontal="center" vertical="center" wrapText="1"/>
    </xf>
    <xf numFmtId="0" fontId="50" fillId="0" borderId="102" xfId="0" applyFont="1" applyFill="1" applyBorder="1" applyAlignment="1">
      <alignment horizontal="center" vertical="center" wrapText="1"/>
    </xf>
    <xf numFmtId="0" fontId="50" fillId="0" borderId="103" xfId="0" applyFont="1" applyFill="1" applyBorder="1" applyAlignment="1">
      <alignment horizontal="center" vertical="center" wrapText="1"/>
    </xf>
    <xf numFmtId="0" fontId="52" fillId="0" borderId="104" xfId="0" applyFont="1" applyFill="1" applyBorder="1" applyAlignment="1">
      <alignment horizontal="center" vertical="center" wrapText="1"/>
    </xf>
    <xf numFmtId="0" fontId="52" fillId="0" borderId="105" xfId="0" applyFont="1" applyFill="1" applyBorder="1" applyAlignment="1">
      <alignment horizontal="center" vertical="center" wrapText="1"/>
    </xf>
    <xf numFmtId="0" fontId="52" fillId="0" borderId="107" xfId="0" applyFont="1" applyFill="1" applyBorder="1" applyAlignment="1">
      <alignment horizontal="center" vertical="center" wrapText="1"/>
    </xf>
    <xf numFmtId="0" fontId="30" fillId="6" borderId="12" xfId="0" applyFont="1" applyFill="1" applyBorder="1" applyAlignment="1" applyProtection="1">
      <alignment horizontal="left" vertical="center" shrinkToFit="1"/>
      <protection locked="0"/>
    </xf>
    <xf numFmtId="0" fontId="30" fillId="6" borderId="14" xfId="0" applyFont="1" applyFill="1" applyBorder="1" applyAlignment="1" applyProtection="1">
      <alignment horizontal="left" vertical="center" shrinkToFit="1"/>
      <protection locked="0"/>
    </xf>
    <xf numFmtId="180" fontId="30" fillId="6" borderId="12" xfId="0" applyNumberFormat="1" applyFont="1" applyFill="1" applyBorder="1" applyAlignment="1" applyProtection="1">
      <alignment horizontal="right" vertical="center"/>
      <protection locked="0"/>
    </xf>
    <xf numFmtId="180" fontId="30" fillId="6" borderId="14" xfId="0" applyNumberFormat="1" applyFont="1" applyFill="1" applyBorder="1" applyAlignment="1" applyProtection="1">
      <alignment horizontal="right" vertical="center"/>
      <protection locked="0"/>
    </xf>
    <xf numFmtId="0" fontId="30" fillId="6" borderId="13" xfId="0" applyFont="1" applyFill="1" applyBorder="1" applyAlignment="1" applyProtection="1">
      <alignment horizontal="left" vertical="center" shrinkToFit="1"/>
      <protection locked="0"/>
    </xf>
    <xf numFmtId="0" fontId="2" fillId="0" borderId="0" xfId="0" applyFont="1" applyFill="1" applyAlignment="1">
      <alignment horizontal="left" vertical="top"/>
    </xf>
    <xf numFmtId="0" fontId="30" fillId="0" borderId="0" xfId="0" applyFont="1" applyFill="1" applyAlignment="1">
      <alignment horizontal="left" vertical="center"/>
    </xf>
    <xf numFmtId="0" fontId="30" fillId="0" borderId="12" xfId="0" applyFont="1" applyFill="1" applyBorder="1" applyAlignment="1">
      <alignment horizontal="left" vertical="center" wrapText="1"/>
    </xf>
    <xf numFmtId="0" fontId="30" fillId="0" borderId="13" xfId="0" applyFont="1" applyFill="1" applyBorder="1" applyAlignment="1">
      <alignment horizontal="left" vertical="center" wrapText="1"/>
    </xf>
    <xf numFmtId="0" fontId="50" fillId="0" borderId="12" xfId="0" applyFont="1" applyFill="1" applyBorder="1" applyAlignment="1">
      <alignment horizontal="center" vertical="center" wrapText="1"/>
    </xf>
    <xf numFmtId="180" fontId="30" fillId="3" borderId="13" xfId="0" applyNumberFormat="1" applyFont="1" applyFill="1" applyBorder="1" applyAlignment="1">
      <alignment horizontal="right" vertical="center" wrapText="1"/>
    </xf>
    <xf numFmtId="180" fontId="30" fillId="3" borderId="14" xfId="0" applyNumberFormat="1" applyFont="1" applyFill="1" applyBorder="1" applyAlignment="1">
      <alignment horizontal="right" vertical="center" wrapText="1"/>
    </xf>
    <xf numFmtId="0" fontId="50" fillId="0" borderId="1" xfId="0" applyFont="1" applyFill="1" applyBorder="1" applyAlignment="1">
      <alignment horizontal="left" vertical="center" wrapText="1"/>
    </xf>
    <xf numFmtId="0" fontId="50" fillId="0" borderId="3" xfId="0" applyFont="1" applyFill="1" applyBorder="1" applyAlignment="1">
      <alignment horizontal="left" vertical="center" wrapText="1"/>
    </xf>
    <xf numFmtId="0" fontId="50" fillId="0" borderId="5" xfId="0" applyFont="1" applyFill="1" applyBorder="1" applyAlignment="1">
      <alignment horizontal="left" vertical="center" wrapText="1"/>
    </xf>
    <xf numFmtId="0" fontId="50" fillId="0" borderId="16" xfId="0" applyFont="1" applyFill="1" applyBorder="1" applyAlignment="1">
      <alignment horizontal="left" vertical="center" wrapText="1"/>
    </xf>
    <xf numFmtId="0" fontId="67" fillId="0" borderId="12" xfId="0" applyFont="1" applyFill="1" applyBorder="1" applyAlignment="1">
      <alignment horizontal="left" vertical="center" wrapText="1"/>
    </xf>
    <xf numFmtId="0" fontId="67" fillId="0" borderId="13" xfId="0" applyFont="1" applyFill="1" applyBorder="1" applyAlignment="1">
      <alignment horizontal="left" vertical="center" wrapText="1"/>
    </xf>
    <xf numFmtId="0" fontId="67" fillId="0" borderId="142" xfId="0" applyFont="1" applyFill="1" applyBorder="1" applyAlignment="1">
      <alignment horizontal="left" vertical="center" wrapText="1"/>
    </xf>
    <xf numFmtId="0" fontId="67" fillId="0" borderId="143"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16" xfId="0" applyFont="1" applyFill="1" applyBorder="1" applyAlignment="1">
      <alignment horizontal="left" vertical="center" wrapText="1"/>
    </xf>
    <xf numFmtId="0" fontId="50" fillId="0" borderId="142" xfId="0" applyFont="1" applyFill="1" applyBorder="1" applyAlignment="1">
      <alignment horizontal="right" vertical="center" wrapText="1"/>
    </xf>
    <xf numFmtId="0" fontId="50" fillId="0" borderId="143" xfId="0" applyFont="1" applyFill="1" applyBorder="1" applyAlignment="1">
      <alignment horizontal="right" vertical="center" wrapText="1"/>
    </xf>
    <xf numFmtId="0" fontId="50" fillId="0" borderId="144" xfId="0" applyFont="1" applyFill="1" applyBorder="1" applyAlignment="1">
      <alignment horizontal="right" vertical="center" wrapText="1"/>
    </xf>
    <xf numFmtId="0" fontId="50" fillId="0" borderId="145" xfId="0" applyFont="1" applyFill="1" applyBorder="1" applyAlignment="1">
      <alignment vertical="center" wrapText="1"/>
    </xf>
    <xf numFmtId="0" fontId="50" fillId="0" borderId="146" xfId="0" applyFont="1" applyFill="1" applyBorder="1" applyAlignment="1">
      <alignment vertical="center" wrapText="1"/>
    </xf>
    <xf numFmtId="0" fontId="30" fillId="0" borderId="138" xfId="0" applyFont="1" applyFill="1" applyBorder="1" applyAlignment="1">
      <alignment horizontal="left" vertical="center" wrapText="1"/>
    </xf>
    <xf numFmtId="0" fontId="30" fillId="0" borderId="147" xfId="0" applyFont="1" applyFill="1" applyBorder="1" applyAlignment="1">
      <alignment horizontal="left" vertical="center" wrapText="1"/>
    </xf>
    <xf numFmtId="180" fontId="50" fillId="3" borderId="13" xfId="0" applyNumberFormat="1" applyFont="1" applyFill="1" applyBorder="1" applyAlignment="1">
      <alignment horizontal="right" vertical="center" wrapText="1"/>
    </xf>
    <xf numFmtId="180" fontId="50" fillId="3" borderId="14" xfId="0" applyNumberFormat="1" applyFont="1" applyFill="1" applyBorder="1" applyAlignment="1">
      <alignment horizontal="right" vertical="center" wrapText="1"/>
    </xf>
    <xf numFmtId="180" fontId="30" fillId="6" borderId="13" xfId="0" applyNumberFormat="1" applyFont="1" applyFill="1" applyBorder="1" applyAlignment="1" applyProtection="1">
      <alignment horizontal="right" vertical="center"/>
      <protection locked="0"/>
    </xf>
    <xf numFmtId="0" fontId="30" fillId="0" borderId="14" xfId="0" applyFont="1" applyFill="1" applyBorder="1" applyAlignment="1">
      <alignment horizontal="center" vertical="center" wrapText="1"/>
    </xf>
    <xf numFmtId="0" fontId="2" fillId="0" borderId="0" xfId="0" applyFont="1" applyFill="1" applyAlignment="1">
      <alignment horizontal="right" vertical="center"/>
    </xf>
    <xf numFmtId="0" fontId="48" fillId="0" borderId="0" xfId="0" applyFont="1" applyFill="1" applyAlignment="1">
      <alignment horizontal="center" vertical="center"/>
    </xf>
    <xf numFmtId="0" fontId="50" fillId="0" borderId="140" xfId="0" applyFont="1" applyFill="1" applyBorder="1" applyAlignment="1">
      <alignment horizontal="center" vertical="center" wrapText="1"/>
    </xf>
    <xf numFmtId="0" fontId="50" fillId="0" borderId="141" xfId="0" applyFont="1" applyFill="1" applyBorder="1" applyAlignment="1">
      <alignment horizontal="center" vertical="center" wrapText="1"/>
    </xf>
    <xf numFmtId="0" fontId="50" fillId="0" borderId="131" xfId="0" applyFont="1" applyFill="1" applyBorder="1" applyAlignment="1">
      <alignment horizontal="center" vertical="center" wrapText="1"/>
    </xf>
    <xf numFmtId="0" fontId="2" fillId="0" borderId="0" xfId="0" applyFont="1" applyFill="1" applyBorder="1" applyAlignment="1">
      <alignment horizontal="left" vertical="top" wrapText="1"/>
    </xf>
    <xf numFmtId="0" fontId="2" fillId="0" borderId="0" xfId="0" applyFont="1" applyFill="1" applyAlignment="1">
      <alignment horizontal="left" vertical="center"/>
    </xf>
    <xf numFmtId="0" fontId="50" fillId="0" borderId="128" xfId="0" applyFont="1" applyFill="1" applyBorder="1" applyAlignment="1">
      <alignment horizontal="left" vertical="center" wrapText="1"/>
    </xf>
    <xf numFmtId="0" fontId="50" fillId="0" borderId="133" xfId="0" applyFont="1" applyFill="1" applyBorder="1" applyAlignment="1">
      <alignment horizontal="left" vertical="center" wrapText="1"/>
    </xf>
    <xf numFmtId="180" fontId="50" fillId="3" borderId="0" xfId="0" applyNumberFormat="1" applyFont="1" applyFill="1" applyBorder="1" applyAlignment="1">
      <alignment horizontal="right" vertical="center" wrapText="1"/>
    </xf>
    <xf numFmtId="0" fontId="30" fillId="0" borderId="4" xfId="0" applyFont="1" applyFill="1" applyBorder="1" applyAlignment="1">
      <alignment horizontal="left" vertical="center" wrapText="1"/>
    </xf>
    <xf numFmtId="0" fontId="52" fillId="0" borderId="153" xfId="0" applyFont="1" applyFill="1" applyBorder="1" applyAlignment="1">
      <alignment horizontal="center" vertical="center" wrapText="1"/>
    </xf>
    <xf numFmtId="180" fontId="30" fillId="3" borderId="5" xfId="0" applyNumberFormat="1" applyFont="1" applyFill="1" applyBorder="1" applyAlignment="1">
      <alignment horizontal="right" vertical="center" wrapText="1"/>
    </xf>
    <xf numFmtId="0" fontId="2" fillId="0" borderId="0" xfId="0" applyFont="1" applyFill="1" applyBorder="1" applyAlignment="1">
      <alignment horizontal="center" vertical="center" wrapText="1"/>
    </xf>
    <xf numFmtId="0" fontId="50" fillId="0" borderId="2" xfId="0" applyFont="1" applyFill="1" applyBorder="1" applyAlignment="1">
      <alignment horizontal="right" vertical="center" wrapText="1"/>
    </xf>
    <xf numFmtId="0" fontId="2" fillId="0" borderId="1" xfId="0" applyFont="1" applyFill="1" applyBorder="1" applyAlignment="1">
      <alignment horizontal="right" vertical="center"/>
    </xf>
    <xf numFmtId="0" fontId="30" fillId="0" borderId="142" xfId="0" applyFont="1" applyFill="1" applyBorder="1" applyAlignment="1">
      <alignment horizontal="right" vertical="center" wrapText="1"/>
    </xf>
    <xf numFmtId="0" fontId="30" fillId="0" borderId="143" xfId="0" applyFont="1" applyFill="1" applyBorder="1" applyAlignment="1">
      <alignment horizontal="right" vertical="center" wrapText="1"/>
    </xf>
    <xf numFmtId="180" fontId="50" fillId="3" borderId="143" xfId="0" applyNumberFormat="1" applyFont="1" applyFill="1" applyBorder="1" applyAlignment="1">
      <alignment horizontal="right" vertical="center" wrapText="1"/>
    </xf>
    <xf numFmtId="180" fontId="50" fillId="3" borderId="1" xfId="0" applyNumberFormat="1" applyFont="1" applyFill="1" applyBorder="1" applyAlignment="1">
      <alignment horizontal="right" vertical="center" wrapText="1"/>
    </xf>
    <xf numFmtId="180" fontId="50" fillId="3" borderId="152" xfId="0" applyNumberFormat="1" applyFont="1" applyFill="1" applyBorder="1" applyAlignment="1">
      <alignment horizontal="right" vertical="center" wrapText="1"/>
    </xf>
    <xf numFmtId="0" fontId="30" fillId="0" borderId="2" xfId="0" applyFont="1" applyFill="1" applyBorder="1" applyAlignment="1">
      <alignment horizontal="left" vertical="center" wrapText="1"/>
    </xf>
    <xf numFmtId="0" fontId="49" fillId="0" borderId="2" xfId="0" applyFont="1" applyFill="1" applyBorder="1" applyAlignment="1">
      <alignment horizontal="center" vertical="center" wrapText="1"/>
    </xf>
    <xf numFmtId="0" fontId="49" fillId="0" borderId="1" xfId="0" applyFont="1" applyFill="1" applyBorder="1" applyAlignment="1">
      <alignment horizontal="center" vertical="center" wrapText="1"/>
    </xf>
    <xf numFmtId="0" fontId="49" fillId="0" borderId="3" xfId="0" applyFont="1" applyFill="1" applyBorder="1" applyAlignment="1">
      <alignment horizontal="center" vertical="center" wrapText="1"/>
    </xf>
    <xf numFmtId="0" fontId="50" fillId="0" borderId="148" xfId="0" applyFont="1" applyFill="1" applyBorder="1" applyAlignment="1">
      <alignment horizontal="center" vertical="center" wrapText="1"/>
    </xf>
    <xf numFmtId="0" fontId="50" fillId="0" borderId="19" xfId="0" applyFont="1" applyFill="1" applyBorder="1" applyAlignment="1">
      <alignment horizontal="center" vertical="center" wrapText="1"/>
    </xf>
    <xf numFmtId="0" fontId="30" fillId="0" borderId="149" xfId="0" applyFont="1" applyFill="1" applyBorder="1" applyAlignment="1">
      <alignment horizontal="center" vertical="center" wrapText="1"/>
    </xf>
    <xf numFmtId="0" fontId="30" fillId="0" borderId="147" xfId="0" applyFont="1" applyFill="1" applyBorder="1" applyAlignment="1">
      <alignment horizontal="center" vertical="center" wrapText="1"/>
    </xf>
    <xf numFmtId="0" fontId="30" fillId="0" borderId="139"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30" fillId="0" borderId="19" xfId="0" applyFont="1" applyFill="1" applyBorder="1" applyAlignment="1">
      <alignment horizontal="center" vertical="center" wrapText="1"/>
    </xf>
    <xf numFmtId="0" fontId="30" fillId="0" borderId="10" xfId="0" applyFont="1" applyFill="1" applyBorder="1" applyAlignment="1">
      <alignment horizontal="left" vertical="center" wrapText="1"/>
    </xf>
    <xf numFmtId="0" fontId="30" fillId="0" borderId="0" xfId="0" applyFont="1" applyFill="1" applyBorder="1" applyAlignment="1">
      <alignment horizontal="left" vertical="center" wrapText="1"/>
    </xf>
    <xf numFmtId="180" fontId="30" fillId="3" borderId="0" xfId="0" applyNumberFormat="1" applyFont="1" applyFill="1" applyBorder="1" applyAlignment="1">
      <alignment horizontal="right" vertical="center" wrapText="1"/>
    </xf>
    <xf numFmtId="0" fontId="50" fillId="0" borderId="10" xfId="0" applyFont="1" applyFill="1" applyBorder="1" applyAlignment="1">
      <alignment horizontal="left" vertical="center" wrapText="1"/>
    </xf>
    <xf numFmtId="0" fontId="50" fillId="0" borderId="0"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2" xfId="0" applyFont="1" applyFill="1" applyBorder="1" applyAlignment="1">
      <alignment horizontal="left" vertical="center" wrapText="1"/>
    </xf>
    <xf numFmtId="184" fontId="30" fillId="6" borderId="10" xfId="0" applyNumberFormat="1" applyFont="1" applyFill="1" applyBorder="1" applyAlignment="1" applyProtection="1">
      <alignment horizontal="center" vertical="center" wrapText="1"/>
      <protection locked="0"/>
    </xf>
    <xf numFmtId="184" fontId="30" fillId="6" borderId="0" xfId="0" applyNumberFormat="1" applyFont="1" applyFill="1" applyBorder="1" applyAlignment="1" applyProtection="1">
      <alignment horizontal="center" vertical="center" wrapText="1"/>
      <protection locked="0"/>
    </xf>
    <xf numFmtId="184" fontId="30" fillId="6" borderId="39" xfId="0" applyNumberFormat="1" applyFont="1" applyFill="1" applyBorder="1" applyAlignment="1" applyProtection="1">
      <alignment horizontal="center" vertical="center" wrapText="1"/>
      <protection locked="0"/>
    </xf>
    <xf numFmtId="184" fontId="30" fillId="6" borderId="40" xfId="0" applyNumberFormat="1" applyFont="1" applyFill="1" applyBorder="1" applyAlignment="1" applyProtection="1">
      <alignment horizontal="center" vertical="center" wrapText="1"/>
      <protection locked="0"/>
    </xf>
    <xf numFmtId="0" fontId="30" fillId="0" borderId="128" xfId="0" applyFont="1" applyFill="1" applyBorder="1" applyAlignment="1">
      <alignment horizontal="center" vertical="center" wrapText="1"/>
    </xf>
    <xf numFmtId="0" fontId="30" fillId="0" borderId="129" xfId="0" applyFont="1" applyFill="1" applyBorder="1" applyAlignment="1">
      <alignment horizontal="center" vertical="center" wrapText="1"/>
    </xf>
    <xf numFmtId="0" fontId="30" fillId="0" borderId="13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135" xfId="0" applyFont="1" applyFill="1" applyBorder="1" applyAlignment="1">
      <alignment horizontal="center" vertical="center" wrapText="1"/>
    </xf>
    <xf numFmtId="0" fontId="30" fillId="0" borderId="14" xfId="0" applyFont="1" applyFill="1" applyBorder="1" applyAlignment="1">
      <alignment horizontal="left" vertical="center" wrapText="1"/>
    </xf>
    <xf numFmtId="180" fontId="67" fillId="6" borderId="2" xfId="0" applyNumberFormat="1" applyFont="1" applyFill="1" applyBorder="1" applyAlignment="1" applyProtection="1">
      <alignment horizontal="right" vertical="center" wrapText="1"/>
      <protection locked="0"/>
    </xf>
    <xf numFmtId="180" fontId="67" fillId="6" borderId="3" xfId="0" applyNumberFormat="1" applyFont="1" applyFill="1" applyBorder="1" applyAlignment="1" applyProtection="1">
      <alignment horizontal="right" vertical="center" wrapText="1"/>
      <protection locked="0"/>
    </xf>
    <xf numFmtId="180" fontId="67" fillId="6" borderId="4" xfId="0" applyNumberFormat="1" applyFont="1" applyFill="1" applyBorder="1" applyAlignment="1" applyProtection="1">
      <alignment horizontal="right" vertical="center" wrapText="1"/>
      <protection locked="0"/>
    </xf>
    <xf numFmtId="180" fontId="67" fillId="6" borderId="16" xfId="0" applyNumberFormat="1" applyFont="1" applyFill="1" applyBorder="1" applyAlignment="1" applyProtection="1">
      <alignment horizontal="right" vertical="center" wrapText="1"/>
      <protection locked="0"/>
    </xf>
    <xf numFmtId="180" fontId="30" fillId="6" borderId="2" xfId="0" applyNumberFormat="1" applyFont="1" applyFill="1" applyBorder="1" applyAlignment="1" applyProtection="1">
      <alignment horizontal="right" vertical="center" wrapText="1"/>
      <protection locked="0"/>
    </xf>
    <xf numFmtId="180" fontId="30" fillId="6" borderId="3" xfId="0" applyNumberFormat="1" applyFont="1" applyFill="1" applyBorder="1" applyAlignment="1" applyProtection="1">
      <alignment horizontal="right" vertical="center" wrapText="1"/>
      <protection locked="0"/>
    </xf>
    <xf numFmtId="180" fontId="30" fillId="6" borderId="4" xfId="0" applyNumberFormat="1" applyFont="1" applyFill="1" applyBorder="1" applyAlignment="1" applyProtection="1">
      <alignment horizontal="right" vertical="center" wrapText="1"/>
      <protection locked="0"/>
    </xf>
    <xf numFmtId="180" fontId="30" fillId="6" borderId="16" xfId="0" applyNumberFormat="1" applyFont="1" applyFill="1" applyBorder="1" applyAlignment="1" applyProtection="1">
      <alignment horizontal="right" vertical="center" wrapText="1"/>
      <protection locked="0"/>
    </xf>
    <xf numFmtId="185" fontId="30" fillId="6" borderId="2" xfId="0" applyNumberFormat="1" applyFont="1" applyFill="1" applyBorder="1" applyAlignment="1" applyProtection="1">
      <alignment horizontal="right" vertical="center" wrapText="1"/>
      <protection locked="0"/>
    </xf>
    <xf numFmtId="185" fontId="30" fillId="6" borderId="3" xfId="0" applyNumberFormat="1" applyFont="1" applyFill="1" applyBorder="1" applyAlignment="1" applyProtection="1">
      <alignment horizontal="right" vertical="center" wrapText="1"/>
      <protection locked="0"/>
    </xf>
    <xf numFmtId="185" fontId="30" fillId="6" borderId="4" xfId="0" applyNumberFormat="1" applyFont="1" applyFill="1" applyBorder="1" applyAlignment="1" applyProtection="1">
      <alignment horizontal="right" vertical="center" wrapText="1"/>
      <protection locked="0"/>
    </xf>
    <xf numFmtId="185" fontId="30" fillId="6" borderId="16" xfId="0" applyNumberFormat="1" applyFont="1" applyFill="1" applyBorder="1" applyAlignment="1" applyProtection="1">
      <alignment horizontal="right" vertical="center" wrapText="1"/>
      <protection locked="0"/>
    </xf>
    <xf numFmtId="185" fontId="30" fillId="6" borderId="2" xfId="0" applyNumberFormat="1" applyFont="1" applyFill="1" applyBorder="1" applyAlignment="1" applyProtection="1">
      <alignment horizontal="right" vertical="center"/>
      <protection locked="0"/>
    </xf>
    <xf numFmtId="185" fontId="30" fillId="6" borderId="3" xfId="0" applyNumberFormat="1" applyFont="1" applyFill="1" applyBorder="1" applyAlignment="1" applyProtection="1">
      <alignment horizontal="right" vertical="center"/>
      <protection locked="0"/>
    </xf>
    <xf numFmtId="185" fontId="30" fillId="6" borderId="4" xfId="0" applyNumberFormat="1" applyFont="1" applyFill="1" applyBorder="1" applyAlignment="1" applyProtection="1">
      <alignment horizontal="right" vertical="center"/>
      <protection locked="0"/>
    </xf>
    <xf numFmtId="185" fontId="30" fillId="6" borderId="16" xfId="0" applyNumberFormat="1" applyFont="1" applyFill="1" applyBorder="1" applyAlignment="1" applyProtection="1">
      <alignment horizontal="right" vertical="center"/>
      <protection locked="0"/>
    </xf>
    <xf numFmtId="0" fontId="52" fillId="0" borderId="129" xfId="0" applyFont="1" applyFill="1" applyBorder="1" applyAlignment="1">
      <alignment horizontal="center" vertical="center" wrapText="1"/>
    </xf>
    <xf numFmtId="0" fontId="52" fillId="0" borderId="5" xfId="0" applyFont="1" applyFill="1" applyBorder="1" applyAlignment="1">
      <alignment horizontal="center" vertical="center" wrapText="1"/>
    </xf>
    <xf numFmtId="0" fontId="61" fillId="0" borderId="128" xfId="0" applyFont="1" applyFill="1" applyBorder="1" applyAlignment="1">
      <alignment horizontal="left" vertical="center" wrapText="1"/>
    </xf>
    <xf numFmtId="0" fontId="61" fillId="0" borderId="129" xfId="0" applyFont="1" applyFill="1" applyBorder="1" applyAlignment="1">
      <alignment horizontal="left" vertical="center" wrapText="1"/>
    </xf>
    <xf numFmtId="0" fontId="61" fillId="0" borderId="132" xfId="0" applyFont="1" applyFill="1" applyBorder="1" applyAlignment="1">
      <alignment horizontal="left" vertical="center" wrapText="1"/>
    </xf>
    <xf numFmtId="0" fontId="61" fillId="0" borderId="4" xfId="0" applyFont="1" applyFill="1" applyBorder="1" applyAlignment="1">
      <alignment horizontal="left" vertical="center" wrapText="1"/>
    </xf>
    <xf numFmtId="0" fontId="61" fillId="0" borderId="5" xfId="0" applyFont="1" applyFill="1" applyBorder="1" applyAlignment="1">
      <alignment horizontal="left" vertical="center" wrapText="1"/>
    </xf>
    <xf numFmtId="0" fontId="61" fillId="0" borderId="16"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2" fillId="0" borderId="1" xfId="0" applyFont="1" applyFill="1" applyBorder="1">
      <alignment vertical="center"/>
    </xf>
    <xf numFmtId="0" fontId="2" fillId="0" borderId="3" xfId="0" applyFont="1" applyFill="1" applyBorder="1">
      <alignment vertical="center"/>
    </xf>
    <xf numFmtId="0" fontId="30" fillId="0" borderId="148" xfId="0" applyFont="1" applyFill="1" applyBorder="1" applyAlignment="1">
      <alignment horizontal="center" vertical="center" wrapText="1"/>
    </xf>
    <xf numFmtId="0" fontId="30" fillId="0" borderId="154" xfId="0" applyFont="1" applyFill="1" applyBorder="1" applyAlignment="1">
      <alignment horizontal="center" vertical="center" wrapText="1"/>
    </xf>
    <xf numFmtId="0" fontId="30" fillId="0" borderId="0" xfId="0" applyFont="1" applyAlignment="1">
      <alignment horizontal="left" vertical="center"/>
    </xf>
    <xf numFmtId="0" fontId="47" fillId="0" borderId="0" xfId="0" applyFont="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top"/>
    </xf>
    <xf numFmtId="0" fontId="61" fillId="0" borderId="133" xfId="0" applyFont="1" applyFill="1" applyBorder="1" applyAlignment="1">
      <alignment horizontal="left" vertical="center" wrapText="1"/>
    </xf>
    <xf numFmtId="0" fontId="61" fillId="0" borderId="107" xfId="0" applyFont="1" applyFill="1" applyBorder="1" applyAlignment="1">
      <alignment horizontal="left" vertical="center" wrapText="1"/>
    </xf>
    <xf numFmtId="0" fontId="61" fillId="0" borderId="134" xfId="0" applyFont="1" applyFill="1" applyBorder="1" applyAlignment="1">
      <alignment horizontal="left" vertical="center" wrapText="1"/>
    </xf>
    <xf numFmtId="180" fontId="30" fillId="3" borderId="129" xfId="1" applyNumberFormat="1" applyFont="1" applyFill="1" applyBorder="1" applyAlignment="1">
      <alignment vertical="center" wrapText="1"/>
    </xf>
    <xf numFmtId="180" fontId="30" fillId="3" borderId="132" xfId="1" applyNumberFormat="1" applyFont="1" applyFill="1" applyBorder="1" applyAlignment="1">
      <alignment vertical="center" wrapText="1"/>
    </xf>
    <xf numFmtId="180" fontId="30" fillId="3" borderId="107" xfId="1" applyNumberFormat="1" applyFont="1" applyFill="1" applyBorder="1" applyAlignment="1">
      <alignment vertical="center" wrapText="1"/>
    </xf>
    <xf numFmtId="180" fontId="30" fillId="3" borderId="134" xfId="1" applyNumberFormat="1" applyFont="1" applyFill="1" applyBorder="1" applyAlignment="1">
      <alignment vertical="center" wrapText="1"/>
    </xf>
    <xf numFmtId="180" fontId="30" fillId="3" borderId="5" xfId="1" applyNumberFormat="1" applyFont="1" applyFill="1" applyBorder="1" applyAlignment="1">
      <alignment vertical="center" wrapText="1"/>
    </xf>
    <xf numFmtId="180" fontId="30" fillId="3" borderId="16" xfId="1" applyNumberFormat="1" applyFont="1" applyFill="1" applyBorder="1" applyAlignment="1">
      <alignment vertical="center" wrapText="1"/>
    </xf>
    <xf numFmtId="0" fontId="30" fillId="4" borderId="12" xfId="0" applyFont="1" applyFill="1" applyBorder="1" applyAlignment="1">
      <alignment horizontal="right" vertical="center" wrapText="1"/>
    </xf>
    <xf numFmtId="0" fontId="2" fillId="0" borderId="13" xfId="0" applyFont="1" applyBorder="1" applyAlignment="1">
      <alignment horizontal="right" vertical="center"/>
    </xf>
    <xf numFmtId="0" fontId="2" fillId="0" borderId="14" xfId="0" applyFont="1" applyBorder="1" applyAlignment="1">
      <alignment horizontal="right" vertical="center"/>
    </xf>
    <xf numFmtId="0" fontId="30" fillId="0" borderId="12" xfId="0" applyFont="1" applyFill="1" applyBorder="1" applyAlignment="1">
      <alignment horizontal="right" vertical="center" wrapText="1"/>
    </xf>
    <xf numFmtId="0" fontId="30" fillId="0" borderId="13" xfId="0" applyFont="1" applyFill="1" applyBorder="1" applyAlignment="1">
      <alignment horizontal="right" vertical="center" wrapText="1"/>
    </xf>
    <xf numFmtId="0" fontId="30" fillId="0" borderId="14" xfId="0" applyFont="1" applyFill="1" applyBorder="1" applyAlignment="1">
      <alignment horizontal="right" vertical="center" wrapText="1"/>
    </xf>
    <xf numFmtId="180" fontId="30" fillId="3" borderId="1" xfId="0" applyNumberFormat="1" applyFont="1" applyFill="1" applyBorder="1" applyAlignment="1">
      <alignment vertical="center" wrapText="1"/>
    </xf>
    <xf numFmtId="180" fontId="30" fillId="3" borderId="152" xfId="0" applyNumberFormat="1" applyFont="1" applyFill="1" applyBorder="1" applyAlignment="1">
      <alignment vertical="center" wrapText="1"/>
    </xf>
    <xf numFmtId="0" fontId="61" fillId="0" borderId="2" xfId="0" applyFont="1" applyFill="1" applyBorder="1" applyAlignment="1">
      <alignment horizontal="left" vertical="center" wrapText="1"/>
    </xf>
    <xf numFmtId="0" fontId="61" fillId="0" borderId="1" xfId="0" applyFont="1" applyFill="1" applyBorder="1" applyAlignment="1">
      <alignment horizontal="left" vertical="center" wrapText="1"/>
    </xf>
    <xf numFmtId="0" fontId="61" fillId="0" borderId="3" xfId="0" applyFont="1" applyFill="1" applyBorder="1" applyAlignment="1">
      <alignment horizontal="left" vertical="center" wrapText="1"/>
    </xf>
    <xf numFmtId="0" fontId="30" fillId="0" borderId="132" xfId="0" applyFont="1" applyFill="1" applyBorder="1" applyAlignment="1">
      <alignment horizontal="center" vertical="center" wrapText="1"/>
    </xf>
    <xf numFmtId="0" fontId="30" fillId="0" borderId="15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16" xfId="0" applyFont="1" applyFill="1" applyBorder="1" applyAlignment="1">
      <alignment horizontal="center" vertical="center" wrapText="1"/>
    </xf>
    <xf numFmtId="180" fontId="53" fillId="3" borderId="129" xfId="0" applyNumberFormat="1" applyFont="1" applyFill="1" applyBorder="1" applyAlignment="1">
      <alignment horizontal="right" vertical="center" wrapText="1"/>
    </xf>
    <xf numFmtId="180" fontId="53" fillId="3" borderId="132" xfId="0" applyNumberFormat="1" applyFont="1" applyFill="1" applyBorder="1" applyAlignment="1">
      <alignment horizontal="right" vertical="center" wrapText="1"/>
    </xf>
    <xf numFmtId="180" fontId="53" fillId="3" borderId="5" xfId="0" applyNumberFormat="1" applyFont="1" applyFill="1" applyBorder="1" applyAlignment="1">
      <alignment horizontal="right" vertical="center" wrapText="1"/>
    </xf>
    <xf numFmtId="180" fontId="53" fillId="3" borderId="16" xfId="0" applyNumberFormat="1" applyFont="1" applyFill="1" applyBorder="1" applyAlignment="1">
      <alignment horizontal="right" vertical="center" wrapText="1"/>
    </xf>
    <xf numFmtId="0" fontId="47" fillId="0" borderId="5" xfId="0" applyFont="1" applyFill="1" applyBorder="1" applyAlignment="1">
      <alignment horizontal="center" vertical="center"/>
    </xf>
    <xf numFmtId="0" fontId="67" fillId="0" borderId="148" xfId="0" applyFont="1" applyFill="1" applyBorder="1" applyAlignment="1">
      <alignment horizontal="center" vertical="center" wrapText="1"/>
    </xf>
    <xf numFmtId="0" fontId="67" fillId="0" borderId="154" xfId="0" applyFont="1" applyFill="1" applyBorder="1" applyAlignment="1">
      <alignment horizontal="center" vertical="center" wrapText="1"/>
    </xf>
    <xf numFmtId="177" fontId="30" fillId="6" borderId="12" xfId="0" applyNumberFormat="1" applyFont="1" applyFill="1" applyBorder="1" applyAlignment="1" applyProtection="1">
      <alignment horizontal="right" vertical="center" wrapText="1"/>
      <protection locked="0"/>
    </xf>
    <xf numFmtId="177" fontId="30" fillId="6" borderId="14" xfId="0" applyNumberFormat="1" applyFont="1" applyFill="1" applyBorder="1" applyAlignment="1" applyProtection="1">
      <alignment horizontal="right" vertical="center" wrapText="1"/>
      <protection locked="0"/>
    </xf>
    <xf numFmtId="0" fontId="30" fillId="0" borderId="15" xfId="0" applyFont="1" applyFill="1" applyBorder="1" applyAlignment="1">
      <alignment horizontal="left" vertical="center" wrapText="1"/>
    </xf>
    <xf numFmtId="0" fontId="30" fillId="4" borderId="12" xfId="0" applyFont="1" applyFill="1" applyBorder="1" applyAlignment="1">
      <alignment horizontal="center" vertical="center" wrapText="1"/>
    </xf>
    <xf numFmtId="180" fontId="30" fillId="3" borderId="14" xfId="0" applyNumberFormat="1" applyFont="1" applyFill="1" applyBorder="1" applyAlignment="1">
      <alignment vertical="center"/>
    </xf>
    <xf numFmtId="180" fontId="30" fillId="3" borderId="15" xfId="0" applyNumberFormat="1" applyFont="1" applyFill="1" applyBorder="1" applyAlignment="1">
      <alignment vertical="center"/>
    </xf>
    <xf numFmtId="0" fontId="30" fillId="4" borderId="15" xfId="0" applyFont="1" applyFill="1" applyBorder="1" applyAlignment="1">
      <alignment horizontal="left" vertical="center" wrapText="1"/>
    </xf>
    <xf numFmtId="0" fontId="30" fillId="2" borderId="15" xfId="0" applyFont="1" applyFill="1" applyBorder="1" applyAlignment="1">
      <alignment horizontal="left" vertical="center" wrapText="1"/>
    </xf>
    <xf numFmtId="180" fontId="30" fillId="3" borderId="13" xfId="0" applyNumberFormat="1" applyFont="1" applyFill="1" applyBorder="1" applyAlignment="1">
      <alignment vertical="center"/>
    </xf>
    <xf numFmtId="0" fontId="30" fillId="0" borderId="12" xfId="0" applyFont="1" applyFill="1" applyBorder="1" applyAlignment="1">
      <alignment horizontal="left" vertical="center"/>
    </xf>
    <xf numFmtId="0" fontId="30" fillId="0" borderId="13" xfId="0" applyFont="1" applyFill="1" applyBorder="1" applyAlignment="1">
      <alignment horizontal="left" vertical="center"/>
    </xf>
    <xf numFmtId="0" fontId="30" fillId="0" borderId="14" xfId="0" applyFont="1" applyFill="1" applyBorder="1" applyAlignment="1">
      <alignment horizontal="left" vertical="center"/>
    </xf>
    <xf numFmtId="0" fontId="30" fillId="0" borderId="15" xfId="0" applyFont="1" applyFill="1" applyBorder="1" applyAlignment="1">
      <alignment horizontal="right" vertical="center" wrapText="1"/>
    </xf>
    <xf numFmtId="0" fontId="30" fillId="6" borderId="101" xfId="0" applyFont="1" applyFill="1" applyBorder="1" applyAlignment="1" applyProtection="1">
      <alignment vertical="center" shrinkToFit="1"/>
      <protection locked="0"/>
    </xf>
    <xf numFmtId="0" fontId="30" fillId="6" borderId="102" xfId="0" applyFont="1" applyFill="1" applyBorder="1" applyAlignment="1" applyProtection="1">
      <alignment vertical="center" shrinkToFit="1"/>
      <protection locked="0"/>
    </xf>
    <xf numFmtId="0" fontId="30" fillId="6" borderId="142" xfId="0" applyFont="1" applyFill="1" applyBorder="1" applyAlignment="1" applyProtection="1">
      <alignment horizontal="center" vertical="center" wrapText="1"/>
      <protection locked="0"/>
    </xf>
    <xf numFmtId="0" fontId="30" fillId="6" borderId="144" xfId="0" applyFont="1" applyFill="1" applyBorder="1" applyAlignment="1" applyProtection="1">
      <alignment horizontal="center" vertical="center" wrapText="1"/>
      <protection locked="0"/>
    </xf>
    <xf numFmtId="0" fontId="30" fillId="6" borderId="140" xfId="0" applyFont="1" applyFill="1" applyBorder="1" applyAlignment="1" applyProtection="1">
      <alignment vertical="center" shrinkToFit="1"/>
      <protection locked="0"/>
    </xf>
    <xf numFmtId="0" fontId="30" fillId="6" borderId="141" xfId="0" applyFont="1" applyFill="1" applyBorder="1" applyAlignment="1" applyProtection="1">
      <alignment vertical="center" shrinkToFit="1"/>
      <protection locked="0"/>
    </xf>
    <xf numFmtId="0" fontId="30" fillId="6" borderId="2" xfId="0" applyFont="1" applyFill="1" applyBorder="1" applyAlignment="1" applyProtection="1">
      <alignment horizontal="center" vertical="center" wrapText="1"/>
      <protection locked="0"/>
    </xf>
    <xf numFmtId="0" fontId="30" fillId="6" borderId="3" xfId="0" applyFont="1" applyFill="1" applyBorder="1" applyAlignment="1" applyProtection="1">
      <alignment horizontal="center" vertical="center" wrapText="1"/>
      <protection locked="0"/>
    </xf>
    <xf numFmtId="0" fontId="30" fillId="4" borderId="13" xfId="0" applyFont="1" applyFill="1" applyBorder="1" applyAlignment="1">
      <alignment horizontal="right" vertical="center" wrapText="1"/>
    </xf>
    <xf numFmtId="0" fontId="30" fillId="4" borderId="14" xfId="0" applyFont="1" applyFill="1" applyBorder="1" applyAlignment="1">
      <alignment horizontal="right" vertical="center" wrapText="1"/>
    </xf>
    <xf numFmtId="0" fontId="12" fillId="0" borderId="93" xfId="0" applyFont="1" applyFill="1" applyBorder="1" applyAlignment="1">
      <alignment horizontal="center" vertical="center" wrapText="1"/>
    </xf>
    <xf numFmtId="0" fontId="12" fillId="0" borderId="94" xfId="0" applyFont="1" applyFill="1" applyBorder="1" applyAlignment="1">
      <alignment horizontal="center" vertical="center" wrapText="1"/>
    </xf>
    <xf numFmtId="0" fontId="12" fillId="0" borderId="95" xfId="0" applyFont="1" applyFill="1" applyBorder="1" applyAlignment="1">
      <alignment horizontal="center" vertical="center" wrapText="1"/>
    </xf>
    <xf numFmtId="0" fontId="12" fillId="0" borderId="96" xfId="0" applyFont="1" applyFill="1" applyBorder="1" applyAlignment="1">
      <alignment horizontal="center" vertical="center" wrapText="1"/>
    </xf>
    <xf numFmtId="0" fontId="12" fillId="0" borderId="97" xfId="0" applyFont="1" applyFill="1" applyBorder="1" applyAlignment="1">
      <alignment horizontal="center" vertical="center" wrapText="1"/>
    </xf>
    <xf numFmtId="0" fontId="30" fillId="0" borderId="98" xfId="0" applyFont="1" applyFill="1" applyBorder="1" applyAlignment="1">
      <alignment horizontal="center" vertical="center" wrapText="1"/>
    </xf>
    <xf numFmtId="0" fontId="30" fillId="0" borderId="99"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101" xfId="0" applyFont="1" applyFill="1" applyBorder="1" applyAlignment="1">
      <alignment horizontal="center" vertical="center" wrapText="1"/>
    </xf>
    <xf numFmtId="0" fontId="30" fillId="0" borderId="102" xfId="0" applyFont="1" applyFill="1" applyBorder="1" applyAlignment="1">
      <alignment horizontal="center" vertical="center" wrapText="1"/>
    </xf>
    <xf numFmtId="0" fontId="62" fillId="0" borderId="0" xfId="2" applyFont="1" applyAlignment="1">
      <alignment horizontal="left" vertical="top" wrapText="1"/>
    </xf>
    <xf numFmtId="0" fontId="54" fillId="0" borderId="0" xfId="2" applyFont="1" applyAlignment="1">
      <alignment horizontal="left" vertical="top" wrapText="1"/>
    </xf>
    <xf numFmtId="0" fontId="2" fillId="0" borderId="166" xfId="2" applyFont="1" applyBorder="1" applyAlignment="1">
      <alignment horizontal="center" vertical="top"/>
    </xf>
    <xf numFmtId="0" fontId="2" fillId="0" borderId="167" xfId="2" applyFont="1" applyBorder="1" applyAlignment="1">
      <alignment horizontal="center" vertical="top"/>
    </xf>
    <xf numFmtId="0" fontId="2" fillId="0" borderId="169" xfId="2" applyFont="1" applyBorder="1" applyAlignment="1">
      <alignment horizontal="center" vertical="top"/>
    </xf>
    <xf numFmtId="0" fontId="2" fillId="0" borderId="170" xfId="2" applyFont="1" applyBorder="1" applyAlignment="1">
      <alignment horizontal="center" vertical="top"/>
    </xf>
    <xf numFmtId="180" fontId="2" fillId="3" borderId="7" xfId="2" applyNumberFormat="1" applyFont="1" applyFill="1" applyBorder="1" applyAlignment="1">
      <alignment horizontal="right" vertical="top"/>
    </xf>
    <xf numFmtId="0" fontId="62" fillId="0" borderId="0" xfId="2" applyFont="1" applyAlignment="1">
      <alignment horizontal="left" wrapText="1"/>
    </xf>
    <xf numFmtId="0" fontId="2" fillId="0" borderId="26" xfId="2" applyFont="1" applyBorder="1" applyAlignment="1">
      <alignment horizontal="center" vertical="center"/>
    </xf>
    <xf numFmtId="0" fontId="2" fillId="0" borderId="7" xfId="2" applyFont="1" applyBorder="1" applyAlignment="1">
      <alignment horizontal="center" vertical="center"/>
    </xf>
    <xf numFmtId="176" fontId="2" fillId="0" borderId="166" xfId="2" applyNumberFormat="1" applyFont="1" applyBorder="1" applyAlignment="1">
      <alignment horizontal="center" vertical="center"/>
    </xf>
    <xf numFmtId="176" fontId="2" fillId="0" borderId="167" xfId="2" applyNumberFormat="1" applyFont="1" applyBorder="1" applyAlignment="1">
      <alignment horizontal="center" vertical="center"/>
    </xf>
    <xf numFmtId="176" fontId="2" fillId="0" borderId="168" xfId="2" applyNumberFormat="1" applyFont="1" applyBorder="1" applyAlignment="1">
      <alignment horizontal="center" vertical="center"/>
    </xf>
    <xf numFmtId="176" fontId="2" fillId="0" borderId="169" xfId="2" applyNumberFormat="1" applyFont="1" applyBorder="1" applyAlignment="1">
      <alignment horizontal="center" vertical="center"/>
    </xf>
    <xf numFmtId="180" fontId="2" fillId="6" borderId="1" xfId="2" applyNumberFormat="1" applyFont="1" applyFill="1" applyBorder="1" applyAlignment="1">
      <alignment horizontal="right" vertical="center"/>
    </xf>
    <xf numFmtId="180" fontId="2" fillId="6" borderId="5" xfId="2" applyNumberFormat="1" applyFont="1" applyFill="1" applyBorder="1" applyAlignment="1">
      <alignment horizontal="right" vertical="center"/>
    </xf>
    <xf numFmtId="49" fontId="30" fillId="6" borderId="50" xfId="2" applyNumberFormat="1" applyFont="1" applyFill="1" applyBorder="1" applyAlignment="1">
      <alignment horizontal="right" vertical="center"/>
    </xf>
    <xf numFmtId="49" fontId="30" fillId="6" borderId="5" xfId="2" applyNumberFormat="1" applyFont="1" applyFill="1" applyBorder="1" applyAlignment="1">
      <alignment horizontal="right" vertical="center"/>
    </xf>
    <xf numFmtId="180" fontId="2" fillId="6" borderId="42" xfId="2" applyNumberFormat="1" applyFont="1" applyFill="1" applyBorder="1" applyAlignment="1">
      <alignment horizontal="right" vertical="center"/>
    </xf>
    <xf numFmtId="180" fontId="2" fillId="6" borderId="44" xfId="2" applyNumberFormat="1" applyFont="1" applyFill="1" applyBorder="1" applyAlignment="1">
      <alignment horizontal="right" vertical="center"/>
    </xf>
    <xf numFmtId="49" fontId="30" fillId="6" borderId="23" xfId="2" applyNumberFormat="1" applyFont="1" applyFill="1" applyBorder="1" applyAlignment="1">
      <alignment horizontal="right" vertical="center"/>
    </xf>
    <xf numFmtId="49" fontId="30" fillId="6" borderId="1" xfId="2" applyNumberFormat="1" applyFont="1" applyFill="1" applyBorder="1" applyAlignment="1">
      <alignment horizontal="right" vertical="center"/>
    </xf>
    <xf numFmtId="180" fontId="2" fillId="6" borderId="2" xfId="2" applyNumberFormat="1" applyFont="1" applyFill="1" applyBorder="1" applyAlignment="1">
      <alignment horizontal="right" vertical="center"/>
    </xf>
    <xf numFmtId="180" fontId="2" fillId="6" borderId="4" xfId="2" applyNumberFormat="1" applyFont="1" applyFill="1" applyBorder="1" applyAlignment="1">
      <alignment horizontal="right" vertical="center"/>
    </xf>
    <xf numFmtId="180" fontId="2" fillId="6" borderId="23" xfId="2" applyNumberFormat="1" applyFont="1" applyFill="1" applyBorder="1" applyAlignment="1">
      <alignment horizontal="right" vertical="center"/>
    </xf>
    <xf numFmtId="180" fontId="2" fillId="6" borderId="50" xfId="2" applyNumberFormat="1" applyFont="1" applyFill="1" applyBorder="1" applyAlignment="1">
      <alignment horizontal="right" vertical="center"/>
    </xf>
    <xf numFmtId="180" fontId="2" fillId="6" borderId="39" xfId="2" applyNumberFormat="1" applyFont="1" applyFill="1" applyBorder="1" applyAlignment="1">
      <alignment horizontal="right" vertical="center"/>
    </xf>
    <xf numFmtId="180" fontId="2" fillId="6" borderId="40" xfId="2" applyNumberFormat="1" applyFont="1" applyFill="1" applyBorder="1" applyAlignment="1">
      <alignment horizontal="right" vertical="center"/>
    </xf>
    <xf numFmtId="183" fontId="2" fillId="3" borderId="2" xfId="2" applyNumberFormat="1" applyFont="1" applyFill="1" applyBorder="1" applyAlignment="1">
      <alignment horizontal="right" vertical="center"/>
    </xf>
    <xf numFmtId="183" fontId="2" fillId="3" borderId="1" xfId="2" applyNumberFormat="1" applyFont="1" applyFill="1" applyBorder="1" applyAlignment="1">
      <alignment horizontal="right" vertical="center"/>
    </xf>
    <xf numFmtId="183" fontId="2" fillId="3" borderId="3" xfId="2" applyNumberFormat="1" applyFont="1" applyFill="1" applyBorder="1" applyAlignment="1">
      <alignment horizontal="right" vertical="center"/>
    </xf>
    <xf numFmtId="183" fontId="2" fillId="3" borderId="4" xfId="2" applyNumberFormat="1" applyFont="1" applyFill="1" applyBorder="1" applyAlignment="1">
      <alignment horizontal="right" vertical="center"/>
    </xf>
    <xf numFmtId="183" fontId="2" fillId="3" borderId="5" xfId="2" applyNumberFormat="1" applyFont="1" applyFill="1" applyBorder="1" applyAlignment="1">
      <alignment horizontal="right" vertical="center"/>
    </xf>
    <xf numFmtId="183" fontId="2" fillId="3" borderId="16" xfId="2" applyNumberFormat="1" applyFont="1" applyFill="1" applyBorder="1" applyAlignment="1">
      <alignment horizontal="right" vertical="center"/>
    </xf>
    <xf numFmtId="180" fontId="2" fillId="3" borderId="2" xfId="2" applyNumberFormat="1" applyFont="1" applyFill="1" applyBorder="1" applyAlignment="1">
      <alignment horizontal="right" vertical="center"/>
    </xf>
    <xf numFmtId="180" fontId="2" fillId="3" borderId="1" xfId="2" applyNumberFormat="1" applyFont="1" applyFill="1" applyBorder="1" applyAlignment="1">
      <alignment horizontal="right" vertical="center"/>
    </xf>
    <xf numFmtId="180" fontId="2" fillId="3" borderId="4" xfId="2" applyNumberFormat="1" applyFont="1" applyFill="1" applyBorder="1" applyAlignment="1">
      <alignment horizontal="right" vertical="center"/>
    </xf>
    <xf numFmtId="180" fontId="2" fillId="3" borderId="5" xfId="2" applyNumberFormat="1" applyFont="1" applyFill="1" applyBorder="1" applyAlignment="1">
      <alignment horizontal="right" vertical="center"/>
    </xf>
    <xf numFmtId="0" fontId="2" fillId="0" borderId="156" xfId="2" applyFont="1" applyBorder="1" applyAlignment="1">
      <alignment horizontal="center" vertical="center"/>
    </xf>
    <xf numFmtId="0" fontId="2" fillId="0" borderId="158" xfId="2" applyFont="1" applyBorder="1" applyAlignment="1">
      <alignment horizontal="center" vertical="center"/>
    </xf>
    <xf numFmtId="0" fontId="2" fillId="0" borderId="159" xfId="2" applyFont="1" applyBorder="1" applyAlignment="1">
      <alignment horizontal="center" vertical="center"/>
    </xf>
    <xf numFmtId="0" fontId="2" fillId="0" borderId="57" xfId="2" applyFont="1" applyBorder="1" applyAlignment="1">
      <alignment horizontal="center" vertical="center"/>
    </xf>
    <xf numFmtId="0" fontId="2" fillId="0" borderId="0" xfId="2" applyFont="1" applyBorder="1" applyAlignment="1">
      <alignment horizontal="center" vertical="center"/>
    </xf>
    <xf numFmtId="0" fontId="2" fillId="0" borderId="9" xfId="2" applyFont="1" applyBorder="1" applyAlignment="1">
      <alignment horizontal="center" vertical="center"/>
    </xf>
    <xf numFmtId="0" fontId="52" fillId="0" borderId="165" xfId="2" applyFont="1" applyBorder="1" applyAlignment="1">
      <alignment horizontal="center" vertical="center" wrapText="1"/>
    </xf>
    <xf numFmtId="0" fontId="52" fillId="0" borderId="158" xfId="2" applyFont="1" applyBorder="1" applyAlignment="1">
      <alignment horizontal="center" vertical="center" wrapText="1"/>
    </xf>
    <xf numFmtId="0" fontId="52" fillId="0" borderId="10" xfId="2" applyFont="1" applyBorder="1" applyAlignment="1">
      <alignment horizontal="center" vertical="center" wrapText="1"/>
    </xf>
    <xf numFmtId="0" fontId="52" fillId="0" borderId="0" xfId="2" applyFont="1" applyBorder="1" applyAlignment="1">
      <alignment horizontal="center" vertical="center" wrapText="1"/>
    </xf>
    <xf numFmtId="0" fontId="2" fillId="0" borderId="45" xfId="2" applyFont="1" applyFill="1" applyBorder="1" applyAlignment="1">
      <alignment horizontal="center" vertical="center" wrapText="1"/>
    </xf>
    <xf numFmtId="0" fontId="2" fillId="0" borderId="46" xfId="2" applyFont="1" applyFill="1" applyBorder="1" applyAlignment="1">
      <alignment horizontal="center" vertical="center" wrapText="1"/>
    </xf>
    <xf numFmtId="0" fontId="2" fillId="0" borderId="47" xfId="2" applyFont="1" applyFill="1" applyBorder="1" applyAlignment="1">
      <alignment horizontal="center" vertical="center" wrapText="1"/>
    </xf>
    <xf numFmtId="0" fontId="52" fillId="0" borderId="156" xfId="2" applyFont="1" applyBorder="1" applyAlignment="1">
      <alignment horizontal="center" vertical="center" wrapText="1"/>
    </xf>
    <xf numFmtId="0" fontId="52" fillId="0" borderId="157" xfId="2" applyFont="1" applyBorder="1" applyAlignment="1">
      <alignment horizontal="center" vertical="center" wrapText="1"/>
    </xf>
    <xf numFmtId="0" fontId="52" fillId="0" borderId="57" xfId="2" applyFont="1" applyBorder="1" applyAlignment="1">
      <alignment horizontal="center" vertical="center" wrapText="1"/>
    </xf>
    <xf numFmtId="0" fontId="52" fillId="0" borderId="65" xfId="2" applyFont="1" applyBorder="1" applyAlignment="1">
      <alignment horizontal="center" vertical="center" wrapText="1"/>
    </xf>
    <xf numFmtId="0" fontId="52" fillId="0" borderId="50" xfId="2" applyFont="1" applyBorder="1" applyAlignment="1">
      <alignment horizontal="center" vertical="center" wrapText="1"/>
    </xf>
    <xf numFmtId="0" fontId="52" fillId="0" borderId="5" xfId="2" applyFont="1" applyBorder="1" applyAlignment="1">
      <alignment horizontal="center" vertical="center" wrapText="1"/>
    </xf>
    <xf numFmtId="0" fontId="52" fillId="0" borderId="51" xfId="2" applyFont="1" applyBorder="1" applyAlignment="1">
      <alignment horizontal="center" vertical="center" wrapText="1"/>
    </xf>
    <xf numFmtId="0" fontId="52" fillId="0" borderId="23" xfId="2" applyFont="1" applyBorder="1" applyAlignment="1">
      <alignment horizontal="center" vertical="center" wrapText="1"/>
    </xf>
    <xf numFmtId="0" fontId="52" fillId="0" borderId="1" xfId="2" applyFont="1" applyBorder="1" applyAlignment="1">
      <alignment horizontal="center" vertical="center" wrapText="1"/>
    </xf>
    <xf numFmtId="0" fontId="52" fillId="0" borderId="3" xfId="2" applyFont="1" applyBorder="1" applyAlignment="1">
      <alignment horizontal="center" vertical="center" wrapText="1"/>
    </xf>
    <xf numFmtId="0" fontId="2" fillId="0" borderId="0" xfId="2" applyFont="1" applyAlignment="1">
      <alignment horizontal="left" vertical="center" wrapText="1"/>
    </xf>
    <xf numFmtId="0" fontId="2" fillId="0" borderId="0" xfId="2" applyFont="1" applyBorder="1" applyAlignment="1">
      <alignment horizontal="left" vertical="center" wrapText="1"/>
    </xf>
    <xf numFmtId="0" fontId="2" fillId="0" borderId="157" xfId="2" applyFont="1" applyBorder="1" applyAlignment="1">
      <alignment horizontal="center" vertical="center"/>
    </xf>
    <xf numFmtId="0" fontId="27" fillId="3" borderId="156" xfId="2" applyNumberFormat="1" applyFont="1" applyFill="1" applyBorder="1" applyAlignment="1">
      <alignment horizontal="center" vertical="center"/>
    </xf>
    <xf numFmtId="0" fontId="27" fillId="3" borderId="158" xfId="2" applyNumberFormat="1" applyFont="1" applyFill="1" applyBorder="1" applyAlignment="1">
      <alignment horizontal="center" vertical="center"/>
    </xf>
    <xf numFmtId="0" fontId="2" fillId="0" borderId="160" xfId="2" applyFont="1" applyBorder="1" applyAlignment="1">
      <alignment horizontal="center" vertical="center" textRotation="255"/>
    </xf>
    <xf numFmtId="0" fontId="2" fillId="0" borderId="163" xfId="2" applyFont="1" applyBorder="1" applyAlignment="1">
      <alignment horizontal="center" vertical="center" textRotation="255"/>
    </xf>
    <xf numFmtId="0" fontId="30" fillId="0" borderId="39" xfId="2" applyFont="1" applyBorder="1" applyAlignment="1">
      <alignment horizontal="center" vertical="center" wrapText="1"/>
    </xf>
    <xf numFmtId="0" fontId="30" fillId="0" borderId="40" xfId="2" applyFont="1" applyBorder="1" applyAlignment="1">
      <alignment horizontal="center" vertical="center"/>
    </xf>
    <xf numFmtId="0" fontId="30" fillId="0" borderId="41" xfId="2" applyFont="1" applyBorder="1" applyAlignment="1">
      <alignment horizontal="center" vertical="center"/>
    </xf>
    <xf numFmtId="0" fontId="27" fillId="0" borderId="2" xfId="2" applyFont="1" applyBorder="1" applyAlignment="1">
      <alignment horizontal="center" vertical="center" wrapText="1"/>
    </xf>
    <xf numFmtId="0" fontId="27" fillId="0" borderId="1" xfId="2" applyFont="1" applyBorder="1" applyAlignment="1">
      <alignment horizontal="center" vertical="center" wrapText="1"/>
    </xf>
    <xf numFmtId="0" fontId="27" fillId="0" borderId="3" xfId="2" applyFont="1" applyBorder="1" applyAlignment="1">
      <alignment horizontal="center" vertical="center" wrapText="1"/>
    </xf>
    <xf numFmtId="0" fontId="27" fillId="0" borderId="1" xfId="2" applyFont="1" applyBorder="1" applyAlignment="1">
      <alignment horizontal="center" vertical="center"/>
    </xf>
    <xf numFmtId="0" fontId="27" fillId="0" borderId="24" xfId="2" applyFont="1" applyBorder="1" applyAlignment="1">
      <alignment horizontal="center" vertical="center"/>
    </xf>
    <xf numFmtId="0" fontId="27" fillId="0" borderId="4" xfId="2" applyFont="1" applyFill="1" applyBorder="1" applyAlignment="1">
      <alignment horizontal="center" vertical="center" wrapText="1"/>
    </xf>
    <xf numFmtId="0" fontId="27" fillId="0" borderId="5" xfId="2" applyFont="1" applyFill="1" applyBorder="1" applyAlignment="1">
      <alignment horizontal="center" vertical="center" wrapText="1"/>
    </xf>
    <xf numFmtId="0" fontId="27" fillId="0" borderId="50" xfId="2" applyFont="1" applyBorder="1" applyAlignment="1">
      <alignment horizontal="center" vertical="center" wrapText="1"/>
    </xf>
    <xf numFmtId="0" fontId="27" fillId="0" borderId="5" xfId="2" applyFont="1" applyBorder="1" applyAlignment="1">
      <alignment horizontal="center" vertical="center" wrapText="1"/>
    </xf>
    <xf numFmtId="0" fontId="27" fillId="0" borderId="16" xfId="2" applyFont="1" applyBorder="1" applyAlignment="1">
      <alignment horizontal="center" vertical="center" wrapText="1"/>
    </xf>
    <xf numFmtId="0" fontId="30" fillId="0" borderId="42" xfId="2" applyFont="1" applyBorder="1" applyAlignment="1">
      <alignment horizontal="center" vertical="center" wrapText="1"/>
    </xf>
    <xf numFmtId="0" fontId="30" fillId="0" borderId="44" xfId="2" applyFont="1" applyBorder="1" applyAlignment="1">
      <alignment horizontal="center" vertical="center" wrapText="1"/>
    </xf>
    <xf numFmtId="0" fontId="30" fillId="0" borderId="43" xfId="2" applyFont="1" applyBorder="1" applyAlignment="1">
      <alignment horizontal="center" vertical="center" wrapText="1"/>
    </xf>
    <xf numFmtId="0" fontId="27" fillId="0" borderId="4" xfId="2" applyFont="1" applyBorder="1" applyAlignment="1">
      <alignment horizontal="center" vertical="center" wrapText="1"/>
    </xf>
    <xf numFmtId="0" fontId="27" fillId="0" borderId="4" xfId="2" applyFont="1" applyFill="1" applyBorder="1" applyAlignment="1">
      <alignment horizontal="center" vertical="center"/>
    </xf>
    <xf numFmtId="0" fontId="27" fillId="0" borderId="5" xfId="2" applyFont="1" applyFill="1" applyBorder="1" applyAlignment="1">
      <alignment horizontal="center" vertical="center"/>
    </xf>
    <xf numFmtId="0" fontId="27" fillId="0" borderId="51" xfId="2" applyFont="1" applyFill="1" applyBorder="1" applyAlignment="1">
      <alignment horizontal="center" vertical="center"/>
    </xf>
    <xf numFmtId="0" fontId="12" fillId="3" borderId="156" xfId="2" applyFont="1" applyFill="1" applyBorder="1" applyAlignment="1">
      <alignment horizontal="center" vertical="center" wrapText="1"/>
    </xf>
    <xf numFmtId="0" fontId="12" fillId="3" borderId="158" xfId="2" applyFont="1" applyFill="1" applyBorder="1" applyAlignment="1">
      <alignment horizontal="center" vertical="center" wrapText="1"/>
    </xf>
    <xf numFmtId="0" fontId="12" fillId="3" borderId="157" xfId="2" applyFont="1" applyFill="1" applyBorder="1" applyAlignment="1">
      <alignment horizontal="center" vertical="center" wrapText="1"/>
    </xf>
    <xf numFmtId="0" fontId="12" fillId="3" borderId="57" xfId="2" applyFont="1" applyFill="1" applyBorder="1" applyAlignment="1">
      <alignment horizontal="center" vertical="center" wrapText="1"/>
    </xf>
    <xf numFmtId="0" fontId="12" fillId="3" borderId="0" xfId="2" applyFont="1" applyFill="1" applyBorder="1" applyAlignment="1">
      <alignment horizontal="center" vertical="center" wrapText="1"/>
    </xf>
    <xf numFmtId="0" fontId="12" fillId="3" borderId="162" xfId="2" applyFont="1" applyFill="1" applyBorder="1" applyAlignment="1">
      <alignment horizontal="center" vertical="center" wrapText="1"/>
    </xf>
    <xf numFmtId="0" fontId="12" fillId="3" borderId="164" xfId="2" applyFont="1" applyFill="1" applyBorder="1" applyAlignment="1">
      <alignment horizontal="center" vertical="center" wrapText="1"/>
    </xf>
    <xf numFmtId="0" fontId="2" fillId="0" borderId="65" xfId="2" applyFont="1" applyBorder="1" applyAlignment="1">
      <alignment horizontal="center" vertical="center"/>
    </xf>
    <xf numFmtId="0" fontId="27" fillId="3" borderId="161" xfId="2" applyNumberFormat="1" applyFont="1" applyFill="1" applyBorder="1" applyAlignment="1">
      <alignment horizontal="center" vertical="center"/>
    </xf>
    <xf numFmtId="0" fontId="27" fillId="3" borderId="162" xfId="2" applyNumberFormat="1"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mruColors>
      <color rgb="FFF2F7FC"/>
      <color rgb="FFDBEA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58615</xdr:colOff>
      <xdr:row>7</xdr:row>
      <xdr:rowOff>476251</xdr:rowOff>
    </xdr:from>
    <xdr:to>
      <xdr:col>35</xdr:col>
      <xdr:colOff>109903</xdr:colOff>
      <xdr:row>10</xdr:row>
      <xdr:rowOff>21982</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898173" y="2190751"/>
          <a:ext cx="725365" cy="776654"/>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57148</xdr:colOff>
      <xdr:row>10</xdr:row>
      <xdr:rowOff>364892</xdr:rowOff>
    </xdr:from>
    <xdr:to>
      <xdr:col>35</xdr:col>
      <xdr:colOff>108436</xdr:colOff>
      <xdr:row>13</xdr:row>
      <xdr:rowOff>7327</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5896706" y="3310315"/>
          <a:ext cx="725365" cy="873358"/>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B9"/>
  <sheetViews>
    <sheetView tabSelected="1" zoomScaleNormal="100" workbookViewId="0">
      <selection sqref="A1:B1"/>
    </sheetView>
  </sheetViews>
  <sheetFormatPr defaultRowHeight="13.5"/>
  <cols>
    <col min="1" max="1" width="3.5" customWidth="1"/>
    <col min="2" max="2" width="97.5" style="98" customWidth="1"/>
  </cols>
  <sheetData>
    <row r="1" spans="1:2" ht="21.75" customHeight="1">
      <c r="A1" s="265" t="s">
        <v>392</v>
      </c>
      <c r="B1" s="265"/>
    </row>
    <row r="2" spans="1:2" ht="37.5" customHeight="1">
      <c r="A2" s="170" t="s">
        <v>393</v>
      </c>
      <c r="B2" s="171" t="s">
        <v>412</v>
      </c>
    </row>
    <row r="3" spans="1:2" ht="45.75" customHeight="1">
      <c r="A3" s="170" t="s">
        <v>393</v>
      </c>
      <c r="B3" s="171" t="s">
        <v>395</v>
      </c>
    </row>
    <row r="4" spans="1:2" ht="35.25" customHeight="1">
      <c r="A4" s="170" t="s">
        <v>393</v>
      </c>
      <c r="B4" s="171" t="s">
        <v>394</v>
      </c>
    </row>
    <row r="5" spans="1:2" ht="69" customHeight="1">
      <c r="A5" s="170" t="s">
        <v>393</v>
      </c>
      <c r="B5" s="242" t="s">
        <v>459</v>
      </c>
    </row>
    <row r="6" spans="1:2" ht="71.25" customHeight="1">
      <c r="A6" s="172" t="s">
        <v>411</v>
      </c>
      <c r="B6" s="242" t="s">
        <v>413</v>
      </c>
    </row>
    <row r="7" spans="1:2" ht="14.25">
      <c r="B7" s="97"/>
    </row>
    <row r="8" spans="1:2" ht="14.25">
      <c r="B8" s="97"/>
    </row>
    <row r="9" spans="1:2" ht="14.25">
      <c r="B9" s="97"/>
    </row>
  </sheetData>
  <sheetProtection sheet="1" objects="1" scenarios="1"/>
  <mergeCells count="1">
    <mergeCell ref="A1:B1"/>
  </mergeCells>
  <phoneticPr fontId="3"/>
  <pageMargins left="0.7" right="0.7" top="0.75" bottom="0.75" header="0.3" footer="0.3"/>
  <pageSetup paperSize="9" scale="74"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Q69"/>
  <sheetViews>
    <sheetView showGridLines="0" zoomScaleNormal="100" zoomScaleSheetLayoutView="85" workbookViewId="0">
      <selection activeCell="I26" sqref="I26:K27"/>
    </sheetView>
  </sheetViews>
  <sheetFormatPr defaultRowHeight="16.5" customHeight="1"/>
  <cols>
    <col min="1" max="2" width="20.125" style="86" customWidth="1"/>
    <col min="3" max="7" width="3" style="86" customWidth="1"/>
    <col min="8" max="8" width="4.125" style="86" customWidth="1"/>
    <col min="9" max="9" width="11.25" style="86" customWidth="1"/>
    <col min="10" max="10" width="4.125" style="86" customWidth="1"/>
    <col min="11" max="11" width="11.25" style="86" customWidth="1"/>
    <col min="12" max="12" width="4.125" style="86" customWidth="1"/>
    <col min="13" max="13" width="11.25" style="86" customWidth="1"/>
    <col min="14" max="14" width="4.125" style="86" customWidth="1"/>
    <col min="15" max="15" width="11.25" style="86" customWidth="1"/>
    <col min="16" max="256" width="9" style="86"/>
    <col min="257" max="258" width="20.125" style="86" customWidth="1"/>
    <col min="259" max="263" width="3" style="86" customWidth="1"/>
    <col min="264" max="264" width="4.125" style="86" customWidth="1"/>
    <col min="265" max="265" width="11.25" style="86" customWidth="1"/>
    <col min="266" max="266" width="4.125" style="86" customWidth="1"/>
    <col min="267" max="267" width="11.25" style="86" customWidth="1"/>
    <col min="268" max="268" width="4.125" style="86" customWidth="1"/>
    <col min="269" max="269" width="11.25" style="86" customWidth="1"/>
    <col min="270" max="270" width="4.125" style="86" customWidth="1"/>
    <col min="271" max="271" width="11.25" style="86" customWidth="1"/>
    <col min="272" max="512" width="9" style="86"/>
    <col min="513" max="514" width="20.125" style="86" customWidth="1"/>
    <col min="515" max="519" width="3" style="86" customWidth="1"/>
    <col min="520" max="520" width="4.125" style="86" customWidth="1"/>
    <col min="521" max="521" width="11.25" style="86" customWidth="1"/>
    <col min="522" max="522" width="4.125" style="86" customWidth="1"/>
    <col min="523" max="523" width="11.25" style="86" customWidth="1"/>
    <col min="524" max="524" width="4.125" style="86" customWidth="1"/>
    <col min="525" max="525" width="11.25" style="86" customWidth="1"/>
    <col min="526" max="526" width="4.125" style="86" customWidth="1"/>
    <col min="527" max="527" width="11.25" style="86" customWidth="1"/>
    <col min="528" max="768" width="9" style="86"/>
    <col min="769" max="770" width="20.125" style="86" customWidth="1"/>
    <col min="771" max="775" width="3" style="86" customWidth="1"/>
    <col min="776" max="776" width="4.125" style="86" customWidth="1"/>
    <col min="777" max="777" width="11.25" style="86" customWidth="1"/>
    <col min="778" max="778" width="4.125" style="86" customWidth="1"/>
    <col min="779" max="779" width="11.25" style="86" customWidth="1"/>
    <col min="780" max="780" width="4.125" style="86" customWidth="1"/>
    <col min="781" max="781" width="11.25" style="86" customWidth="1"/>
    <col min="782" max="782" width="4.125" style="86" customWidth="1"/>
    <col min="783" max="783" width="11.25" style="86" customWidth="1"/>
    <col min="784" max="1024" width="9" style="86"/>
    <col min="1025" max="1026" width="20.125" style="86" customWidth="1"/>
    <col min="1027" max="1031" width="3" style="86" customWidth="1"/>
    <col min="1032" max="1032" width="4.125" style="86" customWidth="1"/>
    <col min="1033" max="1033" width="11.25" style="86" customWidth="1"/>
    <col min="1034" max="1034" width="4.125" style="86" customWidth="1"/>
    <col min="1035" max="1035" width="11.25" style="86" customWidth="1"/>
    <col min="1036" max="1036" width="4.125" style="86" customWidth="1"/>
    <col min="1037" max="1037" width="11.25" style="86" customWidth="1"/>
    <col min="1038" max="1038" width="4.125" style="86" customWidth="1"/>
    <col min="1039" max="1039" width="11.25" style="86" customWidth="1"/>
    <col min="1040" max="1280" width="9" style="86"/>
    <col min="1281" max="1282" width="20.125" style="86" customWidth="1"/>
    <col min="1283" max="1287" width="3" style="86" customWidth="1"/>
    <col min="1288" max="1288" width="4.125" style="86" customWidth="1"/>
    <col min="1289" max="1289" width="11.25" style="86" customWidth="1"/>
    <col min="1290" max="1290" width="4.125" style="86" customWidth="1"/>
    <col min="1291" max="1291" width="11.25" style="86" customWidth="1"/>
    <col min="1292" max="1292" width="4.125" style="86" customWidth="1"/>
    <col min="1293" max="1293" width="11.25" style="86" customWidth="1"/>
    <col min="1294" max="1294" width="4.125" style="86" customWidth="1"/>
    <col min="1295" max="1295" width="11.25" style="86" customWidth="1"/>
    <col min="1296" max="1536" width="9" style="86"/>
    <col min="1537" max="1538" width="20.125" style="86" customWidth="1"/>
    <col min="1539" max="1543" width="3" style="86" customWidth="1"/>
    <col min="1544" max="1544" width="4.125" style="86" customWidth="1"/>
    <col min="1545" max="1545" width="11.25" style="86" customWidth="1"/>
    <col min="1546" max="1546" width="4.125" style="86" customWidth="1"/>
    <col min="1547" max="1547" width="11.25" style="86" customWidth="1"/>
    <col min="1548" max="1548" width="4.125" style="86" customWidth="1"/>
    <col min="1549" max="1549" width="11.25" style="86" customWidth="1"/>
    <col min="1550" max="1550" width="4.125" style="86" customWidth="1"/>
    <col min="1551" max="1551" width="11.25" style="86" customWidth="1"/>
    <col min="1552" max="1792" width="9" style="86"/>
    <col min="1793" max="1794" width="20.125" style="86" customWidth="1"/>
    <col min="1795" max="1799" width="3" style="86" customWidth="1"/>
    <col min="1800" max="1800" width="4.125" style="86" customWidth="1"/>
    <col min="1801" max="1801" width="11.25" style="86" customWidth="1"/>
    <col min="1802" max="1802" width="4.125" style="86" customWidth="1"/>
    <col min="1803" max="1803" width="11.25" style="86" customWidth="1"/>
    <col min="1804" max="1804" width="4.125" style="86" customWidth="1"/>
    <col min="1805" max="1805" width="11.25" style="86" customWidth="1"/>
    <col min="1806" max="1806" width="4.125" style="86" customWidth="1"/>
    <col min="1807" max="1807" width="11.25" style="86" customWidth="1"/>
    <col min="1808" max="2048" width="9" style="86"/>
    <col min="2049" max="2050" width="20.125" style="86" customWidth="1"/>
    <col min="2051" max="2055" width="3" style="86" customWidth="1"/>
    <col min="2056" max="2056" width="4.125" style="86" customWidth="1"/>
    <col min="2057" max="2057" width="11.25" style="86" customWidth="1"/>
    <col min="2058" max="2058" width="4.125" style="86" customWidth="1"/>
    <col min="2059" max="2059" width="11.25" style="86" customWidth="1"/>
    <col min="2060" max="2060" width="4.125" style="86" customWidth="1"/>
    <col min="2061" max="2061" width="11.25" style="86" customWidth="1"/>
    <col min="2062" max="2062" width="4.125" style="86" customWidth="1"/>
    <col min="2063" max="2063" width="11.25" style="86" customWidth="1"/>
    <col min="2064" max="2304" width="9" style="86"/>
    <col min="2305" max="2306" width="20.125" style="86" customWidth="1"/>
    <col min="2307" max="2311" width="3" style="86" customWidth="1"/>
    <col min="2312" max="2312" width="4.125" style="86" customWidth="1"/>
    <col min="2313" max="2313" width="11.25" style="86" customWidth="1"/>
    <col min="2314" max="2314" width="4.125" style="86" customWidth="1"/>
    <col min="2315" max="2315" width="11.25" style="86" customWidth="1"/>
    <col min="2316" max="2316" width="4.125" style="86" customWidth="1"/>
    <col min="2317" max="2317" width="11.25" style="86" customWidth="1"/>
    <col min="2318" max="2318" width="4.125" style="86" customWidth="1"/>
    <col min="2319" max="2319" width="11.25" style="86" customWidth="1"/>
    <col min="2320" max="2560" width="9" style="86"/>
    <col min="2561" max="2562" width="20.125" style="86" customWidth="1"/>
    <col min="2563" max="2567" width="3" style="86" customWidth="1"/>
    <col min="2568" max="2568" width="4.125" style="86" customWidth="1"/>
    <col min="2569" max="2569" width="11.25" style="86" customWidth="1"/>
    <col min="2570" max="2570" width="4.125" style="86" customWidth="1"/>
    <col min="2571" max="2571" width="11.25" style="86" customWidth="1"/>
    <col min="2572" max="2572" width="4.125" style="86" customWidth="1"/>
    <col min="2573" max="2573" width="11.25" style="86" customWidth="1"/>
    <col min="2574" max="2574" width="4.125" style="86" customWidth="1"/>
    <col min="2575" max="2575" width="11.25" style="86" customWidth="1"/>
    <col min="2576" max="2816" width="9" style="86"/>
    <col min="2817" max="2818" width="20.125" style="86" customWidth="1"/>
    <col min="2819" max="2823" width="3" style="86" customWidth="1"/>
    <col min="2824" max="2824" width="4.125" style="86" customWidth="1"/>
    <col min="2825" max="2825" width="11.25" style="86" customWidth="1"/>
    <col min="2826" max="2826" width="4.125" style="86" customWidth="1"/>
    <col min="2827" max="2827" width="11.25" style="86" customWidth="1"/>
    <col min="2828" max="2828" width="4.125" style="86" customWidth="1"/>
    <col min="2829" max="2829" width="11.25" style="86" customWidth="1"/>
    <col min="2830" max="2830" width="4.125" style="86" customWidth="1"/>
    <col min="2831" max="2831" width="11.25" style="86" customWidth="1"/>
    <col min="2832" max="3072" width="9" style="86"/>
    <col min="3073" max="3074" width="20.125" style="86" customWidth="1"/>
    <col min="3075" max="3079" width="3" style="86" customWidth="1"/>
    <col min="3080" max="3080" width="4.125" style="86" customWidth="1"/>
    <col min="3081" max="3081" width="11.25" style="86" customWidth="1"/>
    <col min="3082" max="3082" width="4.125" style="86" customWidth="1"/>
    <col min="3083" max="3083" width="11.25" style="86" customWidth="1"/>
    <col min="3084" max="3084" width="4.125" style="86" customWidth="1"/>
    <col min="3085" max="3085" width="11.25" style="86" customWidth="1"/>
    <col min="3086" max="3086" width="4.125" style="86" customWidth="1"/>
    <col min="3087" max="3087" width="11.25" style="86" customWidth="1"/>
    <col min="3088" max="3328" width="9" style="86"/>
    <col min="3329" max="3330" width="20.125" style="86" customWidth="1"/>
    <col min="3331" max="3335" width="3" style="86" customWidth="1"/>
    <col min="3336" max="3336" width="4.125" style="86" customWidth="1"/>
    <col min="3337" max="3337" width="11.25" style="86" customWidth="1"/>
    <col min="3338" max="3338" width="4.125" style="86" customWidth="1"/>
    <col min="3339" max="3339" width="11.25" style="86" customWidth="1"/>
    <col min="3340" max="3340" width="4.125" style="86" customWidth="1"/>
    <col min="3341" max="3341" width="11.25" style="86" customWidth="1"/>
    <col min="3342" max="3342" width="4.125" style="86" customWidth="1"/>
    <col min="3343" max="3343" width="11.25" style="86" customWidth="1"/>
    <col min="3344" max="3584" width="9" style="86"/>
    <col min="3585" max="3586" width="20.125" style="86" customWidth="1"/>
    <col min="3587" max="3591" width="3" style="86" customWidth="1"/>
    <col min="3592" max="3592" width="4.125" style="86" customWidth="1"/>
    <col min="3593" max="3593" width="11.25" style="86" customWidth="1"/>
    <col min="3594" max="3594" width="4.125" style="86" customWidth="1"/>
    <col min="3595" max="3595" width="11.25" style="86" customWidth="1"/>
    <col min="3596" max="3596" width="4.125" style="86" customWidth="1"/>
    <col min="3597" max="3597" width="11.25" style="86" customWidth="1"/>
    <col min="3598" max="3598" width="4.125" style="86" customWidth="1"/>
    <col min="3599" max="3599" width="11.25" style="86" customWidth="1"/>
    <col min="3600" max="3840" width="9" style="86"/>
    <col min="3841" max="3842" width="20.125" style="86" customWidth="1"/>
    <col min="3843" max="3847" width="3" style="86" customWidth="1"/>
    <col min="3848" max="3848" width="4.125" style="86" customWidth="1"/>
    <col min="3849" max="3849" width="11.25" style="86" customWidth="1"/>
    <col min="3850" max="3850" width="4.125" style="86" customWidth="1"/>
    <col min="3851" max="3851" width="11.25" style="86" customWidth="1"/>
    <col min="3852" max="3852" width="4.125" style="86" customWidth="1"/>
    <col min="3853" max="3853" width="11.25" style="86" customWidth="1"/>
    <col min="3854" max="3854" width="4.125" style="86" customWidth="1"/>
    <col min="3855" max="3855" width="11.25" style="86" customWidth="1"/>
    <col min="3856" max="4096" width="9" style="86"/>
    <col min="4097" max="4098" width="20.125" style="86" customWidth="1"/>
    <col min="4099" max="4103" width="3" style="86" customWidth="1"/>
    <col min="4104" max="4104" width="4.125" style="86" customWidth="1"/>
    <col min="4105" max="4105" width="11.25" style="86" customWidth="1"/>
    <col min="4106" max="4106" width="4.125" style="86" customWidth="1"/>
    <col min="4107" max="4107" width="11.25" style="86" customWidth="1"/>
    <col min="4108" max="4108" width="4.125" style="86" customWidth="1"/>
    <col min="4109" max="4109" width="11.25" style="86" customWidth="1"/>
    <col min="4110" max="4110" width="4.125" style="86" customWidth="1"/>
    <col min="4111" max="4111" width="11.25" style="86" customWidth="1"/>
    <col min="4112" max="4352" width="9" style="86"/>
    <col min="4353" max="4354" width="20.125" style="86" customWidth="1"/>
    <col min="4355" max="4359" width="3" style="86" customWidth="1"/>
    <col min="4360" max="4360" width="4.125" style="86" customWidth="1"/>
    <col min="4361" max="4361" width="11.25" style="86" customWidth="1"/>
    <col min="4362" max="4362" width="4.125" style="86" customWidth="1"/>
    <col min="4363" max="4363" width="11.25" style="86" customWidth="1"/>
    <col min="4364" max="4364" width="4.125" style="86" customWidth="1"/>
    <col min="4365" max="4365" width="11.25" style="86" customWidth="1"/>
    <col min="4366" max="4366" width="4.125" style="86" customWidth="1"/>
    <col min="4367" max="4367" width="11.25" style="86" customWidth="1"/>
    <col min="4368" max="4608" width="9" style="86"/>
    <col min="4609" max="4610" width="20.125" style="86" customWidth="1"/>
    <col min="4611" max="4615" width="3" style="86" customWidth="1"/>
    <col min="4616" max="4616" width="4.125" style="86" customWidth="1"/>
    <col min="4617" max="4617" width="11.25" style="86" customWidth="1"/>
    <col min="4618" max="4618" width="4.125" style="86" customWidth="1"/>
    <col min="4619" max="4619" width="11.25" style="86" customWidth="1"/>
    <col min="4620" max="4620" width="4.125" style="86" customWidth="1"/>
    <col min="4621" max="4621" width="11.25" style="86" customWidth="1"/>
    <col min="4622" max="4622" width="4.125" style="86" customWidth="1"/>
    <col min="4623" max="4623" width="11.25" style="86" customWidth="1"/>
    <col min="4624" max="4864" width="9" style="86"/>
    <col min="4865" max="4866" width="20.125" style="86" customWidth="1"/>
    <col min="4867" max="4871" width="3" style="86" customWidth="1"/>
    <col min="4872" max="4872" width="4.125" style="86" customWidth="1"/>
    <col min="4873" max="4873" width="11.25" style="86" customWidth="1"/>
    <col min="4874" max="4874" width="4.125" style="86" customWidth="1"/>
    <col min="4875" max="4875" width="11.25" style="86" customWidth="1"/>
    <col min="4876" max="4876" width="4.125" style="86" customWidth="1"/>
    <col min="4877" max="4877" width="11.25" style="86" customWidth="1"/>
    <col min="4878" max="4878" width="4.125" style="86" customWidth="1"/>
    <col min="4879" max="4879" width="11.25" style="86" customWidth="1"/>
    <col min="4880" max="5120" width="9" style="86"/>
    <col min="5121" max="5122" width="20.125" style="86" customWidth="1"/>
    <col min="5123" max="5127" width="3" style="86" customWidth="1"/>
    <col min="5128" max="5128" width="4.125" style="86" customWidth="1"/>
    <col min="5129" max="5129" width="11.25" style="86" customWidth="1"/>
    <col min="5130" max="5130" width="4.125" style="86" customWidth="1"/>
    <col min="5131" max="5131" width="11.25" style="86" customWidth="1"/>
    <col min="5132" max="5132" width="4.125" style="86" customWidth="1"/>
    <col min="5133" max="5133" width="11.25" style="86" customWidth="1"/>
    <col min="5134" max="5134" width="4.125" style="86" customWidth="1"/>
    <col min="5135" max="5135" width="11.25" style="86" customWidth="1"/>
    <col min="5136" max="5376" width="9" style="86"/>
    <col min="5377" max="5378" width="20.125" style="86" customWidth="1"/>
    <col min="5379" max="5383" width="3" style="86" customWidth="1"/>
    <col min="5384" max="5384" width="4.125" style="86" customWidth="1"/>
    <col min="5385" max="5385" width="11.25" style="86" customWidth="1"/>
    <col min="5386" max="5386" width="4.125" style="86" customWidth="1"/>
    <col min="5387" max="5387" width="11.25" style="86" customWidth="1"/>
    <col min="5388" max="5388" width="4.125" style="86" customWidth="1"/>
    <col min="5389" max="5389" width="11.25" style="86" customWidth="1"/>
    <col min="5390" max="5390" width="4.125" style="86" customWidth="1"/>
    <col min="5391" max="5391" width="11.25" style="86" customWidth="1"/>
    <col min="5392" max="5632" width="9" style="86"/>
    <col min="5633" max="5634" width="20.125" style="86" customWidth="1"/>
    <col min="5635" max="5639" width="3" style="86" customWidth="1"/>
    <col min="5640" max="5640" width="4.125" style="86" customWidth="1"/>
    <col min="5641" max="5641" width="11.25" style="86" customWidth="1"/>
    <col min="5642" max="5642" width="4.125" style="86" customWidth="1"/>
    <col min="5643" max="5643" width="11.25" style="86" customWidth="1"/>
    <col min="5644" max="5644" width="4.125" style="86" customWidth="1"/>
    <col min="5645" max="5645" width="11.25" style="86" customWidth="1"/>
    <col min="5646" max="5646" width="4.125" style="86" customWidth="1"/>
    <col min="5647" max="5647" width="11.25" style="86" customWidth="1"/>
    <col min="5648" max="5888" width="9" style="86"/>
    <col min="5889" max="5890" width="20.125" style="86" customWidth="1"/>
    <col min="5891" max="5895" width="3" style="86" customWidth="1"/>
    <col min="5896" max="5896" width="4.125" style="86" customWidth="1"/>
    <col min="5897" max="5897" width="11.25" style="86" customWidth="1"/>
    <col min="5898" max="5898" width="4.125" style="86" customWidth="1"/>
    <col min="5899" max="5899" width="11.25" style="86" customWidth="1"/>
    <col min="5900" max="5900" width="4.125" style="86" customWidth="1"/>
    <col min="5901" max="5901" width="11.25" style="86" customWidth="1"/>
    <col min="5902" max="5902" width="4.125" style="86" customWidth="1"/>
    <col min="5903" max="5903" width="11.25" style="86" customWidth="1"/>
    <col min="5904" max="6144" width="9" style="86"/>
    <col min="6145" max="6146" width="20.125" style="86" customWidth="1"/>
    <col min="6147" max="6151" width="3" style="86" customWidth="1"/>
    <col min="6152" max="6152" width="4.125" style="86" customWidth="1"/>
    <col min="6153" max="6153" width="11.25" style="86" customWidth="1"/>
    <col min="6154" max="6154" width="4.125" style="86" customWidth="1"/>
    <col min="6155" max="6155" width="11.25" style="86" customWidth="1"/>
    <col min="6156" max="6156" width="4.125" style="86" customWidth="1"/>
    <col min="6157" max="6157" width="11.25" style="86" customWidth="1"/>
    <col min="6158" max="6158" width="4.125" style="86" customWidth="1"/>
    <col min="6159" max="6159" width="11.25" style="86" customWidth="1"/>
    <col min="6160" max="6400" width="9" style="86"/>
    <col min="6401" max="6402" width="20.125" style="86" customWidth="1"/>
    <col min="6403" max="6407" width="3" style="86" customWidth="1"/>
    <col min="6408" max="6408" width="4.125" style="86" customWidth="1"/>
    <col min="6409" max="6409" width="11.25" style="86" customWidth="1"/>
    <col min="6410" max="6410" width="4.125" style="86" customWidth="1"/>
    <col min="6411" max="6411" width="11.25" style="86" customWidth="1"/>
    <col min="6412" max="6412" width="4.125" style="86" customWidth="1"/>
    <col min="6413" max="6413" width="11.25" style="86" customWidth="1"/>
    <col min="6414" max="6414" width="4.125" style="86" customWidth="1"/>
    <col min="6415" max="6415" width="11.25" style="86" customWidth="1"/>
    <col min="6416" max="6656" width="9" style="86"/>
    <col min="6657" max="6658" width="20.125" style="86" customWidth="1"/>
    <col min="6659" max="6663" width="3" style="86" customWidth="1"/>
    <col min="6664" max="6664" width="4.125" style="86" customWidth="1"/>
    <col min="6665" max="6665" width="11.25" style="86" customWidth="1"/>
    <col min="6666" max="6666" width="4.125" style="86" customWidth="1"/>
    <col min="6667" max="6667" width="11.25" style="86" customWidth="1"/>
    <col min="6668" max="6668" width="4.125" style="86" customWidth="1"/>
    <col min="6669" max="6669" width="11.25" style="86" customWidth="1"/>
    <col min="6670" max="6670" width="4.125" style="86" customWidth="1"/>
    <col min="6671" max="6671" width="11.25" style="86" customWidth="1"/>
    <col min="6672" max="6912" width="9" style="86"/>
    <col min="6913" max="6914" width="20.125" style="86" customWidth="1"/>
    <col min="6915" max="6919" width="3" style="86" customWidth="1"/>
    <col min="6920" max="6920" width="4.125" style="86" customWidth="1"/>
    <col min="6921" max="6921" width="11.25" style="86" customWidth="1"/>
    <col min="6922" max="6922" width="4.125" style="86" customWidth="1"/>
    <col min="6923" max="6923" width="11.25" style="86" customWidth="1"/>
    <col min="6924" max="6924" width="4.125" style="86" customWidth="1"/>
    <col min="6925" max="6925" width="11.25" style="86" customWidth="1"/>
    <col min="6926" max="6926" width="4.125" style="86" customWidth="1"/>
    <col min="6927" max="6927" width="11.25" style="86" customWidth="1"/>
    <col min="6928" max="7168" width="9" style="86"/>
    <col min="7169" max="7170" width="20.125" style="86" customWidth="1"/>
    <col min="7171" max="7175" width="3" style="86" customWidth="1"/>
    <col min="7176" max="7176" width="4.125" style="86" customWidth="1"/>
    <col min="7177" max="7177" width="11.25" style="86" customWidth="1"/>
    <col min="7178" max="7178" width="4.125" style="86" customWidth="1"/>
    <col min="7179" max="7179" width="11.25" style="86" customWidth="1"/>
    <col min="7180" max="7180" width="4.125" style="86" customWidth="1"/>
    <col min="7181" max="7181" width="11.25" style="86" customWidth="1"/>
    <col min="7182" max="7182" width="4.125" style="86" customWidth="1"/>
    <col min="7183" max="7183" width="11.25" style="86" customWidth="1"/>
    <col min="7184" max="7424" width="9" style="86"/>
    <col min="7425" max="7426" width="20.125" style="86" customWidth="1"/>
    <col min="7427" max="7431" width="3" style="86" customWidth="1"/>
    <col min="7432" max="7432" width="4.125" style="86" customWidth="1"/>
    <col min="7433" max="7433" width="11.25" style="86" customWidth="1"/>
    <col min="7434" max="7434" width="4.125" style="86" customWidth="1"/>
    <col min="7435" max="7435" width="11.25" style="86" customWidth="1"/>
    <col min="7436" max="7436" width="4.125" style="86" customWidth="1"/>
    <col min="7437" max="7437" width="11.25" style="86" customWidth="1"/>
    <col min="7438" max="7438" width="4.125" style="86" customWidth="1"/>
    <col min="7439" max="7439" width="11.25" style="86" customWidth="1"/>
    <col min="7440" max="7680" width="9" style="86"/>
    <col min="7681" max="7682" width="20.125" style="86" customWidth="1"/>
    <col min="7683" max="7687" width="3" style="86" customWidth="1"/>
    <col min="7688" max="7688" width="4.125" style="86" customWidth="1"/>
    <col min="7689" max="7689" width="11.25" style="86" customWidth="1"/>
    <col min="7690" max="7690" width="4.125" style="86" customWidth="1"/>
    <col min="7691" max="7691" width="11.25" style="86" customWidth="1"/>
    <col min="7692" max="7692" width="4.125" style="86" customWidth="1"/>
    <col min="7693" max="7693" width="11.25" style="86" customWidth="1"/>
    <col min="7694" max="7694" width="4.125" style="86" customWidth="1"/>
    <col min="7695" max="7695" width="11.25" style="86" customWidth="1"/>
    <col min="7696" max="7936" width="9" style="86"/>
    <col min="7937" max="7938" width="20.125" style="86" customWidth="1"/>
    <col min="7939" max="7943" width="3" style="86" customWidth="1"/>
    <col min="7944" max="7944" width="4.125" style="86" customWidth="1"/>
    <col min="7945" max="7945" width="11.25" style="86" customWidth="1"/>
    <col min="7946" max="7946" width="4.125" style="86" customWidth="1"/>
    <col min="7947" max="7947" width="11.25" style="86" customWidth="1"/>
    <col min="7948" max="7948" width="4.125" style="86" customWidth="1"/>
    <col min="7949" max="7949" width="11.25" style="86" customWidth="1"/>
    <col min="7950" max="7950" width="4.125" style="86" customWidth="1"/>
    <col min="7951" max="7951" width="11.25" style="86" customWidth="1"/>
    <col min="7952" max="8192" width="9" style="86"/>
    <col min="8193" max="8194" width="20.125" style="86" customWidth="1"/>
    <col min="8195" max="8199" width="3" style="86" customWidth="1"/>
    <col min="8200" max="8200" width="4.125" style="86" customWidth="1"/>
    <col min="8201" max="8201" width="11.25" style="86" customWidth="1"/>
    <col min="8202" max="8202" width="4.125" style="86" customWidth="1"/>
    <col min="8203" max="8203" width="11.25" style="86" customWidth="1"/>
    <col min="8204" max="8204" width="4.125" style="86" customWidth="1"/>
    <col min="8205" max="8205" width="11.25" style="86" customWidth="1"/>
    <col min="8206" max="8206" width="4.125" style="86" customWidth="1"/>
    <col min="8207" max="8207" width="11.25" style="86" customWidth="1"/>
    <col min="8208" max="8448" width="9" style="86"/>
    <col min="8449" max="8450" width="20.125" style="86" customWidth="1"/>
    <col min="8451" max="8455" width="3" style="86" customWidth="1"/>
    <col min="8456" max="8456" width="4.125" style="86" customWidth="1"/>
    <col min="8457" max="8457" width="11.25" style="86" customWidth="1"/>
    <col min="8458" max="8458" width="4.125" style="86" customWidth="1"/>
    <col min="8459" max="8459" width="11.25" style="86" customWidth="1"/>
    <col min="8460" max="8460" width="4.125" style="86" customWidth="1"/>
    <col min="8461" max="8461" width="11.25" style="86" customWidth="1"/>
    <col min="8462" max="8462" width="4.125" style="86" customWidth="1"/>
    <col min="8463" max="8463" width="11.25" style="86" customWidth="1"/>
    <col min="8464" max="8704" width="9" style="86"/>
    <col min="8705" max="8706" width="20.125" style="86" customWidth="1"/>
    <col min="8707" max="8711" width="3" style="86" customWidth="1"/>
    <col min="8712" max="8712" width="4.125" style="86" customWidth="1"/>
    <col min="8713" max="8713" width="11.25" style="86" customWidth="1"/>
    <col min="8714" max="8714" width="4.125" style="86" customWidth="1"/>
    <col min="8715" max="8715" width="11.25" style="86" customWidth="1"/>
    <col min="8716" max="8716" width="4.125" style="86" customWidth="1"/>
    <col min="8717" max="8717" width="11.25" style="86" customWidth="1"/>
    <col min="8718" max="8718" width="4.125" style="86" customWidth="1"/>
    <col min="8719" max="8719" width="11.25" style="86" customWidth="1"/>
    <col min="8720" max="8960" width="9" style="86"/>
    <col min="8961" max="8962" width="20.125" style="86" customWidth="1"/>
    <col min="8963" max="8967" width="3" style="86" customWidth="1"/>
    <col min="8968" max="8968" width="4.125" style="86" customWidth="1"/>
    <col min="8969" max="8969" width="11.25" style="86" customWidth="1"/>
    <col min="8970" max="8970" width="4.125" style="86" customWidth="1"/>
    <col min="8971" max="8971" width="11.25" style="86" customWidth="1"/>
    <col min="8972" max="8972" width="4.125" style="86" customWidth="1"/>
    <col min="8973" max="8973" width="11.25" style="86" customWidth="1"/>
    <col min="8974" max="8974" width="4.125" style="86" customWidth="1"/>
    <col min="8975" max="8975" width="11.25" style="86" customWidth="1"/>
    <col min="8976" max="9216" width="9" style="86"/>
    <col min="9217" max="9218" width="20.125" style="86" customWidth="1"/>
    <col min="9219" max="9223" width="3" style="86" customWidth="1"/>
    <col min="9224" max="9224" width="4.125" style="86" customWidth="1"/>
    <col min="9225" max="9225" width="11.25" style="86" customWidth="1"/>
    <col min="9226" max="9226" width="4.125" style="86" customWidth="1"/>
    <col min="9227" max="9227" width="11.25" style="86" customWidth="1"/>
    <col min="9228" max="9228" width="4.125" style="86" customWidth="1"/>
    <col min="9229" max="9229" width="11.25" style="86" customWidth="1"/>
    <col min="9230" max="9230" width="4.125" style="86" customWidth="1"/>
    <col min="9231" max="9231" width="11.25" style="86" customWidth="1"/>
    <col min="9232" max="9472" width="9" style="86"/>
    <col min="9473" max="9474" width="20.125" style="86" customWidth="1"/>
    <col min="9475" max="9479" width="3" style="86" customWidth="1"/>
    <col min="9480" max="9480" width="4.125" style="86" customWidth="1"/>
    <col min="9481" max="9481" width="11.25" style="86" customWidth="1"/>
    <col min="9482" max="9482" width="4.125" style="86" customWidth="1"/>
    <col min="9483" max="9483" width="11.25" style="86" customWidth="1"/>
    <col min="9484" max="9484" width="4.125" style="86" customWidth="1"/>
    <col min="9485" max="9485" width="11.25" style="86" customWidth="1"/>
    <col min="9486" max="9486" width="4.125" style="86" customWidth="1"/>
    <col min="9487" max="9487" width="11.25" style="86" customWidth="1"/>
    <col min="9488" max="9728" width="9" style="86"/>
    <col min="9729" max="9730" width="20.125" style="86" customWidth="1"/>
    <col min="9731" max="9735" width="3" style="86" customWidth="1"/>
    <col min="9736" max="9736" width="4.125" style="86" customWidth="1"/>
    <col min="9737" max="9737" width="11.25" style="86" customWidth="1"/>
    <col min="9738" max="9738" width="4.125" style="86" customWidth="1"/>
    <col min="9739" max="9739" width="11.25" style="86" customWidth="1"/>
    <col min="9740" max="9740" width="4.125" style="86" customWidth="1"/>
    <col min="9741" max="9741" width="11.25" style="86" customWidth="1"/>
    <col min="9742" max="9742" width="4.125" style="86" customWidth="1"/>
    <col min="9743" max="9743" width="11.25" style="86" customWidth="1"/>
    <col min="9744" max="9984" width="9" style="86"/>
    <col min="9985" max="9986" width="20.125" style="86" customWidth="1"/>
    <col min="9987" max="9991" width="3" style="86" customWidth="1"/>
    <col min="9992" max="9992" width="4.125" style="86" customWidth="1"/>
    <col min="9993" max="9993" width="11.25" style="86" customWidth="1"/>
    <col min="9994" max="9994" width="4.125" style="86" customWidth="1"/>
    <col min="9995" max="9995" width="11.25" style="86" customWidth="1"/>
    <col min="9996" max="9996" width="4.125" style="86" customWidth="1"/>
    <col min="9997" max="9997" width="11.25" style="86" customWidth="1"/>
    <col min="9998" max="9998" width="4.125" style="86" customWidth="1"/>
    <col min="9999" max="9999" width="11.25" style="86" customWidth="1"/>
    <col min="10000" max="10240" width="9" style="86"/>
    <col min="10241" max="10242" width="20.125" style="86" customWidth="1"/>
    <col min="10243" max="10247" width="3" style="86" customWidth="1"/>
    <col min="10248" max="10248" width="4.125" style="86" customWidth="1"/>
    <col min="10249" max="10249" width="11.25" style="86" customWidth="1"/>
    <col min="10250" max="10250" width="4.125" style="86" customWidth="1"/>
    <col min="10251" max="10251" width="11.25" style="86" customWidth="1"/>
    <col min="10252" max="10252" width="4.125" style="86" customWidth="1"/>
    <col min="10253" max="10253" width="11.25" style="86" customWidth="1"/>
    <col min="10254" max="10254" width="4.125" style="86" customWidth="1"/>
    <col min="10255" max="10255" width="11.25" style="86" customWidth="1"/>
    <col min="10256" max="10496" width="9" style="86"/>
    <col min="10497" max="10498" width="20.125" style="86" customWidth="1"/>
    <col min="10499" max="10503" width="3" style="86" customWidth="1"/>
    <col min="10504" max="10504" width="4.125" style="86" customWidth="1"/>
    <col min="10505" max="10505" width="11.25" style="86" customWidth="1"/>
    <col min="10506" max="10506" width="4.125" style="86" customWidth="1"/>
    <col min="10507" max="10507" width="11.25" style="86" customWidth="1"/>
    <col min="10508" max="10508" width="4.125" style="86" customWidth="1"/>
    <col min="10509" max="10509" width="11.25" style="86" customWidth="1"/>
    <col min="10510" max="10510" width="4.125" style="86" customWidth="1"/>
    <col min="10511" max="10511" width="11.25" style="86" customWidth="1"/>
    <col min="10512" max="10752" width="9" style="86"/>
    <col min="10753" max="10754" width="20.125" style="86" customWidth="1"/>
    <col min="10755" max="10759" width="3" style="86" customWidth="1"/>
    <col min="10760" max="10760" width="4.125" style="86" customWidth="1"/>
    <col min="10761" max="10761" width="11.25" style="86" customWidth="1"/>
    <col min="10762" max="10762" width="4.125" style="86" customWidth="1"/>
    <col min="10763" max="10763" width="11.25" style="86" customWidth="1"/>
    <col min="10764" max="10764" width="4.125" style="86" customWidth="1"/>
    <col min="10765" max="10765" width="11.25" style="86" customWidth="1"/>
    <col min="10766" max="10766" width="4.125" style="86" customWidth="1"/>
    <col min="10767" max="10767" width="11.25" style="86" customWidth="1"/>
    <col min="10768" max="11008" width="9" style="86"/>
    <col min="11009" max="11010" width="20.125" style="86" customWidth="1"/>
    <col min="11011" max="11015" width="3" style="86" customWidth="1"/>
    <col min="11016" max="11016" width="4.125" style="86" customWidth="1"/>
    <col min="11017" max="11017" width="11.25" style="86" customWidth="1"/>
    <col min="11018" max="11018" width="4.125" style="86" customWidth="1"/>
    <col min="11019" max="11019" width="11.25" style="86" customWidth="1"/>
    <col min="11020" max="11020" width="4.125" style="86" customWidth="1"/>
    <col min="11021" max="11021" width="11.25" style="86" customWidth="1"/>
    <col min="11022" max="11022" width="4.125" style="86" customWidth="1"/>
    <col min="11023" max="11023" width="11.25" style="86" customWidth="1"/>
    <col min="11024" max="11264" width="9" style="86"/>
    <col min="11265" max="11266" width="20.125" style="86" customWidth="1"/>
    <col min="11267" max="11271" width="3" style="86" customWidth="1"/>
    <col min="11272" max="11272" width="4.125" style="86" customWidth="1"/>
    <col min="11273" max="11273" width="11.25" style="86" customWidth="1"/>
    <col min="11274" max="11274" width="4.125" style="86" customWidth="1"/>
    <col min="11275" max="11275" width="11.25" style="86" customWidth="1"/>
    <col min="11276" max="11276" width="4.125" style="86" customWidth="1"/>
    <col min="11277" max="11277" width="11.25" style="86" customWidth="1"/>
    <col min="11278" max="11278" width="4.125" style="86" customWidth="1"/>
    <col min="11279" max="11279" width="11.25" style="86" customWidth="1"/>
    <col min="11280" max="11520" width="9" style="86"/>
    <col min="11521" max="11522" width="20.125" style="86" customWidth="1"/>
    <col min="11523" max="11527" width="3" style="86" customWidth="1"/>
    <col min="11528" max="11528" width="4.125" style="86" customWidth="1"/>
    <col min="11529" max="11529" width="11.25" style="86" customWidth="1"/>
    <col min="11530" max="11530" width="4.125" style="86" customWidth="1"/>
    <col min="11531" max="11531" width="11.25" style="86" customWidth="1"/>
    <col min="11532" max="11532" width="4.125" style="86" customWidth="1"/>
    <col min="11533" max="11533" width="11.25" style="86" customWidth="1"/>
    <col min="11534" max="11534" width="4.125" style="86" customWidth="1"/>
    <col min="11535" max="11535" width="11.25" style="86" customWidth="1"/>
    <col min="11536" max="11776" width="9" style="86"/>
    <col min="11777" max="11778" width="20.125" style="86" customWidth="1"/>
    <col min="11779" max="11783" width="3" style="86" customWidth="1"/>
    <col min="11784" max="11784" width="4.125" style="86" customWidth="1"/>
    <col min="11785" max="11785" width="11.25" style="86" customWidth="1"/>
    <col min="11786" max="11786" width="4.125" style="86" customWidth="1"/>
    <col min="11787" max="11787" width="11.25" style="86" customWidth="1"/>
    <col min="11788" max="11788" width="4.125" style="86" customWidth="1"/>
    <col min="11789" max="11789" width="11.25" style="86" customWidth="1"/>
    <col min="11790" max="11790" width="4.125" style="86" customWidth="1"/>
    <col min="11791" max="11791" width="11.25" style="86" customWidth="1"/>
    <col min="11792" max="12032" width="9" style="86"/>
    <col min="12033" max="12034" width="20.125" style="86" customWidth="1"/>
    <col min="12035" max="12039" width="3" style="86" customWidth="1"/>
    <col min="12040" max="12040" width="4.125" style="86" customWidth="1"/>
    <col min="12041" max="12041" width="11.25" style="86" customWidth="1"/>
    <col min="12042" max="12042" width="4.125" style="86" customWidth="1"/>
    <col min="12043" max="12043" width="11.25" style="86" customWidth="1"/>
    <col min="12044" max="12044" width="4.125" style="86" customWidth="1"/>
    <col min="12045" max="12045" width="11.25" style="86" customWidth="1"/>
    <col min="12046" max="12046" width="4.125" style="86" customWidth="1"/>
    <col min="12047" max="12047" width="11.25" style="86" customWidth="1"/>
    <col min="12048" max="12288" width="9" style="86"/>
    <col min="12289" max="12290" width="20.125" style="86" customWidth="1"/>
    <col min="12291" max="12295" width="3" style="86" customWidth="1"/>
    <col min="12296" max="12296" width="4.125" style="86" customWidth="1"/>
    <col min="12297" max="12297" width="11.25" style="86" customWidth="1"/>
    <col min="12298" max="12298" width="4.125" style="86" customWidth="1"/>
    <col min="12299" max="12299" width="11.25" style="86" customWidth="1"/>
    <col min="12300" max="12300" width="4.125" style="86" customWidth="1"/>
    <col min="12301" max="12301" width="11.25" style="86" customWidth="1"/>
    <col min="12302" max="12302" width="4.125" style="86" customWidth="1"/>
    <col min="12303" max="12303" width="11.25" style="86" customWidth="1"/>
    <col min="12304" max="12544" width="9" style="86"/>
    <col min="12545" max="12546" width="20.125" style="86" customWidth="1"/>
    <col min="12547" max="12551" width="3" style="86" customWidth="1"/>
    <col min="12552" max="12552" width="4.125" style="86" customWidth="1"/>
    <col min="12553" max="12553" width="11.25" style="86" customWidth="1"/>
    <col min="12554" max="12554" width="4.125" style="86" customWidth="1"/>
    <col min="12555" max="12555" width="11.25" style="86" customWidth="1"/>
    <col min="12556" max="12556" width="4.125" style="86" customWidth="1"/>
    <col min="12557" max="12557" width="11.25" style="86" customWidth="1"/>
    <col min="12558" max="12558" width="4.125" style="86" customWidth="1"/>
    <col min="12559" max="12559" width="11.25" style="86" customWidth="1"/>
    <col min="12560" max="12800" width="9" style="86"/>
    <col min="12801" max="12802" width="20.125" style="86" customWidth="1"/>
    <col min="12803" max="12807" width="3" style="86" customWidth="1"/>
    <col min="12808" max="12808" width="4.125" style="86" customWidth="1"/>
    <col min="12809" max="12809" width="11.25" style="86" customWidth="1"/>
    <col min="12810" max="12810" width="4.125" style="86" customWidth="1"/>
    <col min="12811" max="12811" width="11.25" style="86" customWidth="1"/>
    <col min="12812" max="12812" width="4.125" style="86" customWidth="1"/>
    <col min="12813" max="12813" width="11.25" style="86" customWidth="1"/>
    <col min="12814" max="12814" width="4.125" style="86" customWidth="1"/>
    <col min="12815" max="12815" width="11.25" style="86" customWidth="1"/>
    <col min="12816" max="13056" width="9" style="86"/>
    <col min="13057" max="13058" width="20.125" style="86" customWidth="1"/>
    <col min="13059" max="13063" width="3" style="86" customWidth="1"/>
    <col min="13064" max="13064" width="4.125" style="86" customWidth="1"/>
    <col min="13065" max="13065" width="11.25" style="86" customWidth="1"/>
    <col min="13066" max="13066" width="4.125" style="86" customWidth="1"/>
    <col min="13067" max="13067" width="11.25" style="86" customWidth="1"/>
    <col min="13068" max="13068" width="4.125" style="86" customWidth="1"/>
    <col min="13069" max="13069" width="11.25" style="86" customWidth="1"/>
    <col min="13070" max="13070" width="4.125" style="86" customWidth="1"/>
    <col min="13071" max="13071" width="11.25" style="86" customWidth="1"/>
    <col min="13072" max="13312" width="9" style="86"/>
    <col min="13313" max="13314" width="20.125" style="86" customWidth="1"/>
    <col min="13315" max="13319" width="3" style="86" customWidth="1"/>
    <col min="13320" max="13320" width="4.125" style="86" customWidth="1"/>
    <col min="13321" max="13321" width="11.25" style="86" customWidth="1"/>
    <col min="13322" max="13322" width="4.125" style="86" customWidth="1"/>
    <col min="13323" max="13323" width="11.25" style="86" customWidth="1"/>
    <col min="13324" max="13324" width="4.125" style="86" customWidth="1"/>
    <col min="13325" max="13325" width="11.25" style="86" customWidth="1"/>
    <col min="13326" max="13326" width="4.125" style="86" customWidth="1"/>
    <col min="13327" max="13327" width="11.25" style="86" customWidth="1"/>
    <col min="13328" max="13568" width="9" style="86"/>
    <col min="13569" max="13570" width="20.125" style="86" customWidth="1"/>
    <col min="13571" max="13575" width="3" style="86" customWidth="1"/>
    <col min="13576" max="13576" width="4.125" style="86" customWidth="1"/>
    <col min="13577" max="13577" width="11.25" style="86" customWidth="1"/>
    <col min="13578" max="13578" width="4.125" style="86" customWidth="1"/>
    <col min="13579" max="13579" width="11.25" style="86" customWidth="1"/>
    <col min="13580" max="13580" width="4.125" style="86" customWidth="1"/>
    <col min="13581" max="13581" width="11.25" style="86" customWidth="1"/>
    <col min="13582" max="13582" width="4.125" style="86" customWidth="1"/>
    <col min="13583" max="13583" width="11.25" style="86" customWidth="1"/>
    <col min="13584" max="13824" width="9" style="86"/>
    <col min="13825" max="13826" width="20.125" style="86" customWidth="1"/>
    <col min="13827" max="13831" width="3" style="86" customWidth="1"/>
    <col min="13832" max="13832" width="4.125" style="86" customWidth="1"/>
    <col min="13833" max="13833" width="11.25" style="86" customWidth="1"/>
    <col min="13834" max="13834" width="4.125" style="86" customWidth="1"/>
    <col min="13835" max="13835" width="11.25" style="86" customWidth="1"/>
    <col min="13836" max="13836" width="4.125" style="86" customWidth="1"/>
    <col min="13837" max="13837" width="11.25" style="86" customWidth="1"/>
    <col min="13838" max="13838" width="4.125" style="86" customWidth="1"/>
    <col min="13839" max="13839" width="11.25" style="86" customWidth="1"/>
    <col min="13840" max="14080" width="9" style="86"/>
    <col min="14081" max="14082" width="20.125" style="86" customWidth="1"/>
    <col min="14083" max="14087" width="3" style="86" customWidth="1"/>
    <col min="14088" max="14088" width="4.125" style="86" customWidth="1"/>
    <col min="14089" max="14089" width="11.25" style="86" customWidth="1"/>
    <col min="14090" max="14090" width="4.125" style="86" customWidth="1"/>
    <col min="14091" max="14091" width="11.25" style="86" customWidth="1"/>
    <col min="14092" max="14092" width="4.125" style="86" customWidth="1"/>
    <col min="14093" max="14093" width="11.25" style="86" customWidth="1"/>
    <col min="14094" max="14094" width="4.125" style="86" customWidth="1"/>
    <col min="14095" max="14095" width="11.25" style="86" customWidth="1"/>
    <col min="14096" max="14336" width="9" style="86"/>
    <col min="14337" max="14338" width="20.125" style="86" customWidth="1"/>
    <col min="14339" max="14343" width="3" style="86" customWidth="1"/>
    <col min="14344" max="14344" width="4.125" style="86" customWidth="1"/>
    <col min="14345" max="14345" width="11.25" style="86" customWidth="1"/>
    <col min="14346" max="14346" width="4.125" style="86" customWidth="1"/>
    <col min="14347" max="14347" width="11.25" style="86" customWidth="1"/>
    <col min="14348" max="14348" width="4.125" style="86" customWidth="1"/>
    <col min="14349" max="14349" width="11.25" style="86" customWidth="1"/>
    <col min="14350" max="14350" width="4.125" style="86" customWidth="1"/>
    <col min="14351" max="14351" width="11.25" style="86" customWidth="1"/>
    <col min="14352" max="14592" width="9" style="86"/>
    <col min="14593" max="14594" width="20.125" style="86" customWidth="1"/>
    <col min="14595" max="14599" width="3" style="86" customWidth="1"/>
    <col min="14600" max="14600" width="4.125" style="86" customWidth="1"/>
    <col min="14601" max="14601" width="11.25" style="86" customWidth="1"/>
    <col min="14602" max="14602" width="4.125" style="86" customWidth="1"/>
    <col min="14603" max="14603" width="11.25" style="86" customWidth="1"/>
    <col min="14604" max="14604" width="4.125" style="86" customWidth="1"/>
    <col min="14605" max="14605" width="11.25" style="86" customWidth="1"/>
    <col min="14606" max="14606" width="4.125" style="86" customWidth="1"/>
    <col min="14607" max="14607" width="11.25" style="86" customWidth="1"/>
    <col min="14608" max="14848" width="9" style="86"/>
    <col min="14849" max="14850" width="20.125" style="86" customWidth="1"/>
    <col min="14851" max="14855" width="3" style="86" customWidth="1"/>
    <col min="14856" max="14856" width="4.125" style="86" customWidth="1"/>
    <col min="14857" max="14857" width="11.25" style="86" customWidth="1"/>
    <col min="14858" max="14858" width="4.125" style="86" customWidth="1"/>
    <col min="14859" max="14859" width="11.25" style="86" customWidth="1"/>
    <col min="14860" max="14860" width="4.125" style="86" customWidth="1"/>
    <col min="14861" max="14861" width="11.25" style="86" customWidth="1"/>
    <col min="14862" max="14862" width="4.125" style="86" customWidth="1"/>
    <col min="14863" max="14863" width="11.25" style="86" customWidth="1"/>
    <col min="14864" max="15104" width="9" style="86"/>
    <col min="15105" max="15106" width="20.125" style="86" customWidth="1"/>
    <col min="15107" max="15111" width="3" style="86" customWidth="1"/>
    <col min="15112" max="15112" width="4.125" style="86" customWidth="1"/>
    <col min="15113" max="15113" width="11.25" style="86" customWidth="1"/>
    <col min="15114" max="15114" width="4.125" style="86" customWidth="1"/>
    <col min="15115" max="15115" width="11.25" style="86" customWidth="1"/>
    <col min="15116" max="15116" width="4.125" style="86" customWidth="1"/>
    <col min="15117" max="15117" width="11.25" style="86" customWidth="1"/>
    <col min="15118" max="15118" width="4.125" style="86" customWidth="1"/>
    <col min="15119" max="15119" width="11.25" style="86" customWidth="1"/>
    <col min="15120" max="15360" width="9" style="86"/>
    <col min="15361" max="15362" width="20.125" style="86" customWidth="1"/>
    <col min="15363" max="15367" width="3" style="86" customWidth="1"/>
    <col min="15368" max="15368" width="4.125" style="86" customWidth="1"/>
    <col min="15369" max="15369" width="11.25" style="86" customWidth="1"/>
    <col min="15370" max="15370" width="4.125" style="86" customWidth="1"/>
    <col min="15371" max="15371" width="11.25" style="86" customWidth="1"/>
    <col min="15372" max="15372" width="4.125" style="86" customWidth="1"/>
    <col min="15373" max="15373" width="11.25" style="86" customWidth="1"/>
    <col min="15374" max="15374" width="4.125" style="86" customWidth="1"/>
    <col min="15375" max="15375" width="11.25" style="86" customWidth="1"/>
    <col min="15376" max="15616" width="9" style="86"/>
    <col min="15617" max="15618" width="20.125" style="86" customWidth="1"/>
    <col min="15619" max="15623" width="3" style="86" customWidth="1"/>
    <col min="15624" max="15624" width="4.125" style="86" customWidth="1"/>
    <col min="15625" max="15625" width="11.25" style="86" customWidth="1"/>
    <col min="15626" max="15626" width="4.125" style="86" customWidth="1"/>
    <col min="15627" max="15627" width="11.25" style="86" customWidth="1"/>
    <col min="15628" max="15628" width="4.125" style="86" customWidth="1"/>
    <col min="15629" max="15629" width="11.25" style="86" customWidth="1"/>
    <col min="15630" max="15630" width="4.125" style="86" customWidth="1"/>
    <col min="15631" max="15631" width="11.25" style="86" customWidth="1"/>
    <col min="15632" max="15872" width="9" style="86"/>
    <col min="15873" max="15874" width="20.125" style="86" customWidth="1"/>
    <col min="15875" max="15879" width="3" style="86" customWidth="1"/>
    <col min="15880" max="15880" width="4.125" style="86" customWidth="1"/>
    <col min="15881" max="15881" width="11.25" style="86" customWidth="1"/>
    <col min="15882" max="15882" width="4.125" style="86" customWidth="1"/>
    <col min="15883" max="15883" width="11.25" style="86" customWidth="1"/>
    <col min="15884" max="15884" width="4.125" style="86" customWidth="1"/>
    <col min="15885" max="15885" width="11.25" style="86" customWidth="1"/>
    <col min="15886" max="15886" width="4.125" style="86" customWidth="1"/>
    <col min="15887" max="15887" width="11.25" style="86" customWidth="1"/>
    <col min="15888" max="16128" width="9" style="86"/>
    <col min="16129" max="16130" width="20.125" style="86" customWidth="1"/>
    <col min="16131" max="16135" width="3" style="86" customWidth="1"/>
    <col min="16136" max="16136" width="4.125" style="86" customWidth="1"/>
    <col min="16137" max="16137" width="11.25" style="86" customWidth="1"/>
    <col min="16138" max="16138" width="4.125" style="86" customWidth="1"/>
    <col min="16139" max="16139" width="11.25" style="86" customWidth="1"/>
    <col min="16140" max="16140" width="4.125" style="86" customWidth="1"/>
    <col min="16141" max="16141" width="11.25" style="86" customWidth="1"/>
    <col min="16142" max="16142" width="4.125" style="86" customWidth="1"/>
    <col min="16143" max="16143" width="11.25" style="86" customWidth="1"/>
    <col min="16144" max="16384" width="9" style="86"/>
  </cols>
  <sheetData>
    <row r="1" spans="1:15" s="27" customFormat="1" ht="12" customHeight="1">
      <c r="A1" s="1"/>
      <c r="O1" s="108" t="s">
        <v>311</v>
      </c>
    </row>
    <row r="2" spans="1:15" s="27" customFormat="1" ht="9" customHeight="1">
      <c r="A2" s="680" t="s">
        <v>312</v>
      </c>
      <c r="B2" s="680"/>
      <c r="C2" s="680"/>
      <c r="D2" s="680"/>
      <c r="E2" s="680"/>
      <c r="F2" s="680"/>
      <c r="G2" s="680"/>
      <c r="H2" s="680"/>
      <c r="I2" s="680"/>
      <c r="J2" s="680"/>
      <c r="K2" s="680"/>
      <c r="L2" s="680"/>
      <c r="M2" s="680"/>
      <c r="N2" s="680"/>
      <c r="O2" s="680"/>
    </row>
    <row r="3" spans="1:15" s="27" customFormat="1" ht="9" customHeight="1">
      <c r="A3" s="932"/>
      <c r="B3" s="932"/>
      <c r="C3" s="932"/>
      <c r="D3" s="932"/>
      <c r="E3" s="932"/>
      <c r="F3" s="932"/>
      <c r="G3" s="932"/>
      <c r="H3" s="932"/>
      <c r="I3" s="932"/>
      <c r="J3" s="932"/>
      <c r="K3" s="932"/>
      <c r="L3" s="932"/>
      <c r="M3" s="932"/>
      <c r="N3" s="932"/>
      <c r="O3" s="932"/>
    </row>
    <row r="4" spans="1:15" s="16" customFormat="1" ht="21" customHeight="1">
      <c r="A4" s="895" t="s">
        <v>313</v>
      </c>
      <c r="B4" s="896"/>
      <c r="C4" s="896"/>
      <c r="D4" s="896"/>
      <c r="E4" s="896"/>
      <c r="F4" s="896"/>
      <c r="G4" s="896"/>
      <c r="H4" s="896"/>
      <c r="I4" s="896"/>
      <c r="J4" s="896"/>
      <c r="K4" s="896"/>
      <c r="L4" s="896"/>
      <c r="M4" s="896"/>
      <c r="N4" s="896"/>
      <c r="O4" s="897"/>
    </row>
    <row r="5" spans="1:15" s="27" customFormat="1" ht="15" customHeight="1">
      <c r="A5" s="933" t="s">
        <v>447</v>
      </c>
      <c r="B5" s="851" t="s">
        <v>315</v>
      </c>
      <c r="C5" s="864" t="s">
        <v>316</v>
      </c>
      <c r="D5" s="865"/>
      <c r="E5" s="865"/>
      <c r="F5" s="865"/>
      <c r="G5" s="866"/>
      <c r="H5" s="670" t="s">
        <v>317</v>
      </c>
      <c r="I5" s="865"/>
      <c r="J5" s="865"/>
      <c r="K5" s="865"/>
      <c r="L5" s="865"/>
      <c r="M5" s="865"/>
      <c r="N5" s="865"/>
      <c r="O5" s="924"/>
    </row>
    <row r="6" spans="1:15" s="27" customFormat="1" ht="15" customHeight="1">
      <c r="A6" s="934"/>
      <c r="B6" s="899"/>
      <c r="C6" s="867"/>
      <c r="D6" s="868"/>
      <c r="E6" s="868"/>
      <c r="F6" s="868"/>
      <c r="G6" s="869"/>
      <c r="H6" s="925"/>
      <c r="I6" s="926"/>
      <c r="J6" s="926"/>
      <c r="K6" s="926"/>
      <c r="L6" s="926"/>
      <c r="M6" s="926"/>
      <c r="N6" s="926"/>
      <c r="O6" s="927"/>
    </row>
    <row r="7" spans="1:15" s="27" customFormat="1" ht="21" customHeight="1">
      <c r="A7" s="124" t="s">
        <v>318</v>
      </c>
      <c r="B7" s="124" t="s">
        <v>264</v>
      </c>
      <c r="C7" s="867"/>
      <c r="D7" s="868"/>
      <c r="E7" s="868"/>
      <c r="F7" s="868"/>
      <c r="G7" s="868"/>
      <c r="H7" s="714" t="s">
        <v>184</v>
      </c>
      <c r="I7" s="820"/>
      <c r="J7" s="714" t="s">
        <v>185</v>
      </c>
      <c r="K7" s="820"/>
      <c r="L7" s="714" t="s">
        <v>200</v>
      </c>
      <c r="M7" s="715"/>
      <c r="N7" s="714" t="s">
        <v>201</v>
      </c>
      <c r="O7" s="820"/>
    </row>
    <row r="8" spans="1:15" ht="18" customHeight="1">
      <c r="A8" s="252"/>
      <c r="B8" s="252"/>
      <c r="C8" s="862"/>
      <c r="D8" s="863"/>
      <c r="E8" s="863"/>
      <c r="F8" s="863"/>
      <c r="G8" s="168" t="s">
        <v>434</v>
      </c>
      <c r="H8" s="879"/>
      <c r="I8" s="880"/>
      <c r="J8" s="879"/>
      <c r="K8" s="880"/>
      <c r="L8" s="879"/>
      <c r="M8" s="880"/>
      <c r="N8" s="879"/>
      <c r="O8" s="880"/>
    </row>
    <row r="9" spans="1:15" ht="18" customHeight="1">
      <c r="A9" s="253"/>
      <c r="B9" s="253"/>
      <c r="C9" s="860"/>
      <c r="D9" s="861"/>
      <c r="E9" s="861"/>
      <c r="F9" s="861"/>
      <c r="G9" s="169" t="s">
        <v>433</v>
      </c>
      <c r="H9" s="881"/>
      <c r="I9" s="882"/>
      <c r="J9" s="881"/>
      <c r="K9" s="882"/>
      <c r="L9" s="881"/>
      <c r="M9" s="882"/>
      <c r="N9" s="881"/>
      <c r="O9" s="882"/>
    </row>
    <row r="10" spans="1:15" ht="18" customHeight="1">
      <c r="A10" s="252"/>
      <c r="B10" s="252"/>
      <c r="C10" s="862"/>
      <c r="D10" s="863"/>
      <c r="E10" s="863"/>
      <c r="F10" s="863"/>
      <c r="G10" s="168" t="s">
        <v>434</v>
      </c>
      <c r="H10" s="883"/>
      <c r="I10" s="884"/>
      <c r="J10" s="883"/>
      <c r="K10" s="884"/>
      <c r="L10" s="883"/>
      <c r="M10" s="884"/>
      <c r="N10" s="883"/>
      <c r="O10" s="884"/>
    </row>
    <row r="11" spans="1:15" ht="18" customHeight="1">
      <c r="A11" s="253"/>
      <c r="B11" s="253"/>
      <c r="C11" s="860"/>
      <c r="D11" s="861"/>
      <c r="E11" s="861"/>
      <c r="F11" s="861"/>
      <c r="G11" s="169" t="s">
        <v>433</v>
      </c>
      <c r="H11" s="885"/>
      <c r="I11" s="886"/>
      <c r="J11" s="885"/>
      <c r="K11" s="886"/>
      <c r="L11" s="885"/>
      <c r="M11" s="886"/>
      <c r="N11" s="885"/>
      <c r="O11" s="886"/>
    </row>
    <row r="12" spans="1:15" ht="18" customHeight="1">
      <c r="A12" s="252"/>
      <c r="B12" s="252"/>
      <c r="C12" s="862"/>
      <c r="D12" s="863"/>
      <c r="E12" s="863"/>
      <c r="F12" s="863"/>
      <c r="G12" s="168" t="s">
        <v>434</v>
      </c>
      <c r="H12" s="879"/>
      <c r="I12" s="880"/>
      <c r="J12" s="879"/>
      <c r="K12" s="880"/>
      <c r="L12" s="879"/>
      <c r="M12" s="880"/>
      <c r="N12" s="879"/>
      <c r="O12" s="880"/>
    </row>
    <row r="13" spans="1:15" ht="18" customHeight="1">
      <c r="A13" s="253"/>
      <c r="B13" s="253"/>
      <c r="C13" s="860"/>
      <c r="D13" s="861"/>
      <c r="E13" s="861"/>
      <c r="F13" s="861"/>
      <c r="G13" s="169" t="s">
        <v>433</v>
      </c>
      <c r="H13" s="881"/>
      <c r="I13" s="882"/>
      <c r="J13" s="881"/>
      <c r="K13" s="882"/>
      <c r="L13" s="881"/>
      <c r="M13" s="882"/>
      <c r="N13" s="881"/>
      <c r="O13" s="882"/>
    </row>
    <row r="14" spans="1:15" ht="18" customHeight="1">
      <c r="A14" s="252"/>
      <c r="B14" s="252"/>
      <c r="C14" s="862"/>
      <c r="D14" s="863"/>
      <c r="E14" s="863"/>
      <c r="F14" s="863"/>
      <c r="G14" s="168" t="s">
        <v>434</v>
      </c>
      <c r="H14" s="879"/>
      <c r="I14" s="880"/>
      <c r="J14" s="879"/>
      <c r="K14" s="880"/>
      <c r="L14" s="879"/>
      <c r="M14" s="880"/>
      <c r="N14" s="879"/>
      <c r="O14" s="880"/>
    </row>
    <row r="15" spans="1:15" ht="18" customHeight="1">
      <c r="A15" s="253"/>
      <c r="B15" s="253"/>
      <c r="C15" s="860"/>
      <c r="D15" s="861"/>
      <c r="E15" s="861"/>
      <c r="F15" s="861"/>
      <c r="G15" s="169" t="s">
        <v>433</v>
      </c>
      <c r="H15" s="881"/>
      <c r="I15" s="882"/>
      <c r="J15" s="881"/>
      <c r="K15" s="882"/>
      <c r="L15" s="881"/>
      <c r="M15" s="882"/>
      <c r="N15" s="881"/>
      <c r="O15" s="882"/>
    </row>
    <row r="16" spans="1:15" ht="18" customHeight="1">
      <c r="A16" s="252"/>
      <c r="B16" s="252"/>
      <c r="C16" s="862"/>
      <c r="D16" s="863"/>
      <c r="E16" s="863"/>
      <c r="F16" s="863"/>
      <c r="G16" s="168" t="s">
        <v>434</v>
      </c>
      <c r="H16" s="879"/>
      <c r="I16" s="880"/>
      <c r="J16" s="879"/>
      <c r="K16" s="880"/>
      <c r="L16" s="879"/>
      <c r="M16" s="880"/>
      <c r="N16" s="879"/>
      <c r="O16" s="880"/>
    </row>
    <row r="17" spans="1:15" ht="18" customHeight="1">
      <c r="A17" s="253"/>
      <c r="B17" s="253"/>
      <c r="C17" s="860"/>
      <c r="D17" s="861"/>
      <c r="E17" s="861"/>
      <c r="F17" s="861"/>
      <c r="G17" s="169" t="s">
        <v>433</v>
      </c>
      <c r="H17" s="881"/>
      <c r="I17" s="882"/>
      <c r="J17" s="881"/>
      <c r="K17" s="882"/>
      <c r="L17" s="881"/>
      <c r="M17" s="882"/>
      <c r="N17" s="881"/>
      <c r="O17" s="882"/>
    </row>
    <row r="18" spans="1:15" ht="18" customHeight="1">
      <c r="A18" s="252"/>
      <c r="B18" s="252"/>
      <c r="C18" s="862"/>
      <c r="D18" s="863"/>
      <c r="E18" s="863"/>
      <c r="F18" s="863"/>
      <c r="G18" s="168" t="s">
        <v>434</v>
      </c>
      <c r="H18" s="883"/>
      <c r="I18" s="884"/>
      <c r="J18" s="883"/>
      <c r="K18" s="884"/>
      <c r="L18" s="883"/>
      <c r="M18" s="884"/>
      <c r="N18" s="883"/>
      <c r="O18" s="884"/>
    </row>
    <row r="19" spans="1:15" ht="18" customHeight="1">
      <c r="A19" s="253"/>
      <c r="B19" s="253"/>
      <c r="C19" s="860"/>
      <c r="D19" s="861"/>
      <c r="E19" s="861"/>
      <c r="F19" s="861"/>
      <c r="G19" s="169" t="s">
        <v>433</v>
      </c>
      <c r="H19" s="885"/>
      <c r="I19" s="886"/>
      <c r="J19" s="885"/>
      <c r="K19" s="886"/>
      <c r="L19" s="885"/>
      <c r="M19" s="886"/>
      <c r="N19" s="885"/>
      <c r="O19" s="886"/>
    </row>
    <row r="20" spans="1:15" ht="18" customHeight="1">
      <c r="A20" s="252"/>
      <c r="B20" s="252"/>
      <c r="C20" s="862"/>
      <c r="D20" s="863"/>
      <c r="E20" s="863"/>
      <c r="F20" s="863"/>
      <c r="G20" s="168" t="s">
        <v>434</v>
      </c>
      <c r="H20" s="879"/>
      <c r="I20" s="880"/>
      <c r="J20" s="879"/>
      <c r="K20" s="880"/>
      <c r="L20" s="879"/>
      <c r="M20" s="880"/>
      <c r="N20" s="879"/>
      <c r="O20" s="880"/>
    </row>
    <row r="21" spans="1:15" ht="18" customHeight="1">
      <c r="A21" s="253"/>
      <c r="B21" s="253"/>
      <c r="C21" s="860"/>
      <c r="D21" s="861"/>
      <c r="E21" s="861"/>
      <c r="F21" s="861"/>
      <c r="G21" s="169" t="s">
        <v>433</v>
      </c>
      <c r="H21" s="881"/>
      <c r="I21" s="882"/>
      <c r="J21" s="881"/>
      <c r="K21" s="882"/>
      <c r="L21" s="881"/>
      <c r="M21" s="882"/>
      <c r="N21" s="881"/>
      <c r="O21" s="882"/>
    </row>
    <row r="22" spans="1:15" ht="25.5" customHeight="1">
      <c r="A22" s="913" t="s">
        <v>204</v>
      </c>
      <c r="B22" s="914"/>
      <c r="C22" s="914"/>
      <c r="D22" s="914"/>
      <c r="E22" s="914"/>
      <c r="F22" s="914"/>
      <c r="G22" s="915"/>
      <c r="H22" s="107" t="s">
        <v>319</v>
      </c>
      <c r="I22" s="125" t="str">
        <f>IF($A$8="","",SUM(H8:I21))</f>
        <v/>
      </c>
      <c r="J22" s="126" t="s">
        <v>320</v>
      </c>
      <c r="K22" s="125" t="str">
        <f>IF($A$8="","",SUM(J8:K21))</f>
        <v/>
      </c>
      <c r="L22" s="126" t="s">
        <v>321</v>
      </c>
      <c r="M22" s="125" t="str">
        <f>IF($A$8="","",SUM(L8:M21))</f>
        <v/>
      </c>
      <c r="N22" s="126" t="s">
        <v>322</v>
      </c>
      <c r="O22" s="127" t="str">
        <f>IF($A$8="","",SUM(N8:O21))</f>
        <v/>
      </c>
    </row>
    <row r="23" spans="1:15" s="27" customFormat="1" ht="22.5" customHeight="1">
      <c r="A23" s="916" t="s">
        <v>387</v>
      </c>
      <c r="B23" s="917"/>
      <c r="C23" s="917"/>
      <c r="D23" s="917"/>
      <c r="E23" s="917"/>
      <c r="F23" s="917"/>
      <c r="G23" s="918"/>
      <c r="H23" s="128" t="s">
        <v>323</v>
      </c>
      <c r="I23" s="919" t="str">
        <f>IF($A$8="","",SUM(I22,K22,M22,O22))</f>
        <v/>
      </c>
      <c r="J23" s="919">
        <f t="shared" ref="J23:O23" si="0">IF($A$7="","",SUM(I17:J22))</f>
        <v>0</v>
      </c>
      <c r="K23" s="919">
        <f t="shared" si="0"/>
        <v>0</v>
      </c>
      <c r="L23" s="919">
        <f t="shared" si="0"/>
        <v>0</v>
      </c>
      <c r="M23" s="919">
        <f t="shared" si="0"/>
        <v>0</v>
      </c>
      <c r="N23" s="919">
        <f t="shared" si="0"/>
        <v>0</v>
      </c>
      <c r="O23" s="920">
        <f t="shared" si="0"/>
        <v>0</v>
      </c>
    </row>
    <row r="24" spans="1:15" s="27" customFormat="1" ht="12" customHeight="1">
      <c r="A24" s="793" t="s">
        <v>388</v>
      </c>
      <c r="B24" s="794"/>
      <c r="C24" s="794"/>
      <c r="D24" s="794"/>
      <c r="E24" s="794"/>
      <c r="F24" s="794"/>
      <c r="G24" s="870"/>
      <c r="H24" s="887" t="s">
        <v>324</v>
      </c>
      <c r="I24" s="907" t="str">
        <f>IF($A$8="","",ROUNDDOWN(I22+(O22*'１号'!$V$34),0))</f>
        <v/>
      </c>
      <c r="J24" s="907">
        <f t="shared" ref="J24:K24" si="1">IF($B$7="","",SUM(I16:J23))</f>
        <v>0</v>
      </c>
      <c r="K24" s="908">
        <f t="shared" si="1"/>
        <v>0</v>
      </c>
      <c r="L24" s="921" t="s">
        <v>462</v>
      </c>
      <c r="M24" s="922"/>
      <c r="N24" s="922"/>
      <c r="O24" s="923"/>
    </row>
    <row r="25" spans="1:15" s="27" customFormat="1" ht="12" customHeight="1">
      <c r="A25" s="793"/>
      <c r="B25" s="794"/>
      <c r="C25" s="794"/>
      <c r="D25" s="794"/>
      <c r="E25" s="794"/>
      <c r="F25" s="794"/>
      <c r="G25" s="870"/>
      <c r="H25" s="785"/>
      <c r="I25" s="909">
        <f t="shared" ref="I25:K29" si="2">IF($B$7="","",SUM(H17:I24))</f>
        <v>0</v>
      </c>
      <c r="J25" s="909">
        <f t="shared" si="2"/>
        <v>0</v>
      </c>
      <c r="K25" s="910">
        <f t="shared" si="2"/>
        <v>0</v>
      </c>
      <c r="L25" s="904"/>
      <c r="M25" s="905"/>
      <c r="N25" s="905"/>
      <c r="O25" s="906"/>
    </row>
    <row r="26" spans="1:15" s="27" customFormat="1" ht="12" customHeight="1">
      <c r="A26" s="793" t="s">
        <v>389</v>
      </c>
      <c r="B26" s="794"/>
      <c r="C26" s="794"/>
      <c r="D26" s="794"/>
      <c r="E26" s="794"/>
      <c r="F26" s="794"/>
      <c r="G26" s="870"/>
      <c r="H26" s="887" t="s">
        <v>325</v>
      </c>
      <c r="I26" s="907" t="str">
        <f>IF($A$8="","",ROUNDUP(K22+(O22*'１号'!$V$35),0))</f>
        <v/>
      </c>
      <c r="J26" s="907">
        <f t="shared" si="2"/>
        <v>0</v>
      </c>
      <c r="K26" s="908">
        <f t="shared" si="2"/>
        <v>0</v>
      </c>
      <c r="L26" s="889" t="s">
        <v>214</v>
      </c>
      <c r="M26" s="890"/>
      <c r="N26" s="890"/>
      <c r="O26" s="891"/>
    </row>
    <row r="27" spans="1:15" s="27" customFormat="1" ht="12" customHeight="1">
      <c r="A27" s="793"/>
      <c r="B27" s="794"/>
      <c r="C27" s="794"/>
      <c r="D27" s="794"/>
      <c r="E27" s="794"/>
      <c r="F27" s="794"/>
      <c r="G27" s="870"/>
      <c r="H27" s="785"/>
      <c r="I27" s="909">
        <f t="shared" ref="I27" si="3">IF($B$7="","",SUM(H19:I26))</f>
        <v>0</v>
      </c>
      <c r="J27" s="909">
        <f t="shared" si="2"/>
        <v>0</v>
      </c>
      <c r="K27" s="910">
        <f t="shared" si="2"/>
        <v>0</v>
      </c>
      <c r="L27" s="904"/>
      <c r="M27" s="905"/>
      <c r="N27" s="905"/>
      <c r="O27" s="906"/>
    </row>
    <row r="28" spans="1:15" s="27" customFormat="1" ht="12" customHeight="1">
      <c r="A28" s="793" t="s">
        <v>431</v>
      </c>
      <c r="B28" s="794"/>
      <c r="C28" s="794"/>
      <c r="D28" s="794"/>
      <c r="E28" s="794"/>
      <c r="F28" s="794"/>
      <c r="G28" s="870"/>
      <c r="H28" s="887" t="s">
        <v>326</v>
      </c>
      <c r="I28" s="928" t="str">
        <f>IF($A$8="","",I23-I24-I26)</f>
        <v/>
      </c>
      <c r="J28" s="928">
        <f t="shared" si="2"/>
        <v>0</v>
      </c>
      <c r="K28" s="929">
        <f t="shared" si="2"/>
        <v>0</v>
      </c>
      <c r="L28" s="889" t="s">
        <v>463</v>
      </c>
      <c r="M28" s="890"/>
      <c r="N28" s="890"/>
      <c r="O28" s="891"/>
    </row>
    <row r="29" spans="1:15" s="27" customFormat="1" ht="12" customHeight="1">
      <c r="A29" s="793"/>
      <c r="B29" s="794"/>
      <c r="C29" s="794"/>
      <c r="D29" s="794"/>
      <c r="E29" s="794"/>
      <c r="F29" s="794"/>
      <c r="G29" s="870"/>
      <c r="H29" s="888"/>
      <c r="I29" s="930">
        <f t="shared" ref="I29" si="4">IF($B$7="","",SUM(H21:I28))</f>
        <v>0</v>
      </c>
      <c r="J29" s="930">
        <f t="shared" si="2"/>
        <v>0</v>
      </c>
      <c r="K29" s="931">
        <f t="shared" si="2"/>
        <v>0</v>
      </c>
      <c r="L29" s="892"/>
      <c r="M29" s="893"/>
      <c r="N29" s="893"/>
      <c r="O29" s="894"/>
    </row>
    <row r="30" spans="1:15" s="89" customFormat="1" ht="25.5" customHeight="1">
      <c r="A30" s="129"/>
      <c r="B30" s="88"/>
      <c r="C30" s="88"/>
      <c r="D30" s="88"/>
      <c r="E30" s="88"/>
      <c r="F30" s="88"/>
      <c r="G30" s="88"/>
      <c r="H30" s="87"/>
      <c r="I30" s="130"/>
      <c r="J30" s="130"/>
      <c r="K30" s="130"/>
      <c r="L30" s="130"/>
      <c r="M30" s="130"/>
      <c r="N30" s="130"/>
      <c r="O30" s="131"/>
    </row>
    <row r="31" spans="1:15" s="16" customFormat="1" ht="21" customHeight="1">
      <c r="A31" s="895" t="s">
        <v>327</v>
      </c>
      <c r="B31" s="896"/>
      <c r="C31" s="896"/>
      <c r="D31" s="896"/>
      <c r="E31" s="896"/>
      <c r="F31" s="896"/>
      <c r="G31" s="896"/>
      <c r="H31" s="896"/>
      <c r="I31" s="896"/>
      <c r="J31" s="896"/>
      <c r="K31" s="896"/>
      <c r="L31" s="896"/>
      <c r="M31" s="896"/>
      <c r="N31" s="896"/>
      <c r="O31" s="897"/>
    </row>
    <row r="32" spans="1:15" s="27" customFormat="1" ht="15" customHeight="1">
      <c r="A32" s="898" t="s">
        <v>314</v>
      </c>
      <c r="B32" s="851" t="s">
        <v>328</v>
      </c>
      <c r="C32" s="864" t="s">
        <v>316</v>
      </c>
      <c r="D32" s="865"/>
      <c r="E32" s="865"/>
      <c r="F32" s="865"/>
      <c r="G32" s="866"/>
      <c r="H32" s="670" t="s">
        <v>329</v>
      </c>
      <c r="I32" s="865"/>
      <c r="J32" s="865"/>
      <c r="K32" s="865"/>
      <c r="L32" s="865"/>
      <c r="M32" s="865"/>
      <c r="N32" s="865"/>
      <c r="O32" s="924"/>
    </row>
    <row r="33" spans="1:15" s="27" customFormat="1" ht="15" customHeight="1">
      <c r="A33" s="899"/>
      <c r="B33" s="899"/>
      <c r="C33" s="867"/>
      <c r="D33" s="868"/>
      <c r="E33" s="868"/>
      <c r="F33" s="868"/>
      <c r="G33" s="869"/>
      <c r="H33" s="925"/>
      <c r="I33" s="926"/>
      <c r="J33" s="926"/>
      <c r="K33" s="926"/>
      <c r="L33" s="926"/>
      <c r="M33" s="926"/>
      <c r="N33" s="926"/>
      <c r="O33" s="927"/>
    </row>
    <row r="34" spans="1:15" s="27" customFormat="1" ht="21" customHeight="1">
      <c r="A34" s="124" t="s">
        <v>318</v>
      </c>
      <c r="B34" s="124" t="s">
        <v>264</v>
      </c>
      <c r="C34" s="867"/>
      <c r="D34" s="868"/>
      <c r="E34" s="868"/>
      <c r="F34" s="868"/>
      <c r="G34" s="868"/>
      <c r="H34" s="714" t="s">
        <v>184</v>
      </c>
      <c r="I34" s="820"/>
      <c r="J34" s="714" t="s">
        <v>185</v>
      </c>
      <c r="K34" s="820"/>
      <c r="L34" s="714" t="s">
        <v>200</v>
      </c>
      <c r="M34" s="715"/>
      <c r="N34" s="714" t="s">
        <v>201</v>
      </c>
      <c r="O34" s="820"/>
    </row>
    <row r="35" spans="1:15" ht="18" customHeight="1">
      <c r="A35" s="252"/>
      <c r="B35" s="252"/>
      <c r="C35" s="862"/>
      <c r="D35" s="863"/>
      <c r="E35" s="863"/>
      <c r="F35" s="863"/>
      <c r="G35" s="168" t="s">
        <v>434</v>
      </c>
      <c r="H35" s="871"/>
      <c r="I35" s="872"/>
      <c r="J35" s="875"/>
      <c r="K35" s="876"/>
      <c r="L35" s="875"/>
      <c r="M35" s="876"/>
      <c r="N35" s="875"/>
      <c r="O35" s="876"/>
    </row>
    <row r="36" spans="1:15" ht="18" customHeight="1">
      <c r="A36" s="253"/>
      <c r="B36" s="253"/>
      <c r="C36" s="860"/>
      <c r="D36" s="861"/>
      <c r="E36" s="861"/>
      <c r="F36" s="861"/>
      <c r="G36" s="169" t="s">
        <v>433</v>
      </c>
      <c r="H36" s="873"/>
      <c r="I36" s="874"/>
      <c r="J36" s="877"/>
      <c r="K36" s="878"/>
      <c r="L36" s="877"/>
      <c r="M36" s="878"/>
      <c r="N36" s="877"/>
      <c r="O36" s="878"/>
    </row>
    <row r="37" spans="1:15" ht="18" customHeight="1">
      <c r="A37" s="252"/>
      <c r="B37" s="252"/>
      <c r="C37" s="862"/>
      <c r="D37" s="863"/>
      <c r="E37" s="863"/>
      <c r="F37" s="863"/>
      <c r="G37" s="168" t="s">
        <v>434</v>
      </c>
      <c r="H37" s="871"/>
      <c r="I37" s="872"/>
      <c r="J37" s="875"/>
      <c r="K37" s="876"/>
      <c r="L37" s="875"/>
      <c r="M37" s="876"/>
      <c r="N37" s="875"/>
      <c r="O37" s="876"/>
    </row>
    <row r="38" spans="1:15" ht="18" customHeight="1">
      <c r="A38" s="253"/>
      <c r="B38" s="253"/>
      <c r="C38" s="860"/>
      <c r="D38" s="861"/>
      <c r="E38" s="861"/>
      <c r="F38" s="861"/>
      <c r="G38" s="169" t="s">
        <v>433</v>
      </c>
      <c r="H38" s="873"/>
      <c r="I38" s="874"/>
      <c r="J38" s="877"/>
      <c r="K38" s="878"/>
      <c r="L38" s="877"/>
      <c r="M38" s="878"/>
      <c r="N38" s="877"/>
      <c r="O38" s="878"/>
    </row>
    <row r="39" spans="1:15" ht="18" customHeight="1">
      <c r="A39" s="252"/>
      <c r="B39" s="252"/>
      <c r="C39" s="862"/>
      <c r="D39" s="863"/>
      <c r="E39" s="863"/>
      <c r="F39" s="863"/>
      <c r="G39" s="168" t="s">
        <v>434</v>
      </c>
      <c r="H39" s="871"/>
      <c r="I39" s="872"/>
      <c r="J39" s="875"/>
      <c r="K39" s="876"/>
      <c r="L39" s="875"/>
      <c r="M39" s="876"/>
      <c r="N39" s="875"/>
      <c r="O39" s="876"/>
    </row>
    <row r="40" spans="1:15" ht="18" customHeight="1">
      <c r="A40" s="253"/>
      <c r="B40" s="253"/>
      <c r="C40" s="860"/>
      <c r="D40" s="861"/>
      <c r="E40" s="861"/>
      <c r="F40" s="861"/>
      <c r="G40" s="169" t="s">
        <v>433</v>
      </c>
      <c r="H40" s="873"/>
      <c r="I40" s="874"/>
      <c r="J40" s="877"/>
      <c r="K40" s="878"/>
      <c r="L40" s="877"/>
      <c r="M40" s="878"/>
      <c r="N40" s="877"/>
      <c r="O40" s="878"/>
    </row>
    <row r="41" spans="1:15" ht="18" customHeight="1">
      <c r="A41" s="252"/>
      <c r="B41" s="252"/>
      <c r="C41" s="862"/>
      <c r="D41" s="863"/>
      <c r="E41" s="863"/>
      <c r="F41" s="863"/>
      <c r="G41" s="168" t="s">
        <v>434</v>
      </c>
      <c r="H41" s="871"/>
      <c r="I41" s="872"/>
      <c r="J41" s="875"/>
      <c r="K41" s="876"/>
      <c r="L41" s="875"/>
      <c r="M41" s="876"/>
      <c r="N41" s="875"/>
      <c r="O41" s="876"/>
    </row>
    <row r="42" spans="1:15" ht="18" customHeight="1">
      <c r="A42" s="253"/>
      <c r="B42" s="253"/>
      <c r="C42" s="860"/>
      <c r="D42" s="861"/>
      <c r="E42" s="861"/>
      <c r="F42" s="861"/>
      <c r="G42" s="169" t="s">
        <v>433</v>
      </c>
      <c r="H42" s="873"/>
      <c r="I42" s="874"/>
      <c r="J42" s="877"/>
      <c r="K42" s="878"/>
      <c r="L42" s="877"/>
      <c r="M42" s="878"/>
      <c r="N42" s="877"/>
      <c r="O42" s="878"/>
    </row>
    <row r="43" spans="1:15" ht="18" customHeight="1">
      <c r="A43" s="252"/>
      <c r="B43" s="252"/>
      <c r="C43" s="862"/>
      <c r="D43" s="863"/>
      <c r="E43" s="863"/>
      <c r="F43" s="863"/>
      <c r="G43" s="168" t="s">
        <v>434</v>
      </c>
      <c r="H43" s="871"/>
      <c r="I43" s="872"/>
      <c r="J43" s="875"/>
      <c r="K43" s="876"/>
      <c r="L43" s="875"/>
      <c r="M43" s="876"/>
      <c r="N43" s="875"/>
      <c r="O43" s="876"/>
    </row>
    <row r="44" spans="1:15" ht="18" customHeight="1">
      <c r="A44" s="253"/>
      <c r="B44" s="253"/>
      <c r="C44" s="860"/>
      <c r="D44" s="861"/>
      <c r="E44" s="861"/>
      <c r="F44" s="861"/>
      <c r="G44" s="169" t="s">
        <v>433</v>
      </c>
      <c r="H44" s="873"/>
      <c r="I44" s="874"/>
      <c r="J44" s="877"/>
      <c r="K44" s="878"/>
      <c r="L44" s="877"/>
      <c r="M44" s="878"/>
      <c r="N44" s="877"/>
      <c r="O44" s="878"/>
    </row>
    <row r="45" spans="1:15" ht="18" customHeight="1">
      <c r="A45" s="252"/>
      <c r="B45" s="252"/>
      <c r="C45" s="862"/>
      <c r="D45" s="863"/>
      <c r="E45" s="863"/>
      <c r="F45" s="863"/>
      <c r="G45" s="168" t="s">
        <v>434</v>
      </c>
      <c r="H45" s="871"/>
      <c r="I45" s="872"/>
      <c r="J45" s="875"/>
      <c r="K45" s="876"/>
      <c r="L45" s="875"/>
      <c r="M45" s="876"/>
      <c r="N45" s="875"/>
      <c r="O45" s="876"/>
    </row>
    <row r="46" spans="1:15" ht="18" customHeight="1">
      <c r="A46" s="253"/>
      <c r="B46" s="253"/>
      <c r="C46" s="860"/>
      <c r="D46" s="861"/>
      <c r="E46" s="861"/>
      <c r="F46" s="861"/>
      <c r="G46" s="169" t="s">
        <v>433</v>
      </c>
      <c r="H46" s="873"/>
      <c r="I46" s="874"/>
      <c r="J46" s="877"/>
      <c r="K46" s="878"/>
      <c r="L46" s="877"/>
      <c r="M46" s="878"/>
      <c r="N46" s="877"/>
      <c r="O46" s="878"/>
    </row>
    <row r="47" spans="1:15" ht="18" customHeight="1">
      <c r="A47" s="252"/>
      <c r="B47" s="252"/>
      <c r="C47" s="862"/>
      <c r="D47" s="863"/>
      <c r="E47" s="863"/>
      <c r="F47" s="863"/>
      <c r="G47" s="168" t="s">
        <v>434</v>
      </c>
      <c r="H47" s="871"/>
      <c r="I47" s="872"/>
      <c r="J47" s="875"/>
      <c r="K47" s="876"/>
      <c r="L47" s="875"/>
      <c r="M47" s="876"/>
      <c r="N47" s="875"/>
      <c r="O47" s="876"/>
    </row>
    <row r="48" spans="1:15" ht="18" customHeight="1">
      <c r="A48" s="253"/>
      <c r="B48" s="253"/>
      <c r="C48" s="860"/>
      <c r="D48" s="861"/>
      <c r="E48" s="861"/>
      <c r="F48" s="861"/>
      <c r="G48" s="169" t="s">
        <v>433</v>
      </c>
      <c r="H48" s="873"/>
      <c r="I48" s="874"/>
      <c r="J48" s="877"/>
      <c r="K48" s="878"/>
      <c r="L48" s="877"/>
      <c r="M48" s="878"/>
      <c r="N48" s="877"/>
      <c r="O48" s="878"/>
    </row>
    <row r="49" spans="1:17" ht="25.5" customHeight="1">
      <c r="A49" s="913" t="s">
        <v>204</v>
      </c>
      <c r="B49" s="914"/>
      <c r="C49" s="914"/>
      <c r="D49" s="914"/>
      <c r="E49" s="914"/>
      <c r="F49" s="914"/>
      <c r="G49" s="915"/>
      <c r="H49" s="107" t="s">
        <v>330</v>
      </c>
      <c r="I49" s="125" t="str">
        <f>IF($A$35="","",SUM(H35:I48))</f>
        <v/>
      </c>
      <c r="J49" s="126" t="s">
        <v>331</v>
      </c>
      <c r="K49" s="125" t="str">
        <f>IF($A$35="","",SUM(J35:K48))</f>
        <v/>
      </c>
      <c r="L49" s="126" t="s">
        <v>332</v>
      </c>
      <c r="M49" s="125" t="str">
        <f>IF($A$35="","",SUM(L35:M48))</f>
        <v/>
      </c>
      <c r="N49" s="126" t="s">
        <v>333</v>
      </c>
      <c r="O49" s="127" t="str">
        <f>IF($A$35="","",SUM(N35:O48))</f>
        <v/>
      </c>
    </row>
    <row r="50" spans="1:17" s="27" customFormat="1" ht="22.5" customHeight="1">
      <c r="A50" s="916" t="s">
        <v>334</v>
      </c>
      <c r="B50" s="917"/>
      <c r="C50" s="917"/>
      <c r="D50" s="917"/>
      <c r="E50" s="917"/>
      <c r="F50" s="917"/>
      <c r="G50" s="918"/>
      <c r="H50" s="128" t="s">
        <v>402</v>
      </c>
      <c r="I50" s="919" t="str">
        <f>IF($A$35="","",SUM(I49,K49,M49,O49))</f>
        <v/>
      </c>
      <c r="J50" s="919">
        <f t="shared" ref="J50" si="5">IF($A$7="","",SUM(I44:J49))</f>
        <v>0</v>
      </c>
      <c r="K50" s="919">
        <f t="shared" ref="K50" si="6">IF($A$7="","",SUM(J44:K49))</f>
        <v>0</v>
      </c>
      <c r="L50" s="919">
        <f t="shared" ref="L50" si="7">IF($A$7="","",SUM(K44:L49))</f>
        <v>0</v>
      </c>
      <c r="M50" s="919">
        <f t="shared" ref="M50" si="8">IF($A$7="","",SUM(L44:M49))</f>
        <v>0</v>
      </c>
      <c r="N50" s="919">
        <f t="shared" ref="N50" si="9">IF($A$7="","",SUM(M44:N49))</f>
        <v>0</v>
      </c>
      <c r="O50" s="920">
        <f t="shared" ref="O50" si="10">IF($A$7="","",SUM(N44:O49))</f>
        <v>0</v>
      </c>
    </row>
    <row r="51" spans="1:17" s="27" customFormat="1" ht="12" customHeight="1">
      <c r="A51" s="793" t="s">
        <v>390</v>
      </c>
      <c r="B51" s="794"/>
      <c r="C51" s="794"/>
      <c r="D51" s="794"/>
      <c r="E51" s="794"/>
      <c r="F51" s="794"/>
      <c r="G51" s="870"/>
      <c r="H51" s="887" t="s">
        <v>403</v>
      </c>
      <c r="I51" s="907" t="str">
        <f>IF($A$35="","",ROUNDDOWN(I49+(O49*'１号'!$V$34),0))</f>
        <v/>
      </c>
      <c r="J51" s="907">
        <f t="shared" ref="J51:J56" si="11">IF($B$7="","",SUM(I43:J50))</f>
        <v>0</v>
      </c>
      <c r="K51" s="908">
        <f t="shared" ref="K51:K56" si="12">IF($B$7="","",SUM(J43:K50))</f>
        <v>0</v>
      </c>
      <c r="L51" s="921" t="s">
        <v>464</v>
      </c>
      <c r="M51" s="922"/>
      <c r="N51" s="922"/>
      <c r="O51" s="923"/>
    </row>
    <row r="52" spans="1:17" s="27" customFormat="1" ht="12" customHeight="1">
      <c r="A52" s="793"/>
      <c r="B52" s="794"/>
      <c r="C52" s="794"/>
      <c r="D52" s="794"/>
      <c r="E52" s="794"/>
      <c r="F52" s="794"/>
      <c r="G52" s="870"/>
      <c r="H52" s="785"/>
      <c r="I52" s="909">
        <f t="shared" ref="I52" si="13">IF($B$7="","",SUM(H44:I51))</f>
        <v>0</v>
      </c>
      <c r="J52" s="909">
        <f t="shared" si="11"/>
        <v>0</v>
      </c>
      <c r="K52" s="910">
        <f t="shared" si="12"/>
        <v>0</v>
      </c>
      <c r="L52" s="904"/>
      <c r="M52" s="905"/>
      <c r="N52" s="905"/>
      <c r="O52" s="906"/>
    </row>
    <row r="53" spans="1:17" s="27" customFormat="1" ht="12" customHeight="1">
      <c r="A53" s="793" t="s">
        <v>391</v>
      </c>
      <c r="B53" s="794"/>
      <c r="C53" s="794"/>
      <c r="D53" s="794"/>
      <c r="E53" s="794"/>
      <c r="F53" s="794"/>
      <c r="G53" s="870"/>
      <c r="H53" s="887" t="s">
        <v>404</v>
      </c>
      <c r="I53" s="907" t="str">
        <f>IF($A$35="","",ROUNDUP(K49+(O49*'１号'!$V$35),0))</f>
        <v/>
      </c>
      <c r="J53" s="907">
        <f t="shared" si="11"/>
        <v>0</v>
      </c>
      <c r="K53" s="908">
        <f t="shared" si="12"/>
        <v>0</v>
      </c>
      <c r="L53" s="889" t="s">
        <v>214</v>
      </c>
      <c r="M53" s="890"/>
      <c r="N53" s="890"/>
      <c r="O53" s="891"/>
    </row>
    <row r="54" spans="1:17" s="27" customFormat="1" ht="12" customHeight="1">
      <c r="A54" s="793"/>
      <c r="B54" s="794"/>
      <c r="C54" s="794"/>
      <c r="D54" s="794"/>
      <c r="E54" s="794"/>
      <c r="F54" s="794"/>
      <c r="G54" s="870"/>
      <c r="H54" s="785"/>
      <c r="I54" s="909">
        <f t="shared" ref="I54" si="14">IF($B$7="","",SUM(H46:I53))</f>
        <v>0</v>
      </c>
      <c r="J54" s="909">
        <f t="shared" si="11"/>
        <v>0</v>
      </c>
      <c r="K54" s="910">
        <f t="shared" si="12"/>
        <v>0</v>
      </c>
      <c r="L54" s="904"/>
      <c r="M54" s="905"/>
      <c r="N54" s="905"/>
      <c r="O54" s="906"/>
    </row>
    <row r="55" spans="1:17" s="27" customFormat="1" ht="12" customHeight="1">
      <c r="A55" s="793" t="s">
        <v>432</v>
      </c>
      <c r="B55" s="794"/>
      <c r="C55" s="794"/>
      <c r="D55" s="794"/>
      <c r="E55" s="794"/>
      <c r="F55" s="794"/>
      <c r="G55" s="870"/>
      <c r="H55" s="887" t="s">
        <v>405</v>
      </c>
      <c r="I55" s="907" t="str">
        <f>IF($A$35="","",I50-I51-I53)</f>
        <v/>
      </c>
      <c r="J55" s="907">
        <f t="shared" si="11"/>
        <v>0</v>
      </c>
      <c r="K55" s="908">
        <f t="shared" si="12"/>
        <v>0</v>
      </c>
      <c r="L55" s="889" t="s">
        <v>465</v>
      </c>
      <c r="M55" s="890"/>
      <c r="N55" s="890"/>
      <c r="O55" s="891"/>
    </row>
    <row r="56" spans="1:17" s="27" customFormat="1" ht="12" customHeight="1">
      <c r="A56" s="793"/>
      <c r="B56" s="794"/>
      <c r="C56" s="794"/>
      <c r="D56" s="794"/>
      <c r="E56" s="794"/>
      <c r="F56" s="794"/>
      <c r="G56" s="870"/>
      <c r="H56" s="888"/>
      <c r="I56" s="911">
        <f t="shared" ref="I56" si="15">IF($B$7="","",SUM(H48:I55))</f>
        <v>0</v>
      </c>
      <c r="J56" s="911">
        <f t="shared" si="11"/>
        <v>0</v>
      </c>
      <c r="K56" s="912">
        <f t="shared" si="12"/>
        <v>0</v>
      </c>
      <c r="L56" s="892"/>
      <c r="M56" s="893"/>
      <c r="N56" s="893"/>
      <c r="O56" s="894"/>
    </row>
    <row r="57" spans="1:17" ht="20.100000000000001" customHeight="1">
      <c r="A57" s="900"/>
      <c r="B57" s="900"/>
      <c r="C57" s="900"/>
      <c r="D57" s="900"/>
      <c r="E57" s="900"/>
      <c r="F57" s="900"/>
      <c r="G57" s="900"/>
      <c r="H57" s="900"/>
      <c r="I57" s="900"/>
      <c r="J57" s="900"/>
      <c r="K57" s="900"/>
      <c r="L57" s="900"/>
      <c r="M57" s="900"/>
      <c r="N57" s="900"/>
      <c r="O57" s="900"/>
    </row>
    <row r="58" spans="1:17" ht="20.100000000000001" customHeight="1">
      <c r="A58" s="901" t="s">
        <v>339</v>
      </c>
      <c r="B58" s="901"/>
      <c r="C58" s="901"/>
      <c r="D58" s="901"/>
      <c r="E58" s="901"/>
      <c r="F58" s="901"/>
      <c r="G58" s="901"/>
      <c r="H58" s="901"/>
      <c r="I58" s="901"/>
      <c r="J58" s="901"/>
      <c r="K58" s="901"/>
      <c r="L58" s="901"/>
      <c r="M58" s="901"/>
      <c r="N58" s="901"/>
      <c r="O58" s="901"/>
      <c r="P58" s="90"/>
      <c r="Q58" s="90"/>
    </row>
    <row r="59" spans="1:17" ht="20.100000000000001" customHeight="1"/>
    <row r="60" spans="1:17" s="92" customFormat="1" ht="20.100000000000001" customHeight="1">
      <c r="A60" s="902" t="s">
        <v>428</v>
      </c>
      <c r="B60" s="902"/>
      <c r="C60" s="902"/>
      <c r="D60" s="902"/>
      <c r="E60" s="902"/>
      <c r="F60" s="902"/>
      <c r="G60" s="902"/>
      <c r="H60" s="902"/>
      <c r="I60" s="902"/>
      <c r="J60" s="902"/>
      <c r="K60" s="902"/>
      <c r="L60" s="902"/>
      <c r="M60" s="902"/>
      <c r="N60" s="902"/>
      <c r="O60" s="902"/>
      <c r="P60" s="91"/>
      <c r="Q60" s="91"/>
    </row>
    <row r="61" spans="1:17" s="92" customFormat="1" ht="20.100000000000001" customHeight="1">
      <c r="A61" s="902"/>
      <c r="B61" s="902"/>
      <c r="C61" s="902"/>
      <c r="D61" s="902"/>
      <c r="E61" s="902"/>
      <c r="F61" s="902"/>
      <c r="G61" s="902"/>
      <c r="H61" s="902"/>
      <c r="I61" s="902"/>
      <c r="J61" s="902"/>
      <c r="K61" s="902"/>
      <c r="L61" s="902"/>
      <c r="M61" s="902"/>
      <c r="N61" s="902"/>
      <c r="O61" s="902"/>
      <c r="P61" s="91"/>
      <c r="Q61" s="91"/>
    </row>
    <row r="62" spans="1:17" s="92" customFormat="1" ht="20.100000000000001" customHeight="1">
      <c r="A62" s="902"/>
      <c r="B62" s="902"/>
      <c r="C62" s="902"/>
      <c r="D62" s="902"/>
      <c r="E62" s="902"/>
      <c r="F62" s="902"/>
      <c r="G62" s="902"/>
      <c r="H62" s="902"/>
      <c r="I62" s="902"/>
      <c r="J62" s="902"/>
      <c r="K62" s="902"/>
      <c r="L62" s="902"/>
      <c r="M62" s="902"/>
      <c r="N62" s="902"/>
      <c r="O62" s="902"/>
      <c r="P62" s="91"/>
      <c r="Q62" s="91"/>
    </row>
    <row r="63" spans="1:17" s="92" customFormat="1" ht="24.75" customHeight="1">
      <c r="A63" s="902" t="s">
        <v>430</v>
      </c>
      <c r="B63" s="902"/>
      <c r="C63" s="902"/>
      <c r="D63" s="902"/>
      <c r="E63" s="902"/>
      <c r="F63" s="902"/>
      <c r="G63" s="902"/>
      <c r="H63" s="902"/>
      <c r="I63" s="902"/>
      <c r="J63" s="902"/>
      <c r="K63" s="902"/>
      <c r="L63" s="902"/>
      <c r="M63" s="902"/>
      <c r="N63" s="902"/>
      <c r="O63" s="902"/>
      <c r="P63" s="93"/>
      <c r="Q63" s="93"/>
    </row>
    <row r="64" spans="1:17" s="92" customFormat="1" ht="24.75" customHeight="1">
      <c r="A64" s="902"/>
      <c r="B64" s="902"/>
      <c r="C64" s="902"/>
      <c r="D64" s="902"/>
      <c r="E64" s="902"/>
      <c r="F64" s="902"/>
      <c r="G64" s="902"/>
      <c r="H64" s="902"/>
      <c r="I64" s="902"/>
      <c r="J64" s="902"/>
      <c r="K64" s="902"/>
      <c r="L64" s="902"/>
      <c r="M64" s="902"/>
      <c r="N64" s="902"/>
      <c r="O64" s="902"/>
      <c r="P64" s="93"/>
      <c r="Q64" s="93"/>
    </row>
    <row r="65" spans="1:17" s="92" customFormat="1" ht="24.75" customHeight="1">
      <c r="A65" s="902"/>
      <c r="B65" s="902"/>
      <c r="C65" s="902"/>
      <c r="D65" s="902"/>
      <c r="E65" s="902"/>
      <c r="F65" s="902"/>
      <c r="G65" s="902"/>
      <c r="H65" s="902"/>
      <c r="I65" s="902"/>
      <c r="J65" s="902"/>
      <c r="K65" s="902"/>
      <c r="L65" s="902"/>
      <c r="M65" s="902"/>
      <c r="N65" s="902"/>
      <c r="O65" s="902"/>
      <c r="P65" s="93"/>
      <c r="Q65" s="93"/>
    </row>
    <row r="66" spans="1:17" s="92" customFormat="1" ht="20.100000000000001" customHeight="1">
      <c r="A66" s="903" t="s">
        <v>340</v>
      </c>
      <c r="B66" s="903"/>
      <c r="C66" s="903"/>
      <c r="D66" s="903"/>
      <c r="E66" s="903"/>
      <c r="F66" s="903"/>
      <c r="G66" s="903"/>
      <c r="H66" s="903"/>
      <c r="I66" s="903"/>
      <c r="J66" s="903"/>
      <c r="K66" s="903"/>
      <c r="L66" s="903"/>
      <c r="M66" s="903"/>
      <c r="N66" s="903"/>
      <c r="O66" s="903"/>
    </row>
    <row r="67" spans="1:17" s="92" customFormat="1" ht="20.100000000000001" customHeight="1">
      <c r="A67" s="109"/>
      <c r="B67" s="109"/>
      <c r="C67" s="109"/>
      <c r="D67" s="109"/>
      <c r="E67" s="109"/>
      <c r="F67" s="109"/>
      <c r="G67" s="109"/>
      <c r="H67" s="109"/>
      <c r="I67" s="109"/>
      <c r="J67" s="109"/>
      <c r="K67" s="109"/>
      <c r="L67" s="109"/>
      <c r="M67" s="109"/>
      <c r="N67" s="109"/>
      <c r="O67" s="109"/>
    </row>
    <row r="68" spans="1:17" s="92" customFormat="1" ht="20.100000000000001" customHeight="1">
      <c r="A68" s="902" t="s">
        <v>341</v>
      </c>
      <c r="B68" s="903"/>
      <c r="C68" s="903"/>
      <c r="D68" s="903"/>
      <c r="E68" s="903"/>
      <c r="F68" s="903"/>
      <c r="G68" s="903"/>
      <c r="H68" s="903"/>
      <c r="I68" s="903"/>
      <c r="J68" s="903"/>
      <c r="K68" s="903"/>
      <c r="L68" s="903"/>
      <c r="M68" s="903"/>
      <c r="N68" s="903"/>
      <c r="O68" s="903"/>
    </row>
    <row r="69" spans="1:17" s="92" customFormat="1" ht="20.100000000000001" customHeight="1">
      <c r="A69" s="903"/>
      <c r="B69" s="903"/>
      <c r="C69" s="903"/>
      <c r="D69" s="903"/>
      <c r="E69" s="903"/>
      <c r="F69" s="903"/>
      <c r="G69" s="903"/>
      <c r="H69" s="903"/>
      <c r="I69" s="903"/>
      <c r="J69" s="903"/>
      <c r="K69" s="903"/>
      <c r="L69" s="903"/>
      <c r="M69" s="903"/>
      <c r="N69" s="903"/>
      <c r="O69" s="903"/>
    </row>
  </sheetData>
  <sheetProtection sheet="1" objects="1" scenarios="1"/>
  <mergeCells count="139">
    <mergeCell ref="H8:I9"/>
    <mergeCell ref="H10:I11"/>
    <mergeCell ref="J8:K9"/>
    <mergeCell ref="J10:K11"/>
    <mergeCell ref="A2:O3"/>
    <mergeCell ref="A4:O4"/>
    <mergeCell ref="A5:A6"/>
    <mergeCell ref="B5:B6"/>
    <mergeCell ref="C5:G7"/>
    <mergeCell ref="H5:O6"/>
    <mergeCell ref="H7:I7"/>
    <mergeCell ref="J7:K7"/>
    <mergeCell ref="L7:M7"/>
    <mergeCell ref="N7:O7"/>
    <mergeCell ref="C8:F8"/>
    <mergeCell ref="C9:F9"/>
    <mergeCell ref="C10:F10"/>
    <mergeCell ref="C11:F11"/>
    <mergeCell ref="H20:I21"/>
    <mergeCell ref="H12:I13"/>
    <mergeCell ref="H14:I15"/>
    <mergeCell ref="H16:I17"/>
    <mergeCell ref="J16:K17"/>
    <mergeCell ref="L16:M17"/>
    <mergeCell ref="N16:O17"/>
    <mergeCell ref="H18:I19"/>
    <mergeCell ref="J12:K13"/>
    <mergeCell ref="H24:H25"/>
    <mergeCell ref="L24:O25"/>
    <mergeCell ref="A26:G27"/>
    <mergeCell ref="H26:H27"/>
    <mergeCell ref="L26:O27"/>
    <mergeCell ref="A22:G22"/>
    <mergeCell ref="A23:G23"/>
    <mergeCell ref="I23:O23"/>
    <mergeCell ref="I24:K25"/>
    <mergeCell ref="I26:K27"/>
    <mergeCell ref="H32:O33"/>
    <mergeCell ref="H34:I34"/>
    <mergeCell ref="J34:K34"/>
    <mergeCell ref="I28:K29"/>
    <mergeCell ref="H35:I36"/>
    <mergeCell ref="J35:K36"/>
    <mergeCell ref="L35:M36"/>
    <mergeCell ref="N35:O36"/>
    <mergeCell ref="C35:F35"/>
    <mergeCell ref="C36:F36"/>
    <mergeCell ref="A49:G49"/>
    <mergeCell ref="A50:G50"/>
    <mergeCell ref="I50:O50"/>
    <mergeCell ref="A51:G52"/>
    <mergeCell ref="H51:H52"/>
    <mergeCell ref="L51:O52"/>
    <mergeCell ref="I51:K52"/>
    <mergeCell ref="H47:I48"/>
    <mergeCell ref="J47:K48"/>
    <mergeCell ref="L47:M48"/>
    <mergeCell ref="N47:O48"/>
    <mergeCell ref="A57:O57"/>
    <mergeCell ref="A58:O58"/>
    <mergeCell ref="A60:O62"/>
    <mergeCell ref="A63:O65"/>
    <mergeCell ref="A66:O66"/>
    <mergeCell ref="A68:O69"/>
    <mergeCell ref="A53:G54"/>
    <mergeCell ref="H53:H54"/>
    <mergeCell ref="L53:O54"/>
    <mergeCell ref="A55:G56"/>
    <mergeCell ref="H55:H56"/>
    <mergeCell ref="L55:O56"/>
    <mergeCell ref="I53:K54"/>
    <mergeCell ref="I55:K56"/>
    <mergeCell ref="H43:I44"/>
    <mergeCell ref="J43:K44"/>
    <mergeCell ref="L43:M44"/>
    <mergeCell ref="N43:O44"/>
    <mergeCell ref="H45:I46"/>
    <mergeCell ref="J45:K46"/>
    <mergeCell ref="L45:M46"/>
    <mergeCell ref="N45:O46"/>
    <mergeCell ref="J14:K15"/>
    <mergeCell ref="J18:K19"/>
    <mergeCell ref="J20:K21"/>
    <mergeCell ref="L14:M15"/>
    <mergeCell ref="N14:O15"/>
    <mergeCell ref="L18:M19"/>
    <mergeCell ref="N18:O19"/>
    <mergeCell ref="L20:M21"/>
    <mergeCell ref="N20:O21"/>
    <mergeCell ref="H37:I38"/>
    <mergeCell ref="J37:K38"/>
    <mergeCell ref="L37:M38"/>
    <mergeCell ref="N37:O38"/>
    <mergeCell ref="H39:I40"/>
    <mergeCell ref="J39:K40"/>
    <mergeCell ref="L39:M40"/>
    <mergeCell ref="C12:F12"/>
    <mergeCell ref="H41:I42"/>
    <mergeCell ref="J41:K42"/>
    <mergeCell ref="L41:M42"/>
    <mergeCell ref="N41:O42"/>
    <mergeCell ref="L8:M9"/>
    <mergeCell ref="N8:O9"/>
    <mergeCell ref="L10:M11"/>
    <mergeCell ref="N10:O11"/>
    <mergeCell ref="L12:M13"/>
    <mergeCell ref="N12:O13"/>
    <mergeCell ref="N39:O40"/>
    <mergeCell ref="L34:M34"/>
    <mergeCell ref="N34:O34"/>
    <mergeCell ref="A28:G29"/>
    <mergeCell ref="H28:H29"/>
    <mergeCell ref="L28:O29"/>
    <mergeCell ref="A31:O31"/>
    <mergeCell ref="A32:A33"/>
    <mergeCell ref="B32:B33"/>
    <mergeCell ref="C13:F13"/>
    <mergeCell ref="C14:F14"/>
    <mergeCell ref="C15:F15"/>
    <mergeCell ref="C16:F16"/>
    <mergeCell ref="C17:F17"/>
    <mergeCell ref="C18:F18"/>
    <mergeCell ref="C19:F19"/>
    <mergeCell ref="C20:F20"/>
    <mergeCell ref="C21:F21"/>
    <mergeCell ref="C46:F46"/>
    <mergeCell ref="C47:F47"/>
    <mergeCell ref="C48:F48"/>
    <mergeCell ref="C37:F37"/>
    <mergeCell ref="C38:F38"/>
    <mergeCell ref="C39:F39"/>
    <mergeCell ref="C40:F40"/>
    <mergeCell ref="C41:F41"/>
    <mergeCell ref="C42:F42"/>
    <mergeCell ref="C43:F43"/>
    <mergeCell ref="C44:F44"/>
    <mergeCell ref="C45:F45"/>
    <mergeCell ref="C32:G34"/>
    <mergeCell ref="A24:G25"/>
  </mergeCells>
  <phoneticPr fontId="3"/>
  <printOptions horizontalCentered="1"/>
  <pageMargins left="0.25" right="0.25" top="0.75" bottom="0.75" header="0.3" footer="0.3"/>
  <pageSetup paperSize="9" scale="82" orientation="portrait" r:id="rId1"/>
  <headerFooter alignWithMargins="0"/>
  <rowBreaks count="1" manualBreakCount="1">
    <brk id="5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sheetPr>
  <dimension ref="A1:O32"/>
  <sheetViews>
    <sheetView showGridLines="0" zoomScaleNormal="100" zoomScaleSheetLayoutView="85" workbookViewId="0">
      <selection activeCell="G13" sqref="G13:I13"/>
    </sheetView>
  </sheetViews>
  <sheetFormatPr defaultRowHeight="16.5" customHeight="1"/>
  <cols>
    <col min="1" max="1" width="3" style="86" customWidth="1"/>
    <col min="2" max="2" width="25" style="86" customWidth="1"/>
    <col min="3" max="3" width="26.5" style="86" customWidth="1"/>
    <col min="4" max="4" width="3.625" style="86" customWidth="1"/>
    <col min="5" max="5" width="7.75" style="86" customWidth="1"/>
    <col min="6" max="6" width="3.375" style="86" customWidth="1"/>
    <col min="7" max="7" width="20.125" style="86" customWidth="1"/>
    <col min="8" max="8" width="3.375" style="86" customWidth="1"/>
    <col min="9" max="9" width="20.125" style="86" customWidth="1"/>
    <col min="10" max="10" width="3.375" style="86" customWidth="1"/>
    <col min="11" max="11" width="20.125" style="86" customWidth="1"/>
    <col min="12" max="12" width="3.375" style="86" customWidth="1"/>
    <col min="13" max="13" width="20.125" style="86" customWidth="1"/>
    <col min="14" max="256" width="9" style="86"/>
    <col min="257" max="257" width="3" style="86" customWidth="1"/>
    <col min="258" max="258" width="25" style="86" customWidth="1"/>
    <col min="259" max="259" width="26.5" style="86" customWidth="1"/>
    <col min="260" max="260" width="3.625" style="86" customWidth="1"/>
    <col min="261" max="261" width="7.75" style="86" customWidth="1"/>
    <col min="262" max="262" width="3.375" style="86" customWidth="1"/>
    <col min="263" max="263" width="20.125" style="86" customWidth="1"/>
    <col min="264" max="264" width="3.375" style="86" customWidth="1"/>
    <col min="265" max="265" width="20.125" style="86" customWidth="1"/>
    <col min="266" max="266" width="3.375" style="86" customWidth="1"/>
    <col min="267" max="267" width="20.125" style="86" customWidth="1"/>
    <col min="268" max="268" width="3.375" style="86" customWidth="1"/>
    <col min="269" max="269" width="20.125" style="86" customWidth="1"/>
    <col min="270" max="512" width="9" style="86"/>
    <col min="513" max="513" width="3" style="86" customWidth="1"/>
    <col min="514" max="514" width="25" style="86" customWidth="1"/>
    <col min="515" max="515" width="26.5" style="86" customWidth="1"/>
    <col min="516" max="516" width="3.625" style="86" customWidth="1"/>
    <col min="517" max="517" width="7.75" style="86" customWidth="1"/>
    <col min="518" max="518" width="3.375" style="86" customWidth="1"/>
    <col min="519" max="519" width="20.125" style="86" customWidth="1"/>
    <col min="520" max="520" width="3.375" style="86" customWidth="1"/>
    <col min="521" max="521" width="20.125" style="86" customWidth="1"/>
    <col min="522" max="522" width="3.375" style="86" customWidth="1"/>
    <col min="523" max="523" width="20.125" style="86" customWidth="1"/>
    <col min="524" max="524" width="3.375" style="86" customWidth="1"/>
    <col min="525" max="525" width="20.125" style="86" customWidth="1"/>
    <col min="526" max="768" width="9" style="86"/>
    <col min="769" max="769" width="3" style="86" customWidth="1"/>
    <col min="770" max="770" width="25" style="86" customWidth="1"/>
    <col min="771" max="771" width="26.5" style="86" customWidth="1"/>
    <col min="772" max="772" width="3.625" style="86" customWidth="1"/>
    <col min="773" max="773" width="7.75" style="86" customWidth="1"/>
    <col min="774" max="774" width="3.375" style="86" customWidth="1"/>
    <col min="775" max="775" width="20.125" style="86" customWidth="1"/>
    <col min="776" max="776" width="3.375" style="86" customWidth="1"/>
    <col min="777" max="777" width="20.125" style="86" customWidth="1"/>
    <col min="778" max="778" width="3.375" style="86" customWidth="1"/>
    <col min="779" max="779" width="20.125" style="86" customWidth="1"/>
    <col min="780" max="780" width="3.375" style="86" customWidth="1"/>
    <col min="781" max="781" width="20.125" style="86" customWidth="1"/>
    <col min="782" max="1024" width="9" style="86"/>
    <col min="1025" max="1025" width="3" style="86" customWidth="1"/>
    <col min="1026" max="1026" width="25" style="86" customWidth="1"/>
    <col min="1027" max="1027" width="26.5" style="86" customWidth="1"/>
    <col min="1028" max="1028" width="3.625" style="86" customWidth="1"/>
    <col min="1029" max="1029" width="7.75" style="86" customWidth="1"/>
    <col min="1030" max="1030" width="3.375" style="86" customWidth="1"/>
    <col min="1031" max="1031" width="20.125" style="86" customWidth="1"/>
    <col min="1032" max="1032" width="3.375" style="86" customWidth="1"/>
    <col min="1033" max="1033" width="20.125" style="86" customWidth="1"/>
    <col min="1034" max="1034" width="3.375" style="86" customWidth="1"/>
    <col min="1035" max="1035" width="20.125" style="86" customWidth="1"/>
    <col min="1036" max="1036" width="3.375" style="86" customWidth="1"/>
    <col min="1037" max="1037" width="20.125" style="86" customWidth="1"/>
    <col min="1038" max="1280" width="9" style="86"/>
    <col min="1281" max="1281" width="3" style="86" customWidth="1"/>
    <col min="1282" max="1282" width="25" style="86" customWidth="1"/>
    <col min="1283" max="1283" width="26.5" style="86" customWidth="1"/>
    <col min="1284" max="1284" width="3.625" style="86" customWidth="1"/>
    <col min="1285" max="1285" width="7.75" style="86" customWidth="1"/>
    <col min="1286" max="1286" width="3.375" style="86" customWidth="1"/>
    <col min="1287" max="1287" width="20.125" style="86" customWidth="1"/>
    <col min="1288" max="1288" width="3.375" style="86" customWidth="1"/>
    <col min="1289" max="1289" width="20.125" style="86" customWidth="1"/>
    <col min="1290" max="1290" width="3.375" style="86" customWidth="1"/>
    <col min="1291" max="1291" width="20.125" style="86" customWidth="1"/>
    <col min="1292" max="1292" width="3.375" style="86" customWidth="1"/>
    <col min="1293" max="1293" width="20.125" style="86" customWidth="1"/>
    <col min="1294" max="1536" width="9" style="86"/>
    <col min="1537" max="1537" width="3" style="86" customWidth="1"/>
    <col min="1538" max="1538" width="25" style="86" customWidth="1"/>
    <col min="1539" max="1539" width="26.5" style="86" customWidth="1"/>
    <col min="1540" max="1540" width="3.625" style="86" customWidth="1"/>
    <col min="1541" max="1541" width="7.75" style="86" customWidth="1"/>
    <col min="1542" max="1542" width="3.375" style="86" customWidth="1"/>
    <col min="1543" max="1543" width="20.125" style="86" customWidth="1"/>
    <col min="1544" max="1544" width="3.375" style="86" customWidth="1"/>
    <col min="1545" max="1545" width="20.125" style="86" customWidth="1"/>
    <col min="1546" max="1546" width="3.375" style="86" customWidth="1"/>
    <col min="1547" max="1547" width="20.125" style="86" customWidth="1"/>
    <col min="1548" max="1548" width="3.375" style="86" customWidth="1"/>
    <col min="1549" max="1549" width="20.125" style="86" customWidth="1"/>
    <col min="1550" max="1792" width="9" style="86"/>
    <col min="1793" max="1793" width="3" style="86" customWidth="1"/>
    <col min="1794" max="1794" width="25" style="86" customWidth="1"/>
    <col min="1795" max="1795" width="26.5" style="86" customWidth="1"/>
    <col min="1796" max="1796" width="3.625" style="86" customWidth="1"/>
    <col min="1797" max="1797" width="7.75" style="86" customWidth="1"/>
    <col min="1798" max="1798" width="3.375" style="86" customWidth="1"/>
    <col min="1799" max="1799" width="20.125" style="86" customWidth="1"/>
    <col min="1800" max="1800" width="3.375" style="86" customWidth="1"/>
    <col min="1801" max="1801" width="20.125" style="86" customWidth="1"/>
    <col min="1802" max="1802" width="3.375" style="86" customWidth="1"/>
    <col min="1803" max="1803" width="20.125" style="86" customWidth="1"/>
    <col min="1804" max="1804" width="3.375" style="86" customWidth="1"/>
    <col min="1805" max="1805" width="20.125" style="86" customWidth="1"/>
    <col min="1806" max="2048" width="9" style="86"/>
    <col min="2049" max="2049" width="3" style="86" customWidth="1"/>
    <col min="2050" max="2050" width="25" style="86" customWidth="1"/>
    <col min="2051" max="2051" width="26.5" style="86" customWidth="1"/>
    <col min="2052" max="2052" width="3.625" style="86" customWidth="1"/>
    <col min="2053" max="2053" width="7.75" style="86" customWidth="1"/>
    <col min="2054" max="2054" width="3.375" style="86" customWidth="1"/>
    <col min="2055" max="2055" width="20.125" style="86" customWidth="1"/>
    <col min="2056" max="2056" width="3.375" style="86" customWidth="1"/>
    <col min="2057" max="2057" width="20.125" style="86" customWidth="1"/>
    <col min="2058" max="2058" width="3.375" style="86" customWidth="1"/>
    <col min="2059" max="2059" width="20.125" style="86" customWidth="1"/>
    <col min="2060" max="2060" width="3.375" style="86" customWidth="1"/>
    <col min="2061" max="2061" width="20.125" style="86" customWidth="1"/>
    <col min="2062" max="2304" width="9" style="86"/>
    <col min="2305" max="2305" width="3" style="86" customWidth="1"/>
    <col min="2306" max="2306" width="25" style="86" customWidth="1"/>
    <col min="2307" max="2307" width="26.5" style="86" customWidth="1"/>
    <col min="2308" max="2308" width="3.625" style="86" customWidth="1"/>
    <col min="2309" max="2309" width="7.75" style="86" customWidth="1"/>
    <col min="2310" max="2310" width="3.375" style="86" customWidth="1"/>
    <col min="2311" max="2311" width="20.125" style="86" customWidth="1"/>
    <col min="2312" max="2312" width="3.375" style="86" customWidth="1"/>
    <col min="2313" max="2313" width="20.125" style="86" customWidth="1"/>
    <col min="2314" max="2314" width="3.375" style="86" customWidth="1"/>
    <col min="2315" max="2315" width="20.125" style="86" customWidth="1"/>
    <col min="2316" max="2316" width="3.375" style="86" customWidth="1"/>
    <col min="2317" max="2317" width="20.125" style="86" customWidth="1"/>
    <col min="2318" max="2560" width="9" style="86"/>
    <col min="2561" max="2561" width="3" style="86" customWidth="1"/>
    <col min="2562" max="2562" width="25" style="86" customWidth="1"/>
    <col min="2563" max="2563" width="26.5" style="86" customWidth="1"/>
    <col min="2564" max="2564" width="3.625" style="86" customWidth="1"/>
    <col min="2565" max="2565" width="7.75" style="86" customWidth="1"/>
    <col min="2566" max="2566" width="3.375" style="86" customWidth="1"/>
    <col min="2567" max="2567" width="20.125" style="86" customWidth="1"/>
    <col min="2568" max="2568" width="3.375" style="86" customWidth="1"/>
    <col min="2569" max="2569" width="20.125" style="86" customWidth="1"/>
    <col min="2570" max="2570" width="3.375" style="86" customWidth="1"/>
    <col min="2571" max="2571" width="20.125" style="86" customWidth="1"/>
    <col min="2572" max="2572" width="3.375" style="86" customWidth="1"/>
    <col min="2573" max="2573" width="20.125" style="86" customWidth="1"/>
    <col min="2574" max="2816" width="9" style="86"/>
    <col min="2817" max="2817" width="3" style="86" customWidth="1"/>
    <col min="2818" max="2818" width="25" style="86" customWidth="1"/>
    <col min="2819" max="2819" width="26.5" style="86" customWidth="1"/>
    <col min="2820" max="2820" width="3.625" style="86" customWidth="1"/>
    <col min="2821" max="2821" width="7.75" style="86" customWidth="1"/>
    <col min="2822" max="2822" width="3.375" style="86" customWidth="1"/>
    <col min="2823" max="2823" width="20.125" style="86" customWidth="1"/>
    <col min="2824" max="2824" width="3.375" style="86" customWidth="1"/>
    <col min="2825" max="2825" width="20.125" style="86" customWidth="1"/>
    <col min="2826" max="2826" width="3.375" style="86" customWidth="1"/>
    <col min="2827" max="2827" width="20.125" style="86" customWidth="1"/>
    <col min="2828" max="2828" width="3.375" style="86" customWidth="1"/>
    <col min="2829" max="2829" width="20.125" style="86" customWidth="1"/>
    <col min="2830" max="3072" width="9" style="86"/>
    <col min="3073" max="3073" width="3" style="86" customWidth="1"/>
    <col min="3074" max="3074" width="25" style="86" customWidth="1"/>
    <col min="3075" max="3075" width="26.5" style="86" customWidth="1"/>
    <col min="3076" max="3076" width="3.625" style="86" customWidth="1"/>
    <col min="3077" max="3077" width="7.75" style="86" customWidth="1"/>
    <col min="3078" max="3078" width="3.375" style="86" customWidth="1"/>
    <col min="3079" max="3079" width="20.125" style="86" customWidth="1"/>
    <col min="3080" max="3080" width="3.375" style="86" customWidth="1"/>
    <col min="3081" max="3081" width="20.125" style="86" customWidth="1"/>
    <col min="3082" max="3082" width="3.375" style="86" customWidth="1"/>
    <col min="3083" max="3083" width="20.125" style="86" customWidth="1"/>
    <col min="3084" max="3084" width="3.375" style="86" customWidth="1"/>
    <col min="3085" max="3085" width="20.125" style="86" customWidth="1"/>
    <col min="3086" max="3328" width="9" style="86"/>
    <col min="3329" max="3329" width="3" style="86" customWidth="1"/>
    <col min="3330" max="3330" width="25" style="86" customWidth="1"/>
    <col min="3331" max="3331" width="26.5" style="86" customWidth="1"/>
    <col min="3332" max="3332" width="3.625" style="86" customWidth="1"/>
    <col min="3333" max="3333" width="7.75" style="86" customWidth="1"/>
    <col min="3334" max="3334" width="3.375" style="86" customWidth="1"/>
    <col min="3335" max="3335" width="20.125" style="86" customWidth="1"/>
    <col min="3336" max="3336" width="3.375" style="86" customWidth="1"/>
    <col min="3337" max="3337" width="20.125" style="86" customWidth="1"/>
    <col min="3338" max="3338" width="3.375" style="86" customWidth="1"/>
    <col min="3339" max="3339" width="20.125" style="86" customWidth="1"/>
    <col min="3340" max="3340" width="3.375" style="86" customWidth="1"/>
    <col min="3341" max="3341" width="20.125" style="86" customWidth="1"/>
    <col min="3342" max="3584" width="9" style="86"/>
    <col min="3585" max="3585" width="3" style="86" customWidth="1"/>
    <col min="3586" max="3586" width="25" style="86" customWidth="1"/>
    <col min="3587" max="3587" width="26.5" style="86" customWidth="1"/>
    <col min="3588" max="3588" width="3.625" style="86" customWidth="1"/>
    <col min="3589" max="3589" width="7.75" style="86" customWidth="1"/>
    <col min="3590" max="3590" width="3.375" style="86" customWidth="1"/>
    <col min="3591" max="3591" width="20.125" style="86" customWidth="1"/>
    <col min="3592" max="3592" width="3.375" style="86" customWidth="1"/>
    <col min="3593" max="3593" width="20.125" style="86" customWidth="1"/>
    <col min="3594" max="3594" width="3.375" style="86" customWidth="1"/>
    <col min="3595" max="3595" width="20.125" style="86" customWidth="1"/>
    <col min="3596" max="3596" width="3.375" style="86" customWidth="1"/>
    <col min="3597" max="3597" width="20.125" style="86" customWidth="1"/>
    <col min="3598" max="3840" width="9" style="86"/>
    <col min="3841" max="3841" width="3" style="86" customWidth="1"/>
    <col min="3842" max="3842" width="25" style="86" customWidth="1"/>
    <col min="3843" max="3843" width="26.5" style="86" customWidth="1"/>
    <col min="3844" max="3844" width="3.625" style="86" customWidth="1"/>
    <col min="3845" max="3845" width="7.75" style="86" customWidth="1"/>
    <col min="3846" max="3846" width="3.375" style="86" customWidth="1"/>
    <col min="3847" max="3847" width="20.125" style="86" customWidth="1"/>
    <col min="3848" max="3848" width="3.375" style="86" customWidth="1"/>
    <col min="3849" max="3849" width="20.125" style="86" customWidth="1"/>
    <col min="3850" max="3850" width="3.375" style="86" customWidth="1"/>
    <col min="3851" max="3851" width="20.125" style="86" customWidth="1"/>
    <col min="3852" max="3852" width="3.375" style="86" customWidth="1"/>
    <col min="3853" max="3853" width="20.125" style="86" customWidth="1"/>
    <col min="3854" max="4096" width="9" style="86"/>
    <col min="4097" max="4097" width="3" style="86" customWidth="1"/>
    <col min="4098" max="4098" width="25" style="86" customWidth="1"/>
    <col min="4099" max="4099" width="26.5" style="86" customWidth="1"/>
    <col min="4100" max="4100" width="3.625" style="86" customWidth="1"/>
    <col min="4101" max="4101" width="7.75" style="86" customWidth="1"/>
    <col min="4102" max="4102" width="3.375" style="86" customWidth="1"/>
    <col min="4103" max="4103" width="20.125" style="86" customWidth="1"/>
    <col min="4104" max="4104" width="3.375" style="86" customWidth="1"/>
    <col min="4105" max="4105" width="20.125" style="86" customWidth="1"/>
    <col min="4106" max="4106" width="3.375" style="86" customWidth="1"/>
    <col min="4107" max="4107" width="20.125" style="86" customWidth="1"/>
    <col min="4108" max="4108" width="3.375" style="86" customWidth="1"/>
    <col min="4109" max="4109" width="20.125" style="86" customWidth="1"/>
    <col min="4110" max="4352" width="9" style="86"/>
    <col min="4353" max="4353" width="3" style="86" customWidth="1"/>
    <col min="4354" max="4354" width="25" style="86" customWidth="1"/>
    <col min="4355" max="4355" width="26.5" style="86" customWidth="1"/>
    <col min="4356" max="4356" width="3.625" style="86" customWidth="1"/>
    <col min="4357" max="4357" width="7.75" style="86" customWidth="1"/>
    <col min="4358" max="4358" width="3.375" style="86" customWidth="1"/>
    <col min="4359" max="4359" width="20.125" style="86" customWidth="1"/>
    <col min="4360" max="4360" width="3.375" style="86" customWidth="1"/>
    <col min="4361" max="4361" width="20.125" style="86" customWidth="1"/>
    <col min="4362" max="4362" width="3.375" style="86" customWidth="1"/>
    <col min="4363" max="4363" width="20.125" style="86" customWidth="1"/>
    <col min="4364" max="4364" width="3.375" style="86" customWidth="1"/>
    <col min="4365" max="4365" width="20.125" style="86" customWidth="1"/>
    <col min="4366" max="4608" width="9" style="86"/>
    <col min="4609" max="4609" width="3" style="86" customWidth="1"/>
    <col min="4610" max="4610" width="25" style="86" customWidth="1"/>
    <col min="4611" max="4611" width="26.5" style="86" customWidth="1"/>
    <col min="4612" max="4612" width="3.625" style="86" customWidth="1"/>
    <col min="4613" max="4613" width="7.75" style="86" customWidth="1"/>
    <col min="4614" max="4614" width="3.375" style="86" customWidth="1"/>
    <col min="4615" max="4615" width="20.125" style="86" customWidth="1"/>
    <col min="4616" max="4616" width="3.375" style="86" customWidth="1"/>
    <col min="4617" max="4617" width="20.125" style="86" customWidth="1"/>
    <col min="4618" max="4618" width="3.375" style="86" customWidth="1"/>
    <col min="4619" max="4619" width="20.125" style="86" customWidth="1"/>
    <col min="4620" max="4620" width="3.375" style="86" customWidth="1"/>
    <col min="4621" max="4621" width="20.125" style="86" customWidth="1"/>
    <col min="4622" max="4864" width="9" style="86"/>
    <col min="4865" max="4865" width="3" style="86" customWidth="1"/>
    <col min="4866" max="4866" width="25" style="86" customWidth="1"/>
    <col min="4867" max="4867" width="26.5" style="86" customWidth="1"/>
    <col min="4868" max="4868" width="3.625" style="86" customWidth="1"/>
    <col min="4869" max="4869" width="7.75" style="86" customWidth="1"/>
    <col min="4870" max="4870" width="3.375" style="86" customWidth="1"/>
    <col min="4871" max="4871" width="20.125" style="86" customWidth="1"/>
    <col min="4872" max="4872" width="3.375" style="86" customWidth="1"/>
    <col min="4873" max="4873" width="20.125" style="86" customWidth="1"/>
    <col min="4874" max="4874" width="3.375" style="86" customWidth="1"/>
    <col min="4875" max="4875" width="20.125" style="86" customWidth="1"/>
    <col min="4876" max="4876" width="3.375" style="86" customWidth="1"/>
    <col min="4877" max="4877" width="20.125" style="86" customWidth="1"/>
    <col min="4878" max="5120" width="9" style="86"/>
    <col min="5121" max="5121" width="3" style="86" customWidth="1"/>
    <col min="5122" max="5122" width="25" style="86" customWidth="1"/>
    <col min="5123" max="5123" width="26.5" style="86" customWidth="1"/>
    <col min="5124" max="5124" width="3.625" style="86" customWidth="1"/>
    <col min="5125" max="5125" width="7.75" style="86" customWidth="1"/>
    <col min="5126" max="5126" width="3.375" style="86" customWidth="1"/>
    <col min="5127" max="5127" width="20.125" style="86" customWidth="1"/>
    <col min="5128" max="5128" width="3.375" style="86" customWidth="1"/>
    <col min="5129" max="5129" width="20.125" style="86" customWidth="1"/>
    <col min="5130" max="5130" width="3.375" style="86" customWidth="1"/>
    <col min="5131" max="5131" width="20.125" style="86" customWidth="1"/>
    <col min="5132" max="5132" width="3.375" style="86" customWidth="1"/>
    <col min="5133" max="5133" width="20.125" style="86" customWidth="1"/>
    <col min="5134" max="5376" width="9" style="86"/>
    <col min="5377" max="5377" width="3" style="86" customWidth="1"/>
    <col min="5378" max="5378" width="25" style="86" customWidth="1"/>
    <col min="5379" max="5379" width="26.5" style="86" customWidth="1"/>
    <col min="5380" max="5380" width="3.625" style="86" customWidth="1"/>
    <col min="5381" max="5381" width="7.75" style="86" customWidth="1"/>
    <col min="5382" max="5382" width="3.375" style="86" customWidth="1"/>
    <col min="5383" max="5383" width="20.125" style="86" customWidth="1"/>
    <col min="5384" max="5384" width="3.375" style="86" customWidth="1"/>
    <col min="5385" max="5385" width="20.125" style="86" customWidth="1"/>
    <col min="5386" max="5386" width="3.375" style="86" customWidth="1"/>
    <col min="5387" max="5387" width="20.125" style="86" customWidth="1"/>
    <col min="5388" max="5388" width="3.375" style="86" customWidth="1"/>
    <col min="5389" max="5389" width="20.125" style="86" customWidth="1"/>
    <col min="5390" max="5632" width="9" style="86"/>
    <col min="5633" max="5633" width="3" style="86" customWidth="1"/>
    <col min="5634" max="5634" width="25" style="86" customWidth="1"/>
    <col min="5635" max="5635" width="26.5" style="86" customWidth="1"/>
    <col min="5636" max="5636" width="3.625" style="86" customWidth="1"/>
    <col min="5637" max="5637" width="7.75" style="86" customWidth="1"/>
    <col min="5638" max="5638" width="3.375" style="86" customWidth="1"/>
    <col min="5639" max="5639" width="20.125" style="86" customWidth="1"/>
    <col min="5640" max="5640" width="3.375" style="86" customWidth="1"/>
    <col min="5641" max="5641" width="20.125" style="86" customWidth="1"/>
    <col min="5642" max="5642" width="3.375" style="86" customWidth="1"/>
    <col min="5643" max="5643" width="20.125" style="86" customWidth="1"/>
    <col min="5644" max="5644" width="3.375" style="86" customWidth="1"/>
    <col min="5645" max="5645" width="20.125" style="86" customWidth="1"/>
    <col min="5646" max="5888" width="9" style="86"/>
    <col min="5889" max="5889" width="3" style="86" customWidth="1"/>
    <col min="5890" max="5890" width="25" style="86" customWidth="1"/>
    <col min="5891" max="5891" width="26.5" style="86" customWidth="1"/>
    <col min="5892" max="5892" width="3.625" style="86" customWidth="1"/>
    <col min="5893" max="5893" width="7.75" style="86" customWidth="1"/>
    <col min="5894" max="5894" width="3.375" style="86" customWidth="1"/>
    <col min="5895" max="5895" width="20.125" style="86" customWidth="1"/>
    <col min="5896" max="5896" width="3.375" style="86" customWidth="1"/>
    <col min="5897" max="5897" width="20.125" style="86" customWidth="1"/>
    <col min="5898" max="5898" width="3.375" style="86" customWidth="1"/>
    <col min="5899" max="5899" width="20.125" style="86" customWidth="1"/>
    <col min="5900" max="5900" width="3.375" style="86" customWidth="1"/>
    <col min="5901" max="5901" width="20.125" style="86" customWidth="1"/>
    <col min="5902" max="6144" width="9" style="86"/>
    <col min="6145" max="6145" width="3" style="86" customWidth="1"/>
    <col min="6146" max="6146" width="25" style="86" customWidth="1"/>
    <col min="6147" max="6147" width="26.5" style="86" customWidth="1"/>
    <col min="6148" max="6148" width="3.625" style="86" customWidth="1"/>
    <col min="6149" max="6149" width="7.75" style="86" customWidth="1"/>
    <col min="6150" max="6150" width="3.375" style="86" customWidth="1"/>
    <col min="6151" max="6151" width="20.125" style="86" customWidth="1"/>
    <col min="6152" max="6152" width="3.375" style="86" customWidth="1"/>
    <col min="6153" max="6153" width="20.125" style="86" customWidth="1"/>
    <col min="6154" max="6154" width="3.375" style="86" customWidth="1"/>
    <col min="6155" max="6155" width="20.125" style="86" customWidth="1"/>
    <col min="6156" max="6156" width="3.375" style="86" customWidth="1"/>
    <col min="6157" max="6157" width="20.125" style="86" customWidth="1"/>
    <col min="6158" max="6400" width="9" style="86"/>
    <col min="6401" max="6401" width="3" style="86" customWidth="1"/>
    <col min="6402" max="6402" width="25" style="86" customWidth="1"/>
    <col min="6403" max="6403" width="26.5" style="86" customWidth="1"/>
    <col min="6404" max="6404" width="3.625" style="86" customWidth="1"/>
    <col min="6405" max="6405" width="7.75" style="86" customWidth="1"/>
    <col min="6406" max="6406" width="3.375" style="86" customWidth="1"/>
    <col min="6407" max="6407" width="20.125" style="86" customWidth="1"/>
    <col min="6408" max="6408" width="3.375" style="86" customWidth="1"/>
    <col min="6409" max="6409" width="20.125" style="86" customWidth="1"/>
    <col min="6410" max="6410" width="3.375" style="86" customWidth="1"/>
    <col min="6411" max="6411" width="20.125" style="86" customWidth="1"/>
    <col min="6412" max="6412" width="3.375" style="86" customWidth="1"/>
    <col min="6413" max="6413" width="20.125" style="86" customWidth="1"/>
    <col min="6414" max="6656" width="9" style="86"/>
    <col min="6657" max="6657" width="3" style="86" customWidth="1"/>
    <col min="6658" max="6658" width="25" style="86" customWidth="1"/>
    <col min="6659" max="6659" width="26.5" style="86" customWidth="1"/>
    <col min="6660" max="6660" width="3.625" style="86" customWidth="1"/>
    <col min="6661" max="6661" width="7.75" style="86" customWidth="1"/>
    <col min="6662" max="6662" width="3.375" style="86" customWidth="1"/>
    <col min="6663" max="6663" width="20.125" style="86" customWidth="1"/>
    <col min="6664" max="6664" width="3.375" style="86" customWidth="1"/>
    <col min="6665" max="6665" width="20.125" style="86" customWidth="1"/>
    <col min="6666" max="6666" width="3.375" style="86" customWidth="1"/>
    <col min="6667" max="6667" width="20.125" style="86" customWidth="1"/>
    <col min="6668" max="6668" width="3.375" style="86" customWidth="1"/>
    <col min="6669" max="6669" width="20.125" style="86" customWidth="1"/>
    <col min="6670" max="6912" width="9" style="86"/>
    <col min="6913" max="6913" width="3" style="86" customWidth="1"/>
    <col min="6914" max="6914" width="25" style="86" customWidth="1"/>
    <col min="6915" max="6915" width="26.5" style="86" customWidth="1"/>
    <col min="6916" max="6916" width="3.625" style="86" customWidth="1"/>
    <col min="6917" max="6917" width="7.75" style="86" customWidth="1"/>
    <col min="6918" max="6918" width="3.375" style="86" customWidth="1"/>
    <col min="6919" max="6919" width="20.125" style="86" customWidth="1"/>
    <col min="6920" max="6920" width="3.375" style="86" customWidth="1"/>
    <col min="6921" max="6921" width="20.125" style="86" customWidth="1"/>
    <col min="6922" max="6922" width="3.375" style="86" customWidth="1"/>
    <col min="6923" max="6923" width="20.125" style="86" customWidth="1"/>
    <col min="6924" max="6924" width="3.375" style="86" customWidth="1"/>
    <col min="6925" max="6925" width="20.125" style="86" customWidth="1"/>
    <col min="6926" max="7168" width="9" style="86"/>
    <col min="7169" max="7169" width="3" style="86" customWidth="1"/>
    <col min="7170" max="7170" width="25" style="86" customWidth="1"/>
    <col min="7171" max="7171" width="26.5" style="86" customWidth="1"/>
    <col min="7172" max="7172" width="3.625" style="86" customWidth="1"/>
    <col min="7173" max="7173" width="7.75" style="86" customWidth="1"/>
    <col min="7174" max="7174" width="3.375" style="86" customWidth="1"/>
    <col min="7175" max="7175" width="20.125" style="86" customWidth="1"/>
    <col min="7176" max="7176" width="3.375" style="86" customWidth="1"/>
    <col min="7177" max="7177" width="20.125" style="86" customWidth="1"/>
    <col min="7178" max="7178" width="3.375" style="86" customWidth="1"/>
    <col min="7179" max="7179" width="20.125" style="86" customWidth="1"/>
    <col min="7180" max="7180" width="3.375" style="86" customWidth="1"/>
    <col min="7181" max="7181" width="20.125" style="86" customWidth="1"/>
    <col min="7182" max="7424" width="9" style="86"/>
    <col min="7425" max="7425" width="3" style="86" customWidth="1"/>
    <col min="7426" max="7426" width="25" style="86" customWidth="1"/>
    <col min="7427" max="7427" width="26.5" style="86" customWidth="1"/>
    <col min="7428" max="7428" width="3.625" style="86" customWidth="1"/>
    <col min="7429" max="7429" width="7.75" style="86" customWidth="1"/>
    <col min="7430" max="7430" width="3.375" style="86" customWidth="1"/>
    <col min="7431" max="7431" width="20.125" style="86" customWidth="1"/>
    <col min="7432" max="7432" width="3.375" style="86" customWidth="1"/>
    <col min="7433" max="7433" width="20.125" style="86" customWidth="1"/>
    <col min="7434" max="7434" width="3.375" style="86" customWidth="1"/>
    <col min="7435" max="7435" width="20.125" style="86" customWidth="1"/>
    <col min="7436" max="7436" width="3.375" style="86" customWidth="1"/>
    <col min="7437" max="7437" width="20.125" style="86" customWidth="1"/>
    <col min="7438" max="7680" width="9" style="86"/>
    <col min="7681" max="7681" width="3" style="86" customWidth="1"/>
    <col min="7682" max="7682" width="25" style="86" customWidth="1"/>
    <col min="7683" max="7683" width="26.5" style="86" customWidth="1"/>
    <col min="7684" max="7684" width="3.625" style="86" customWidth="1"/>
    <col min="7685" max="7685" width="7.75" style="86" customWidth="1"/>
    <col min="7686" max="7686" width="3.375" style="86" customWidth="1"/>
    <col min="7687" max="7687" width="20.125" style="86" customWidth="1"/>
    <col min="7688" max="7688" width="3.375" style="86" customWidth="1"/>
    <col min="7689" max="7689" width="20.125" style="86" customWidth="1"/>
    <col min="7690" max="7690" width="3.375" style="86" customWidth="1"/>
    <col min="7691" max="7691" width="20.125" style="86" customWidth="1"/>
    <col min="7692" max="7692" width="3.375" style="86" customWidth="1"/>
    <col min="7693" max="7693" width="20.125" style="86" customWidth="1"/>
    <col min="7694" max="7936" width="9" style="86"/>
    <col min="7937" max="7937" width="3" style="86" customWidth="1"/>
    <col min="7938" max="7938" width="25" style="86" customWidth="1"/>
    <col min="7939" max="7939" width="26.5" style="86" customWidth="1"/>
    <col min="7940" max="7940" width="3.625" style="86" customWidth="1"/>
    <col min="7941" max="7941" width="7.75" style="86" customWidth="1"/>
    <col min="7942" max="7942" width="3.375" style="86" customWidth="1"/>
    <col min="7943" max="7943" width="20.125" style="86" customWidth="1"/>
    <col min="7944" max="7944" width="3.375" style="86" customWidth="1"/>
    <col min="7945" max="7945" width="20.125" style="86" customWidth="1"/>
    <col min="7946" max="7946" width="3.375" style="86" customWidth="1"/>
    <col min="7947" max="7947" width="20.125" style="86" customWidth="1"/>
    <col min="7948" max="7948" width="3.375" style="86" customWidth="1"/>
    <col min="7949" max="7949" width="20.125" style="86" customWidth="1"/>
    <col min="7950" max="8192" width="9" style="86"/>
    <col min="8193" max="8193" width="3" style="86" customWidth="1"/>
    <col min="8194" max="8194" width="25" style="86" customWidth="1"/>
    <col min="8195" max="8195" width="26.5" style="86" customWidth="1"/>
    <col min="8196" max="8196" width="3.625" style="86" customWidth="1"/>
    <col min="8197" max="8197" width="7.75" style="86" customWidth="1"/>
    <col min="8198" max="8198" width="3.375" style="86" customWidth="1"/>
    <col min="8199" max="8199" width="20.125" style="86" customWidth="1"/>
    <col min="8200" max="8200" width="3.375" style="86" customWidth="1"/>
    <col min="8201" max="8201" width="20.125" style="86" customWidth="1"/>
    <col min="8202" max="8202" width="3.375" style="86" customWidth="1"/>
    <col min="8203" max="8203" width="20.125" style="86" customWidth="1"/>
    <col min="8204" max="8204" width="3.375" style="86" customWidth="1"/>
    <col min="8205" max="8205" width="20.125" style="86" customWidth="1"/>
    <col min="8206" max="8448" width="9" style="86"/>
    <col min="8449" max="8449" width="3" style="86" customWidth="1"/>
    <col min="8450" max="8450" width="25" style="86" customWidth="1"/>
    <col min="8451" max="8451" width="26.5" style="86" customWidth="1"/>
    <col min="8452" max="8452" width="3.625" style="86" customWidth="1"/>
    <col min="8453" max="8453" width="7.75" style="86" customWidth="1"/>
    <col min="8454" max="8454" width="3.375" style="86" customWidth="1"/>
    <col min="8455" max="8455" width="20.125" style="86" customWidth="1"/>
    <col min="8456" max="8456" width="3.375" style="86" customWidth="1"/>
    <col min="8457" max="8457" width="20.125" style="86" customWidth="1"/>
    <col min="8458" max="8458" width="3.375" style="86" customWidth="1"/>
    <col min="8459" max="8459" width="20.125" style="86" customWidth="1"/>
    <col min="8460" max="8460" width="3.375" style="86" customWidth="1"/>
    <col min="8461" max="8461" width="20.125" style="86" customWidth="1"/>
    <col min="8462" max="8704" width="9" style="86"/>
    <col min="8705" max="8705" width="3" style="86" customWidth="1"/>
    <col min="8706" max="8706" width="25" style="86" customWidth="1"/>
    <col min="8707" max="8707" width="26.5" style="86" customWidth="1"/>
    <col min="8708" max="8708" width="3.625" style="86" customWidth="1"/>
    <col min="8709" max="8709" width="7.75" style="86" customWidth="1"/>
    <col min="8710" max="8710" width="3.375" style="86" customWidth="1"/>
    <col min="8711" max="8711" width="20.125" style="86" customWidth="1"/>
    <col min="8712" max="8712" width="3.375" style="86" customWidth="1"/>
    <col min="8713" max="8713" width="20.125" style="86" customWidth="1"/>
    <col min="8714" max="8714" width="3.375" style="86" customWidth="1"/>
    <col min="8715" max="8715" width="20.125" style="86" customWidth="1"/>
    <col min="8716" max="8716" width="3.375" style="86" customWidth="1"/>
    <col min="8717" max="8717" width="20.125" style="86" customWidth="1"/>
    <col min="8718" max="8960" width="9" style="86"/>
    <col min="8961" max="8961" width="3" style="86" customWidth="1"/>
    <col min="8962" max="8962" width="25" style="86" customWidth="1"/>
    <col min="8963" max="8963" width="26.5" style="86" customWidth="1"/>
    <col min="8964" max="8964" width="3.625" style="86" customWidth="1"/>
    <col min="8965" max="8965" width="7.75" style="86" customWidth="1"/>
    <col min="8966" max="8966" width="3.375" style="86" customWidth="1"/>
    <col min="8967" max="8967" width="20.125" style="86" customWidth="1"/>
    <col min="8968" max="8968" width="3.375" style="86" customWidth="1"/>
    <col min="8969" max="8969" width="20.125" style="86" customWidth="1"/>
    <col min="8970" max="8970" width="3.375" style="86" customWidth="1"/>
    <col min="8971" max="8971" width="20.125" style="86" customWidth="1"/>
    <col min="8972" max="8972" width="3.375" style="86" customWidth="1"/>
    <col min="8973" max="8973" width="20.125" style="86" customWidth="1"/>
    <col min="8974" max="9216" width="9" style="86"/>
    <col min="9217" max="9217" width="3" style="86" customWidth="1"/>
    <col min="9218" max="9218" width="25" style="86" customWidth="1"/>
    <col min="9219" max="9219" width="26.5" style="86" customWidth="1"/>
    <col min="9220" max="9220" width="3.625" style="86" customWidth="1"/>
    <col min="9221" max="9221" width="7.75" style="86" customWidth="1"/>
    <col min="9222" max="9222" width="3.375" style="86" customWidth="1"/>
    <col min="9223" max="9223" width="20.125" style="86" customWidth="1"/>
    <col min="9224" max="9224" width="3.375" style="86" customWidth="1"/>
    <col min="9225" max="9225" width="20.125" style="86" customWidth="1"/>
    <col min="9226" max="9226" width="3.375" style="86" customWidth="1"/>
    <col min="9227" max="9227" width="20.125" style="86" customWidth="1"/>
    <col min="9228" max="9228" width="3.375" style="86" customWidth="1"/>
    <col min="9229" max="9229" width="20.125" style="86" customWidth="1"/>
    <col min="9230" max="9472" width="9" style="86"/>
    <col min="9473" max="9473" width="3" style="86" customWidth="1"/>
    <col min="9474" max="9474" width="25" style="86" customWidth="1"/>
    <col min="9475" max="9475" width="26.5" style="86" customWidth="1"/>
    <col min="9476" max="9476" width="3.625" style="86" customWidth="1"/>
    <col min="9477" max="9477" width="7.75" style="86" customWidth="1"/>
    <col min="9478" max="9478" width="3.375" style="86" customWidth="1"/>
    <col min="9479" max="9479" width="20.125" style="86" customWidth="1"/>
    <col min="9480" max="9480" width="3.375" style="86" customWidth="1"/>
    <col min="9481" max="9481" width="20.125" style="86" customWidth="1"/>
    <col min="9482" max="9482" width="3.375" style="86" customWidth="1"/>
    <col min="9483" max="9483" width="20.125" style="86" customWidth="1"/>
    <col min="9484" max="9484" width="3.375" style="86" customWidth="1"/>
    <col min="9485" max="9485" width="20.125" style="86" customWidth="1"/>
    <col min="9486" max="9728" width="9" style="86"/>
    <col min="9729" max="9729" width="3" style="86" customWidth="1"/>
    <col min="9730" max="9730" width="25" style="86" customWidth="1"/>
    <col min="9731" max="9731" width="26.5" style="86" customWidth="1"/>
    <col min="9732" max="9732" width="3.625" style="86" customWidth="1"/>
    <col min="9733" max="9733" width="7.75" style="86" customWidth="1"/>
    <col min="9734" max="9734" width="3.375" style="86" customWidth="1"/>
    <col min="9735" max="9735" width="20.125" style="86" customWidth="1"/>
    <col min="9736" max="9736" width="3.375" style="86" customWidth="1"/>
    <col min="9737" max="9737" width="20.125" style="86" customWidth="1"/>
    <col min="9738" max="9738" width="3.375" style="86" customWidth="1"/>
    <col min="9739" max="9739" width="20.125" style="86" customWidth="1"/>
    <col min="9740" max="9740" width="3.375" style="86" customWidth="1"/>
    <col min="9741" max="9741" width="20.125" style="86" customWidth="1"/>
    <col min="9742" max="9984" width="9" style="86"/>
    <col min="9985" max="9985" width="3" style="86" customWidth="1"/>
    <col min="9986" max="9986" width="25" style="86" customWidth="1"/>
    <col min="9987" max="9987" width="26.5" style="86" customWidth="1"/>
    <col min="9988" max="9988" width="3.625" style="86" customWidth="1"/>
    <col min="9989" max="9989" width="7.75" style="86" customWidth="1"/>
    <col min="9990" max="9990" width="3.375" style="86" customWidth="1"/>
    <col min="9991" max="9991" width="20.125" style="86" customWidth="1"/>
    <col min="9992" max="9992" width="3.375" style="86" customWidth="1"/>
    <col min="9993" max="9993" width="20.125" style="86" customWidth="1"/>
    <col min="9994" max="9994" width="3.375" style="86" customWidth="1"/>
    <col min="9995" max="9995" width="20.125" style="86" customWidth="1"/>
    <col min="9996" max="9996" width="3.375" style="86" customWidth="1"/>
    <col min="9997" max="9997" width="20.125" style="86" customWidth="1"/>
    <col min="9998" max="10240" width="9" style="86"/>
    <col min="10241" max="10241" width="3" style="86" customWidth="1"/>
    <col min="10242" max="10242" width="25" style="86" customWidth="1"/>
    <col min="10243" max="10243" width="26.5" style="86" customWidth="1"/>
    <col min="10244" max="10244" width="3.625" style="86" customWidth="1"/>
    <col min="10245" max="10245" width="7.75" style="86" customWidth="1"/>
    <col min="10246" max="10246" width="3.375" style="86" customWidth="1"/>
    <col min="10247" max="10247" width="20.125" style="86" customWidth="1"/>
    <col min="10248" max="10248" width="3.375" style="86" customWidth="1"/>
    <col min="10249" max="10249" width="20.125" style="86" customWidth="1"/>
    <col min="10250" max="10250" width="3.375" style="86" customWidth="1"/>
    <col min="10251" max="10251" width="20.125" style="86" customWidth="1"/>
    <col min="10252" max="10252" width="3.375" style="86" customWidth="1"/>
    <col min="10253" max="10253" width="20.125" style="86" customWidth="1"/>
    <col min="10254" max="10496" width="9" style="86"/>
    <col min="10497" max="10497" width="3" style="86" customWidth="1"/>
    <col min="10498" max="10498" width="25" style="86" customWidth="1"/>
    <col min="10499" max="10499" width="26.5" style="86" customWidth="1"/>
    <col min="10500" max="10500" width="3.625" style="86" customWidth="1"/>
    <col min="10501" max="10501" width="7.75" style="86" customWidth="1"/>
    <col min="10502" max="10502" width="3.375" style="86" customWidth="1"/>
    <col min="10503" max="10503" width="20.125" style="86" customWidth="1"/>
    <col min="10504" max="10504" width="3.375" style="86" customWidth="1"/>
    <col min="10505" max="10505" width="20.125" style="86" customWidth="1"/>
    <col min="10506" max="10506" width="3.375" style="86" customWidth="1"/>
    <col min="10507" max="10507" width="20.125" style="86" customWidth="1"/>
    <col min="10508" max="10508" width="3.375" style="86" customWidth="1"/>
    <col min="10509" max="10509" width="20.125" style="86" customWidth="1"/>
    <col min="10510" max="10752" width="9" style="86"/>
    <col min="10753" max="10753" width="3" style="86" customWidth="1"/>
    <col min="10754" max="10754" width="25" style="86" customWidth="1"/>
    <col min="10755" max="10755" width="26.5" style="86" customWidth="1"/>
    <col min="10756" max="10756" width="3.625" style="86" customWidth="1"/>
    <col min="10757" max="10757" width="7.75" style="86" customWidth="1"/>
    <col min="10758" max="10758" width="3.375" style="86" customWidth="1"/>
    <col min="10759" max="10759" width="20.125" style="86" customWidth="1"/>
    <col min="10760" max="10760" width="3.375" style="86" customWidth="1"/>
    <col min="10761" max="10761" width="20.125" style="86" customWidth="1"/>
    <col min="10762" max="10762" width="3.375" style="86" customWidth="1"/>
    <col min="10763" max="10763" width="20.125" style="86" customWidth="1"/>
    <col min="10764" max="10764" width="3.375" style="86" customWidth="1"/>
    <col min="10765" max="10765" width="20.125" style="86" customWidth="1"/>
    <col min="10766" max="11008" width="9" style="86"/>
    <col min="11009" max="11009" width="3" style="86" customWidth="1"/>
    <col min="11010" max="11010" width="25" style="86" customWidth="1"/>
    <col min="11011" max="11011" width="26.5" style="86" customWidth="1"/>
    <col min="11012" max="11012" width="3.625" style="86" customWidth="1"/>
    <col min="11013" max="11013" width="7.75" style="86" customWidth="1"/>
    <col min="11014" max="11014" width="3.375" style="86" customWidth="1"/>
    <col min="11015" max="11015" width="20.125" style="86" customWidth="1"/>
    <col min="11016" max="11016" width="3.375" style="86" customWidth="1"/>
    <col min="11017" max="11017" width="20.125" style="86" customWidth="1"/>
    <col min="11018" max="11018" width="3.375" style="86" customWidth="1"/>
    <col min="11019" max="11019" width="20.125" style="86" customWidth="1"/>
    <col min="11020" max="11020" width="3.375" style="86" customWidth="1"/>
    <col min="11021" max="11021" width="20.125" style="86" customWidth="1"/>
    <col min="11022" max="11264" width="9" style="86"/>
    <col min="11265" max="11265" width="3" style="86" customWidth="1"/>
    <col min="11266" max="11266" width="25" style="86" customWidth="1"/>
    <col min="11267" max="11267" width="26.5" style="86" customWidth="1"/>
    <col min="11268" max="11268" width="3.625" style="86" customWidth="1"/>
    <col min="11269" max="11269" width="7.75" style="86" customWidth="1"/>
    <col min="11270" max="11270" width="3.375" style="86" customWidth="1"/>
    <col min="11271" max="11271" width="20.125" style="86" customWidth="1"/>
    <col min="11272" max="11272" width="3.375" style="86" customWidth="1"/>
    <col min="11273" max="11273" width="20.125" style="86" customWidth="1"/>
    <col min="11274" max="11274" width="3.375" style="86" customWidth="1"/>
    <col min="11275" max="11275" width="20.125" style="86" customWidth="1"/>
    <col min="11276" max="11276" width="3.375" style="86" customWidth="1"/>
    <col min="11277" max="11277" width="20.125" style="86" customWidth="1"/>
    <col min="11278" max="11520" width="9" style="86"/>
    <col min="11521" max="11521" width="3" style="86" customWidth="1"/>
    <col min="11522" max="11522" width="25" style="86" customWidth="1"/>
    <col min="11523" max="11523" width="26.5" style="86" customWidth="1"/>
    <col min="11524" max="11524" width="3.625" style="86" customWidth="1"/>
    <col min="11525" max="11525" width="7.75" style="86" customWidth="1"/>
    <col min="11526" max="11526" width="3.375" style="86" customWidth="1"/>
    <col min="11527" max="11527" width="20.125" style="86" customWidth="1"/>
    <col min="11528" max="11528" width="3.375" style="86" customWidth="1"/>
    <col min="11529" max="11529" width="20.125" style="86" customWidth="1"/>
    <col min="11530" max="11530" width="3.375" style="86" customWidth="1"/>
    <col min="11531" max="11531" width="20.125" style="86" customWidth="1"/>
    <col min="11532" max="11532" width="3.375" style="86" customWidth="1"/>
    <col min="11533" max="11533" width="20.125" style="86" customWidth="1"/>
    <col min="11534" max="11776" width="9" style="86"/>
    <col min="11777" max="11777" width="3" style="86" customWidth="1"/>
    <col min="11778" max="11778" width="25" style="86" customWidth="1"/>
    <col min="11779" max="11779" width="26.5" style="86" customWidth="1"/>
    <col min="11780" max="11780" width="3.625" style="86" customWidth="1"/>
    <col min="11781" max="11781" width="7.75" style="86" customWidth="1"/>
    <col min="11782" max="11782" width="3.375" style="86" customWidth="1"/>
    <col min="11783" max="11783" width="20.125" style="86" customWidth="1"/>
    <col min="11784" max="11784" width="3.375" style="86" customWidth="1"/>
    <col min="11785" max="11785" width="20.125" style="86" customWidth="1"/>
    <col min="11786" max="11786" width="3.375" style="86" customWidth="1"/>
    <col min="11787" max="11787" width="20.125" style="86" customWidth="1"/>
    <col min="11788" max="11788" width="3.375" style="86" customWidth="1"/>
    <col min="11789" max="11789" width="20.125" style="86" customWidth="1"/>
    <col min="11790" max="12032" width="9" style="86"/>
    <col min="12033" max="12033" width="3" style="86" customWidth="1"/>
    <col min="12034" max="12034" width="25" style="86" customWidth="1"/>
    <col min="12035" max="12035" width="26.5" style="86" customWidth="1"/>
    <col min="12036" max="12036" width="3.625" style="86" customWidth="1"/>
    <col min="12037" max="12037" width="7.75" style="86" customWidth="1"/>
    <col min="12038" max="12038" width="3.375" style="86" customWidth="1"/>
    <col min="12039" max="12039" width="20.125" style="86" customWidth="1"/>
    <col min="12040" max="12040" width="3.375" style="86" customWidth="1"/>
    <col min="12041" max="12041" width="20.125" style="86" customWidth="1"/>
    <col min="12042" max="12042" width="3.375" style="86" customWidth="1"/>
    <col min="12043" max="12043" width="20.125" style="86" customWidth="1"/>
    <col min="12044" max="12044" width="3.375" style="86" customWidth="1"/>
    <col min="12045" max="12045" width="20.125" style="86" customWidth="1"/>
    <col min="12046" max="12288" width="9" style="86"/>
    <col min="12289" max="12289" width="3" style="86" customWidth="1"/>
    <col min="12290" max="12290" width="25" style="86" customWidth="1"/>
    <col min="12291" max="12291" width="26.5" style="86" customWidth="1"/>
    <col min="12292" max="12292" width="3.625" style="86" customWidth="1"/>
    <col min="12293" max="12293" width="7.75" style="86" customWidth="1"/>
    <col min="12294" max="12294" width="3.375" style="86" customWidth="1"/>
    <col min="12295" max="12295" width="20.125" style="86" customWidth="1"/>
    <col min="12296" max="12296" width="3.375" style="86" customWidth="1"/>
    <col min="12297" max="12297" width="20.125" style="86" customWidth="1"/>
    <col min="12298" max="12298" width="3.375" style="86" customWidth="1"/>
    <col min="12299" max="12299" width="20.125" style="86" customWidth="1"/>
    <col min="12300" max="12300" width="3.375" style="86" customWidth="1"/>
    <col min="12301" max="12301" width="20.125" style="86" customWidth="1"/>
    <col min="12302" max="12544" width="9" style="86"/>
    <col min="12545" max="12545" width="3" style="86" customWidth="1"/>
    <col min="12546" max="12546" width="25" style="86" customWidth="1"/>
    <col min="12547" max="12547" width="26.5" style="86" customWidth="1"/>
    <col min="12548" max="12548" width="3.625" style="86" customWidth="1"/>
    <col min="12549" max="12549" width="7.75" style="86" customWidth="1"/>
    <col min="12550" max="12550" width="3.375" style="86" customWidth="1"/>
    <col min="12551" max="12551" width="20.125" style="86" customWidth="1"/>
    <col min="12552" max="12552" width="3.375" style="86" customWidth="1"/>
    <col min="12553" max="12553" width="20.125" style="86" customWidth="1"/>
    <col min="12554" max="12554" width="3.375" style="86" customWidth="1"/>
    <col min="12555" max="12555" width="20.125" style="86" customWidth="1"/>
    <col min="12556" max="12556" width="3.375" style="86" customWidth="1"/>
    <col min="12557" max="12557" width="20.125" style="86" customWidth="1"/>
    <col min="12558" max="12800" width="9" style="86"/>
    <col min="12801" max="12801" width="3" style="86" customWidth="1"/>
    <col min="12802" max="12802" width="25" style="86" customWidth="1"/>
    <col min="12803" max="12803" width="26.5" style="86" customWidth="1"/>
    <col min="12804" max="12804" width="3.625" style="86" customWidth="1"/>
    <col min="12805" max="12805" width="7.75" style="86" customWidth="1"/>
    <col min="12806" max="12806" width="3.375" style="86" customWidth="1"/>
    <col min="12807" max="12807" width="20.125" style="86" customWidth="1"/>
    <col min="12808" max="12808" width="3.375" style="86" customWidth="1"/>
    <col min="12809" max="12809" width="20.125" style="86" customWidth="1"/>
    <col min="12810" max="12810" width="3.375" style="86" customWidth="1"/>
    <col min="12811" max="12811" width="20.125" style="86" customWidth="1"/>
    <col min="12812" max="12812" width="3.375" style="86" customWidth="1"/>
    <col min="12813" max="12813" width="20.125" style="86" customWidth="1"/>
    <col min="12814" max="13056" width="9" style="86"/>
    <col min="13057" max="13057" width="3" style="86" customWidth="1"/>
    <col min="13058" max="13058" width="25" style="86" customWidth="1"/>
    <col min="13059" max="13059" width="26.5" style="86" customWidth="1"/>
    <col min="13060" max="13060" width="3.625" style="86" customWidth="1"/>
    <col min="13061" max="13061" width="7.75" style="86" customWidth="1"/>
    <col min="13062" max="13062" width="3.375" style="86" customWidth="1"/>
    <col min="13063" max="13063" width="20.125" style="86" customWidth="1"/>
    <col min="13064" max="13064" width="3.375" style="86" customWidth="1"/>
    <col min="13065" max="13065" width="20.125" style="86" customWidth="1"/>
    <col min="13066" max="13066" width="3.375" style="86" customWidth="1"/>
    <col min="13067" max="13067" width="20.125" style="86" customWidth="1"/>
    <col min="13068" max="13068" width="3.375" style="86" customWidth="1"/>
    <col min="13069" max="13069" width="20.125" style="86" customWidth="1"/>
    <col min="13070" max="13312" width="9" style="86"/>
    <col min="13313" max="13313" width="3" style="86" customWidth="1"/>
    <col min="13314" max="13314" width="25" style="86" customWidth="1"/>
    <col min="13315" max="13315" width="26.5" style="86" customWidth="1"/>
    <col min="13316" max="13316" width="3.625" style="86" customWidth="1"/>
    <col min="13317" max="13317" width="7.75" style="86" customWidth="1"/>
    <col min="13318" max="13318" width="3.375" style="86" customWidth="1"/>
    <col min="13319" max="13319" width="20.125" style="86" customWidth="1"/>
    <col min="13320" max="13320" width="3.375" style="86" customWidth="1"/>
    <col min="13321" max="13321" width="20.125" style="86" customWidth="1"/>
    <col min="13322" max="13322" width="3.375" style="86" customWidth="1"/>
    <col min="13323" max="13323" width="20.125" style="86" customWidth="1"/>
    <col min="13324" max="13324" width="3.375" style="86" customWidth="1"/>
    <col min="13325" max="13325" width="20.125" style="86" customWidth="1"/>
    <col min="13326" max="13568" width="9" style="86"/>
    <col min="13569" max="13569" width="3" style="86" customWidth="1"/>
    <col min="13570" max="13570" width="25" style="86" customWidth="1"/>
    <col min="13571" max="13571" width="26.5" style="86" customWidth="1"/>
    <col min="13572" max="13572" width="3.625" style="86" customWidth="1"/>
    <col min="13573" max="13573" width="7.75" style="86" customWidth="1"/>
    <col min="13574" max="13574" width="3.375" style="86" customWidth="1"/>
    <col min="13575" max="13575" width="20.125" style="86" customWidth="1"/>
    <col min="13576" max="13576" width="3.375" style="86" customWidth="1"/>
    <col min="13577" max="13577" width="20.125" style="86" customWidth="1"/>
    <col min="13578" max="13578" width="3.375" style="86" customWidth="1"/>
    <col min="13579" max="13579" width="20.125" style="86" customWidth="1"/>
    <col min="13580" max="13580" width="3.375" style="86" customWidth="1"/>
    <col min="13581" max="13581" width="20.125" style="86" customWidth="1"/>
    <col min="13582" max="13824" width="9" style="86"/>
    <col min="13825" max="13825" width="3" style="86" customWidth="1"/>
    <col min="13826" max="13826" width="25" style="86" customWidth="1"/>
    <col min="13827" max="13827" width="26.5" style="86" customWidth="1"/>
    <col min="13828" max="13828" width="3.625" style="86" customWidth="1"/>
    <col min="13829" max="13829" width="7.75" style="86" customWidth="1"/>
    <col min="13830" max="13830" width="3.375" style="86" customWidth="1"/>
    <col min="13831" max="13831" width="20.125" style="86" customWidth="1"/>
    <col min="13832" max="13832" width="3.375" style="86" customWidth="1"/>
    <col min="13833" max="13833" width="20.125" style="86" customWidth="1"/>
    <col min="13834" max="13834" width="3.375" style="86" customWidth="1"/>
    <col min="13835" max="13835" width="20.125" style="86" customWidth="1"/>
    <col min="13836" max="13836" width="3.375" style="86" customWidth="1"/>
    <col min="13837" max="13837" width="20.125" style="86" customWidth="1"/>
    <col min="13838" max="14080" width="9" style="86"/>
    <col min="14081" max="14081" width="3" style="86" customWidth="1"/>
    <col min="14082" max="14082" width="25" style="86" customWidth="1"/>
    <col min="14083" max="14083" width="26.5" style="86" customWidth="1"/>
    <col min="14084" max="14084" width="3.625" style="86" customWidth="1"/>
    <col min="14085" max="14085" width="7.75" style="86" customWidth="1"/>
    <col min="14086" max="14086" width="3.375" style="86" customWidth="1"/>
    <col min="14087" max="14087" width="20.125" style="86" customWidth="1"/>
    <col min="14088" max="14088" width="3.375" style="86" customWidth="1"/>
    <col min="14089" max="14089" width="20.125" style="86" customWidth="1"/>
    <col min="14090" max="14090" width="3.375" style="86" customWidth="1"/>
    <col min="14091" max="14091" width="20.125" style="86" customWidth="1"/>
    <col min="14092" max="14092" width="3.375" style="86" customWidth="1"/>
    <col min="14093" max="14093" width="20.125" style="86" customWidth="1"/>
    <col min="14094" max="14336" width="9" style="86"/>
    <col min="14337" max="14337" width="3" style="86" customWidth="1"/>
    <col min="14338" max="14338" width="25" style="86" customWidth="1"/>
    <col min="14339" max="14339" width="26.5" style="86" customWidth="1"/>
    <col min="14340" max="14340" width="3.625" style="86" customWidth="1"/>
    <col min="14341" max="14341" width="7.75" style="86" customWidth="1"/>
    <col min="14342" max="14342" width="3.375" style="86" customWidth="1"/>
    <col min="14343" max="14343" width="20.125" style="86" customWidth="1"/>
    <col min="14344" max="14344" width="3.375" style="86" customWidth="1"/>
    <col min="14345" max="14345" width="20.125" style="86" customWidth="1"/>
    <col min="14346" max="14346" width="3.375" style="86" customWidth="1"/>
    <col min="14347" max="14347" width="20.125" style="86" customWidth="1"/>
    <col min="14348" max="14348" width="3.375" style="86" customWidth="1"/>
    <col min="14349" max="14349" width="20.125" style="86" customWidth="1"/>
    <col min="14350" max="14592" width="9" style="86"/>
    <col min="14593" max="14593" width="3" style="86" customWidth="1"/>
    <col min="14594" max="14594" width="25" style="86" customWidth="1"/>
    <col min="14595" max="14595" width="26.5" style="86" customWidth="1"/>
    <col min="14596" max="14596" width="3.625" style="86" customWidth="1"/>
    <col min="14597" max="14597" width="7.75" style="86" customWidth="1"/>
    <col min="14598" max="14598" width="3.375" style="86" customWidth="1"/>
    <col min="14599" max="14599" width="20.125" style="86" customWidth="1"/>
    <col min="14600" max="14600" width="3.375" style="86" customWidth="1"/>
    <col min="14601" max="14601" width="20.125" style="86" customWidth="1"/>
    <col min="14602" max="14602" width="3.375" style="86" customWidth="1"/>
    <col min="14603" max="14603" width="20.125" style="86" customWidth="1"/>
    <col min="14604" max="14604" width="3.375" style="86" customWidth="1"/>
    <col min="14605" max="14605" width="20.125" style="86" customWidth="1"/>
    <col min="14606" max="14848" width="9" style="86"/>
    <col min="14849" max="14849" width="3" style="86" customWidth="1"/>
    <col min="14850" max="14850" width="25" style="86" customWidth="1"/>
    <col min="14851" max="14851" width="26.5" style="86" customWidth="1"/>
    <col min="14852" max="14852" width="3.625" style="86" customWidth="1"/>
    <col min="14853" max="14853" width="7.75" style="86" customWidth="1"/>
    <col min="14854" max="14854" width="3.375" style="86" customWidth="1"/>
    <col min="14855" max="14855" width="20.125" style="86" customWidth="1"/>
    <col min="14856" max="14856" width="3.375" style="86" customWidth="1"/>
    <col min="14857" max="14857" width="20.125" style="86" customWidth="1"/>
    <col min="14858" max="14858" width="3.375" style="86" customWidth="1"/>
    <col min="14859" max="14859" width="20.125" style="86" customWidth="1"/>
    <col min="14860" max="14860" width="3.375" style="86" customWidth="1"/>
    <col min="14861" max="14861" width="20.125" style="86" customWidth="1"/>
    <col min="14862" max="15104" width="9" style="86"/>
    <col min="15105" max="15105" width="3" style="86" customWidth="1"/>
    <col min="15106" max="15106" width="25" style="86" customWidth="1"/>
    <col min="15107" max="15107" width="26.5" style="86" customWidth="1"/>
    <col min="15108" max="15108" width="3.625" style="86" customWidth="1"/>
    <col min="15109" max="15109" width="7.75" style="86" customWidth="1"/>
    <col min="15110" max="15110" width="3.375" style="86" customWidth="1"/>
    <col min="15111" max="15111" width="20.125" style="86" customWidth="1"/>
    <col min="15112" max="15112" width="3.375" style="86" customWidth="1"/>
    <col min="15113" max="15113" width="20.125" style="86" customWidth="1"/>
    <col min="15114" max="15114" width="3.375" style="86" customWidth="1"/>
    <col min="15115" max="15115" width="20.125" style="86" customWidth="1"/>
    <col min="15116" max="15116" width="3.375" style="86" customWidth="1"/>
    <col min="15117" max="15117" width="20.125" style="86" customWidth="1"/>
    <col min="15118" max="15360" width="9" style="86"/>
    <col min="15361" max="15361" width="3" style="86" customWidth="1"/>
    <col min="15362" max="15362" width="25" style="86" customWidth="1"/>
    <col min="15363" max="15363" width="26.5" style="86" customWidth="1"/>
    <col min="15364" max="15364" width="3.625" style="86" customWidth="1"/>
    <col min="15365" max="15365" width="7.75" style="86" customWidth="1"/>
    <col min="15366" max="15366" width="3.375" style="86" customWidth="1"/>
    <col min="15367" max="15367" width="20.125" style="86" customWidth="1"/>
    <col min="15368" max="15368" width="3.375" style="86" customWidth="1"/>
    <col min="15369" max="15369" width="20.125" style="86" customWidth="1"/>
    <col min="15370" max="15370" width="3.375" style="86" customWidth="1"/>
    <col min="15371" max="15371" width="20.125" style="86" customWidth="1"/>
    <col min="15372" max="15372" width="3.375" style="86" customWidth="1"/>
    <col min="15373" max="15373" width="20.125" style="86" customWidth="1"/>
    <col min="15374" max="15616" width="9" style="86"/>
    <col min="15617" max="15617" width="3" style="86" customWidth="1"/>
    <col min="15618" max="15618" width="25" style="86" customWidth="1"/>
    <col min="15619" max="15619" width="26.5" style="86" customWidth="1"/>
    <col min="15620" max="15620" width="3.625" style="86" customWidth="1"/>
    <col min="15621" max="15621" width="7.75" style="86" customWidth="1"/>
    <col min="15622" max="15622" width="3.375" style="86" customWidth="1"/>
    <col min="15623" max="15623" width="20.125" style="86" customWidth="1"/>
    <col min="15624" max="15624" width="3.375" style="86" customWidth="1"/>
    <col min="15625" max="15625" width="20.125" style="86" customWidth="1"/>
    <col min="15626" max="15626" width="3.375" style="86" customWidth="1"/>
    <col min="15627" max="15627" width="20.125" style="86" customWidth="1"/>
    <col min="15628" max="15628" width="3.375" style="86" customWidth="1"/>
    <col min="15629" max="15629" width="20.125" style="86" customWidth="1"/>
    <col min="15630" max="15872" width="9" style="86"/>
    <col min="15873" max="15873" width="3" style="86" customWidth="1"/>
    <col min="15874" max="15874" width="25" style="86" customWidth="1"/>
    <col min="15875" max="15875" width="26.5" style="86" customWidth="1"/>
    <col min="15876" max="15876" width="3.625" style="86" customWidth="1"/>
    <col min="15877" max="15877" width="7.75" style="86" customWidth="1"/>
    <col min="15878" max="15878" width="3.375" style="86" customWidth="1"/>
    <col min="15879" max="15879" width="20.125" style="86" customWidth="1"/>
    <col min="15880" max="15880" width="3.375" style="86" customWidth="1"/>
    <col min="15881" max="15881" width="20.125" style="86" customWidth="1"/>
    <col min="15882" max="15882" width="3.375" style="86" customWidth="1"/>
    <col min="15883" max="15883" width="20.125" style="86" customWidth="1"/>
    <col min="15884" max="15884" width="3.375" style="86" customWidth="1"/>
    <col min="15885" max="15885" width="20.125" style="86" customWidth="1"/>
    <col min="15886" max="16128" width="9" style="86"/>
    <col min="16129" max="16129" width="3" style="86" customWidth="1"/>
    <col min="16130" max="16130" width="25" style="86" customWidth="1"/>
    <col min="16131" max="16131" width="26.5" style="86" customWidth="1"/>
    <col min="16132" max="16132" width="3.625" style="86" customWidth="1"/>
    <col min="16133" max="16133" width="7.75" style="86" customWidth="1"/>
    <col min="16134" max="16134" width="3.375" style="86" customWidth="1"/>
    <col min="16135" max="16135" width="20.125" style="86" customWidth="1"/>
    <col min="16136" max="16136" width="3.375" style="86" customWidth="1"/>
    <col min="16137" max="16137" width="20.125" style="86" customWidth="1"/>
    <col min="16138" max="16138" width="3.375" style="86" customWidth="1"/>
    <col min="16139" max="16139" width="20.125" style="86" customWidth="1"/>
    <col min="16140" max="16140" width="3.375" style="86" customWidth="1"/>
    <col min="16141" max="16141" width="20.125" style="86" customWidth="1"/>
    <col min="16142" max="16384" width="9" style="86"/>
  </cols>
  <sheetData>
    <row r="1" spans="1:13" s="92" customFormat="1" ht="16.5" customHeight="1">
      <c r="M1" s="94" t="s">
        <v>342</v>
      </c>
    </row>
    <row r="2" spans="1:13" s="92" customFormat="1" ht="18.75">
      <c r="A2" s="901" t="s">
        <v>343</v>
      </c>
      <c r="B2" s="901"/>
      <c r="C2" s="901"/>
      <c r="D2" s="901"/>
      <c r="E2" s="901"/>
      <c r="F2" s="901"/>
      <c r="G2" s="901"/>
      <c r="H2" s="901"/>
      <c r="I2" s="901"/>
      <c r="J2" s="901"/>
      <c r="K2" s="901"/>
      <c r="L2" s="901"/>
      <c r="M2" s="901"/>
    </row>
    <row r="3" spans="1:13" s="92" customFormat="1" ht="16.5" customHeight="1"/>
    <row r="4" spans="1:13" s="16" customFormat="1" ht="24" customHeight="1">
      <c r="A4" s="958" t="s">
        <v>344</v>
      </c>
      <c r="B4" s="959"/>
      <c r="C4" s="959"/>
      <c r="D4" s="960"/>
      <c r="E4" s="960"/>
      <c r="F4" s="960"/>
      <c r="G4" s="960"/>
      <c r="H4" s="960"/>
      <c r="I4" s="960"/>
      <c r="J4" s="961"/>
      <c r="K4" s="961"/>
      <c r="L4" s="961"/>
      <c r="M4" s="962"/>
    </row>
    <row r="5" spans="1:13" s="27" customFormat="1" ht="24.95" customHeight="1">
      <c r="A5" s="963" t="s">
        <v>195</v>
      </c>
      <c r="B5" s="964"/>
      <c r="C5" s="964"/>
      <c r="D5" s="965" t="s">
        <v>196</v>
      </c>
      <c r="E5" s="717"/>
      <c r="F5" s="714" t="s">
        <v>345</v>
      </c>
      <c r="G5" s="715"/>
      <c r="H5" s="715"/>
      <c r="I5" s="715"/>
      <c r="J5" s="715"/>
      <c r="K5" s="715"/>
      <c r="L5" s="715"/>
      <c r="M5" s="820"/>
    </row>
    <row r="6" spans="1:13" s="27" customFormat="1" ht="41.25" customHeight="1">
      <c r="A6" s="967" t="s">
        <v>198</v>
      </c>
      <c r="B6" s="968"/>
      <c r="C6" s="132" t="s">
        <v>199</v>
      </c>
      <c r="D6" s="966"/>
      <c r="E6" s="927"/>
      <c r="F6" s="714" t="s">
        <v>184</v>
      </c>
      <c r="G6" s="820"/>
      <c r="H6" s="714" t="s">
        <v>185</v>
      </c>
      <c r="I6" s="820"/>
      <c r="J6" s="714" t="s">
        <v>200</v>
      </c>
      <c r="K6" s="715"/>
      <c r="L6" s="714" t="s">
        <v>201</v>
      </c>
      <c r="M6" s="820"/>
    </row>
    <row r="7" spans="1:13" ht="24.95" customHeight="1">
      <c r="A7" s="948"/>
      <c r="B7" s="949"/>
      <c r="C7" s="254"/>
      <c r="D7" s="950"/>
      <c r="E7" s="951"/>
      <c r="F7" s="935"/>
      <c r="G7" s="936"/>
      <c r="H7" s="935"/>
      <c r="I7" s="936"/>
      <c r="J7" s="935"/>
      <c r="K7" s="936"/>
      <c r="L7" s="935"/>
      <c r="M7" s="936"/>
    </row>
    <row r="8" spans="1:13" ht="24.95" customHeight="1">
      <c r="A8" s="948"/>
      <c r="B8" s="949"/>
      <c r="C8" s="254"/>
      <c r="D8" s="950"/>
      <c r="E8" s="951"/>
      <c r="F8" s="935"/>
      <c r="G8" s="936"/>
      <c r="H8" s="935"/>
      <c r="I8" s="936"/>
      <c r="J8" s="935"/>
      <c r="K8" s="936"/>
      <c r="L8" s="935"/>
      <c r="M8" s="936"/>
    </row>
    <row r="9" spans="1:13" ht="24.95" customHeight="1">
      <c r="A9" s="948"/>
      <c r="B9" s="949"/>
      <c r="C9" s="255"/>
      <c r="D9" s="950"/>
      <c r="E9" s="951"/>
      <c r="F9" s="935"/>
      <c r="G9" s="936"/>
      <c r="H9" s="935"/>
      <c r="I9" s="936"/>
      <c r="J9" s="935"/>
      <c r="K9" s="936"/>
      <c r="L9" s="935"/>
      <c r="M9" s="936"/>
    </row>
    <row r="10" spans="1:13" ht="24.95" customHeight="1">
      <c r="A10" s="948"/>
      <c r="B10" s="949"/>
      <c r="C10" s="255"/>
      <c r="D10" s="950"/>
      <c r="E10" s="951"/>
      <c r="F10" s="935"/>
      <c r="G10" s="936"/>
      <c r="H10" s="935"/>
      <c r="I10" s="936"/>
      <c r="J10" s="935"/>
      <c r="K10" s="936"/>
      <c r="L10" s="935"/>
      <c r="M10" s="936"/>
    </row>
    <row r="11" spans="1:13" ht="24.95" customHeight="1">
      <c r="A11" s="952"/>
      <c r="B11" s="953"/>
      <c r="C11" s="255"/>
      <c r="D11" s="954"/>
      <c r="E11" s="955"/>
      <c r="F11" s="935"/>
      <c r="G11" s="936"/>
      <c r="H11" s="935"/>
      <c r="I11" s="936"/>
      <c r="J11" s="935"/>
      <c r="K11" s="936"/>
      <c r="L11" s="935"/>
      <c r="M11" s="936"/>
    </row>
    <row r="12" spans="1:13" ht="24.95" customHeight="1">
      <c r="A12" s="913" t="s">
        <v>204</v>
      </c>
      <c r="B12" s="956"/>
      <c r="C12" s="956"/>
      <c r="D12" s="956"/>
      <c r="E12" s="957"/>
      <c r="F12" s="133" t="s">
        <v>335</v>
      </c>
      <c r="G12" s="127" t="str">
        <f>IF($A$7="","",SUM(F7:G11))</f>
        <v/>
      </c>
      <c r="H12" s="134" t="s">
        <v>336</v>
      </c>
      <c r="I12" s="110" t="str">
        <f>IF($A$7="","",SUM(H7:I11))</f>
        <v/>
      </c>
      <c r="J12" s="134" t="s">
        <v>337</v>
      </c>
      <c r="K12" s="127" t="str">
        <f>IF($A$7="","",SUM(J7:K11))</f>
        <v/>
      </c>
      <c r="L12" s="134" t="s">
        <v>338</v>
      </c>
      <c r="M12" s="127" t="str">
        <f>IF($A$7="","",SUM(L7:M11))</f>
        <v/>
      </c>
    </row>
    <row r="13" spans="1:13" ht="24.95" customHeight="1">
      <c r="A13" s="947" t="s">
        <v>435</v>
      </c>
      <c r="B13" s="947"/>
      <c r="C13" s="947"/>
      <c r="D13" s="947"/>
      <c r="E13" s="947"/>
      <c r="F13" s="133" t="s">
        <v>346</v>
      </c>
      <c r="G13" s="943" t="str">
        <f>IF($A$7="","",SUM(G12,I12,K12,M12))</f>
        <v/>
      </c>
      <c r="H13" s="943"/>
      <c r="I13" s="943"/>
      <c r="J13" s="944" t="s">
        <v>350</v>
      </c>
      <c r="K13" s="945"/>
      <c r="L13" s="945"/>
      <c r="M13" s="946"/>
    </row>
    <row r="14" spans="1:13" ht="12.2" customHeight="1">
      <c r="A14" s="937" t="s">
        <v>436</v>
      </c>
      <c r="B14" s="937"/>
      <c r="C14" s="937"/>
      <c r="D14" s="937"/>
      <c r="E14" s="937"/>
      <c r="F14" s="938" t="s">
        <v>347</v>
      </c>
      <c r="G14" s="939" t="str">
        <f>IF($A$7="","",ROUNDDOWN(G12+(M12*'１号'!$V$34),0))</f>
        <v/>
      </c>
      <c r="H14" s="940"/>
      <c r="I14" s="941" t="s">
        <v>437</v>
      </c>
      <c r="J14" s="941"/>
      <c r="K14" s="941"/>
      <c r="L14" s="941"/>
      <c r="M14" s="941"/>
    </row>
    <row r="15" spans="1:13" ht="12.2" customHeight="1">
      <c r="A15" s="937"/>
      <c r="B15" s="937"/>
      <c r="C15" s="937"/>
      <c r="D15" s="937"/>
      <c r="E15" s="937"/>
      <c r="F15" s="938"/>
      <c r="G15" s="939"/>
      <c r="H15" s="940"/>
      <c r="I15" s="941"/>
      <c r="J15" s="941"/>
      <c r="K15" s="941"/>
      <c r="L15" s="941"/>
      <c r="M15" s="941"/>
    </row>
    <row r="16" spans="1:13" ht="12.2" customHeight="1">
      <c r="A16" s="937" t="s">
        <v>438</v>
      </c>
      <c r="B16" s="937"/>
      <c r="C16" s="937"/>
      <c r="D16" s="937"/>
      <c r="E16" s="937"/>
      <c r="F16" s="938" t="s">
        <v>348</v>
      </c>
      <c r="G16" s="939" t="str">
        <f>IF($A$7="","",ROUNDUP(I12+(M12*'１号'!$V$35),0))</f>
        <v/>
      </c>
      <c r="H16" s="940"/>
      <c r="I16" s="941" t="s">
        <v>214</v>
      </c>
      <c r="J16" s="941"/>
      <c r="K16" s="941"/>
      <c r="L16" s="941"/>
      <c r="M16" s="941"/>
    </row>
    <row r="17" spans="1:15" ht="12.2" customHeight="1">
      <c r="A17" s="937"/>
      <c r="B17" s="937"/>
      <c r="C17" s="937"/>
      <c r="D17" s="937"/>
      <c r="E17" s="937"/>
      <c r="F17" s="938"/>
      <c r="G17" s="939"/>
      <c r="H17" s="940"/>
      <c r="I17" s="941"/>
      <c r="J17" s="941"/>
      <c r="K17" s="941"/>
      <c r="L17" s="941"/>
      <c r="M17" s="941"/>
    </row>
    <row r="18" spans="1:15" ht="12.2" customHeight="1">
      <c r="A18" s="942" t="s">
        <v>448</v>
      </c>
      <c r="B18" s="942"/>
      <c r="C18" s="942"/>
      <c r="D18" s="942"/>
      <c r="E18" s="942"/>
      <c r="F18" s="938" t="s">
        <v>349</v>
      </c>
      <c r="G18" s="939" t="str">
        <f>IF($A$7="","",G13-G14-G16)</f>
        <v/>
      </c>
      <c r="H18" s="940"/>
      <c r="I18" s="941" t="s">
        <v>439</v>
      </c>
      <c r="J18" s="941"/>
      <c r="K18" s="941"/>
      <c r="L18" s="941"/>
      <c r="M18" s="941"/>
    </row>
    <row r="19" spans="1:15" ht="12.2" customHeight="1">
      <c r="A19" s="942"/>
      <c r="B19" s="942"/>
      <c r="C19" s="942"/>
      <c r="D19" s="942"/>
      <c r="E19" s="942"/>
      <c r="F19" s="938"/>
      <c r="G19" s="939"/>
      <c r="H19" s="940"/>
      <c r="I19" s="941"/>
      <c r="J19" s="941"/>
      <c r="K19" s="941"/>
      <c r="L19" s="941"/>
      <c r="M19" s="941"/>
    </row>
    <row r="20" spans="1:15" ht="24.95" customHeight="1"/>
    <row r="21" spans="1:15" ht="20.100000000000001" customHeight="1"/>
    <row r="22" spans="1:15" ht="20.100000000000001" customHeight="1">
      <c r="A22" s="900"/>
      <c r="B22" s="900"/>
      <c r="C22" s="900"/>
      <c r="D22" s="900"/>
      <c r="E22" s="900"/>
      <c r="F22" s="900"/>
      <c r="G22" s="900"/>
      <c r="H22" s="900"/>
      <c r="I22" s="900"/>
      <c r="J22" s="900"/>
      <c r="K22" s="900"/>
      <c r="L22" s="900"/>
      <c r="M22" s="900"/>
    </row>
    <row r="23" spans="1:15" ht="20.100000000000001" customHeight="1">
      <c r="A23" s="901" t="s">
        <v>351</v>
      </c>
      <c r="B23" s="901"/>
      <c r="C23" s="901"/>
      <c r="D23" s="901"/>
      <c r="E23" s="901"/>
      <c r="F23" s="901"/>
      <c r="G23" s="901"/>
      <c r="H23" s="901"/>
      <c r="I23" s="901"/>
      <c r="J23" s="901"/>
      <c r="K23" s="901"/>
      <c r="L23" s="901"/>
      <c r="M23" s="901"/>
      <c r="N23" s="90"/>
      <c r="O23" s="90"/>
    </row>
    <row r="24" spans="1:15" ht="20.100000000000001" customHeight="1"/>
    <row r="25" spans="1:15" s="92" customFormat="1" ht="20.100000000000001" customHeight="1">
      <c r="A25" s="902" t="s">
        <v>440</v>
      </c>
      <c r="B25" s="903"/>
      <c r="C25" s="903"/>
      <c r="D25" s="903"/>
      <c r="E25" s="903"/>
      <c r="F25" s="903"/>
      <c r="G25" s="903"/>
      <c r="H25" s="903"/>
      <c r="I25" s="903"/>
      <c r="J25" s="903"/>
      <c r="K25" s="903"/>
      <c r="L25" s="903"/>
      <c r="M25" s="903"/>
    </row>
    <row r="26" spans="1:15" s="92" customFormat="1" ht="20.100000000000001" customHeight="1">
      <c r="A26" s="903"/>
      <c r="B26" s="903"/>
      <c r="C26" s="903"/>
      <c r="D26" s="903"/>
      <c r="E26" s="903"/>
      <c r="F26" s="903"/>
      <c r="G26" s="903"/>
      <c r="H26" s="903"/>
      <c r="I26" s="903"/>
      <c r="J26" s="903"/>
      <c r="K26" s="903"/>
      <c r="L26" s="903"/>
      <c r="M26" s="903"/>
    </row>
    <row r="27" spans="1:15" s="92" customFormat="1" ht="20.100000000000001" customHeight="1">
      <c r="A27" s="903"/>
      <c r="B27" s="903"/>
      <c r="C27" s="903"/>
      <c r="D27" s="903"/>
      <c r="E27" s="903"/>
      <c r="F27" s="903"/>
      <c r="G27" s="903"/>
      <c r="H27" s="903"/>
      <c r="I27" s="903"/>
      <c r="J27" s="903"/>
      <c r="K27" s="903"/>
      <c r="L27" s="903"/>
      <c r="M27" s="903"/>
    </row>
    <row r="28" spans="1:15" s="92" customFormat="1" ht="26.25" customHeight="1">
      <c r="A28" s="902" t="s">
        <v>406</v>
      </c>
      <c r="B28" s="902"/>
      <c r="C28" s="902"/>
      <c r="D28" s="902"/>
      <c r="E28" s="902"/>
      <c r="F28" s="902"/>
      <c r="G28" s="902"/>
      <c r="H28" s="902"/>
      <c r="I28" s="902"/>
      <c r="J28" s="902"/>
      <c r="K28" s="902"/>
      <c r="L28" s="902"/>
      <c r="M28" s="902"/>
    </row>
    <row r="29" spans="1:15" s="92" customFormat="1" ht="26.25" customHeight="1">
      <c r="A29" s="902"/>
      <c r="B29" s="902"/>
      <c r="C29" s="902"/>
      <c r="D29" s="902"/>
      <c r="E29" s="902"/>
      <c r="F29" s="902"/>
      <c r="G29" s="902"/>
      <c r="H29" s="902"/>
      <c r="I29" s="902"/>
      <c r="J29" s="902"/>
      <c r="K29" s="902"/>
      <c r="L29" s="902"/>
      <c r="M29" s="902"/>
    </row>
    <row r="30" spans="1:15" s="92" customFormat="1" ht="26.25" customHeight="1">
      <c r="A30" s="902"/>
      <c r="B30" s="902"/>
      <c r="C30" s="902"/>
      <c r="D30" s="902"/>
      <c r="E30" s="902"/>
      <c r="F30" s="902"/>
      <c r="G30" s="902"/>
      <c r="H30" s="902"/>
      <c r="I30" s="902"/>
      <c r="J30" s="902"/>
      <c r="K30" s="902"/>
      <c r="L30" s="902"/>
      <c r="M30" s="902"/>
    </row>
    <row r="31" spans="1:15" s="92" customFormat="1" ht="20.100000000000001" customHeight="1">
      <c r="A31" s="902" t="s">
        <v>407</v>
      </c>
      <c r="B31" s="903"/>
      <c r="C31" s="903"/>
      <c r="D31" s="903"/>
      <c r="E31" s="903"/>
      <c r="F31" s="903"/>
      <c r="G31" s="903"/>
      <c r="H31" s="903"/>
      <c r="I31" s="903"/>
      <c r="J31" s="903"/>
      <c r="K31" s="903"/>
      <c r="L31" s="903"/>
      <c r="M31" s="903"/>
    </row>
    <row r="32" spans="1:15" s="92" customFormat="1" ht="20.100000000000001" customHeight="1">
      <c r="A32" s="903"/>
      <c r="B32" s="903"/>
      <c r="C32" s="903"/>
      <c r="D32" s="903"/>
      <c r="E32" s="903"/>
      <c r="F32" s="903"/>
      <c r="G32" s="903"/>
      <c r="H32" s="903"/>
      <c r="I32" s="903"/>
      <c r="J32" s="903"/>
      <c r="K32" s="903"/>
      <c r="L32" s="903"/>
      <c r="M32" s="903"/>
    </row>
  </sheetData>
  <sheetProtection sheet="1" objects="1" scenarios="1"/>
  <mergeCells count="61">
    <mergeCell ref="A2:M2"/>
    <mergeCell ref="A4:M4"/>
    <mergeCell ref="A5:C5"/>
    <mergeCell ref="D5:E6"/>
    <mergeCell ref="F5:M5"/>
    <mergeCell ref="A6:B6"/>
    <mergeCell ref="F6:G6"/>
    <mergeCell ref="H6:I6"/>
    <mergeCell ref="J6:K6"/>
    <mergeCell ref="L6:M6"/>
    <mergeCell ref="A7:B7"/>
    <mergeCell ref="D7:E7"/>
    <mergeCell ref="A8:B8"/>
    <mergeCell ref="D8:E8"/>
    <mergeCell ref="A9:B9"/>
    <mergeCell ref="D9:E9"/>
    <mergeCell ref="A10:B10"/>
    <mergeCell ref="D10:E10"/>
    <mergeCell ref="A11:B11"/>
    <mergeCell ref="D11:E11"/>
    <mergeCell ref="A12:E12"/>
    <mergeCell ref="G13:I13"/>
    <mergeCell ref="J13:M13"/>
    <mergeCell ref="A14:E15"/>
    <mergeCell ref="F14:F15"/>
    <mergeCell ref="G14:H15"/>
    <mergeCell ref="I14:M15"/>
    <mergeCell ref="A13:E13"/>
    <mergeCell ref="A16:E17"/>
    <mergeCell ref="F16:F17"/>
    <mergeCell ref="G16:H17"/>
    <mergeCell ref="I16:M17"/>
    <mergeCell ref="A18:E19"/>
    <mergeCell ref="F18:F19"/>
    <mergeCell ref="G18:H19"/>
    <mergeCell ref="I18:M19"/>
    <mergeCell ref="A22:M22"/>
    <mergeCell ref="A23:M23"/>
    <mergeCell ref="A25:M27"/>
    <mergeCell ref="A28:M30"/>
    <mergeCell ref="A31:M32"/>
    <mergeCell ref="F7:G7"/>
    <mergeCell ref="F8:G8"/>
    <mergeCell ref="F9:G9"/>
    <mergeCell ref="F10:G10"/>
    <mergeCell ref="F11:G11"/>
    <mergeCell ref="H7:I7"/>
    <mergeCell ref="J7:K7"/>
    <mergeCell ref="L7:M7"/>
    <mergeCell ref="H8:I8"/>
    <mergeCell ref="J8:K8"/>
    <mergeCell ref="L8:M8"/>
    <mergeCell ref="H11:I11"/>
    <mergeCell ref="J11:K11"/>
    <mergeCell ref="L11:M11"/>
    <mergeCell ref="H9:I9"/>
    <mergeCell ref="J9:K9"/>
    <mergeCell ref="L9:M9"/>
    <mergeCell ref="H10:I10"/>
    <mergeCell ref="J10:K10"/>
    <mergeCell ref="L10:M10"/>
  </mergeCells>
  <phoneticPr fontId="3"/>
  <printOptions horizontalCentered="1"/>
  <pageMargins left="0.47244094488188981" right="0.21" top="0.56999999999999995" bottom="0.38" header="0.39370078740157483" footer="0.24"/>
  <pageSetup paperSize="9" scale="83" orientation="landscape" r:id="rId1"/>
  <headerFooter alignWithMargins="0"/>
  <rowBreaks count="1" manualBreakCount="1">
    <brk id="20" max="2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AR40"/>
  <sheetViews>
    <sheetView showZeros="0" showWhiteSpace="0" zoomScaleNormal="100" zoomScalePageLayoutView="115" workbookViewId="0">
      <selection activeCell="AM27" sqref="AM27:AQ27"/>
    </sheetView>
  </sheetViews>
  <sheetFormatPr defaultColWidth="9" defaultRowHeight="13.5"/>
  <cols>
    <col min="1" max="6" width="3.125" style="136" customWidth="1"/>
    <col min="7" max="7" width="5.625" style="136" customWidth="1"/>
    <col min="8" max="17" width="3.125" style="136" customWidth="1"/>
    <col min="18" max="18" width="5.75" style="136" customWidth="1"/>
    <col min="19" max="44" width="3.125" style="136" customWidth="1"/>
    <col min="45" max="16384" width="9" style="95"/>
  </cols>
  <sheetData>
    <row r="1" spans="1:44" ht="14.25" thickBot="1">
      <c r="A1" s="135"/>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M1" s="135"/>
      <c r="AN1" s="135" t="s">
        <v>352</v>
      </c>
      <c r="AO1" s="135"/>
      <c r="AP1" s="135"/>
      <c r="AQ1" s="135"/>
      <c r="AR1" s="135"/>
    </row>
    <row r="2" spans="1:44" ht="30" customHeight="1">
      <c r="A2" s="1030" t="s">
        <v>353</v>
      </c>
      <c r="B2" s="1030"/>
      <c r="C2" s="1030"/>
      <c r="D2" s="1030"/>
      <c r="E2" s="1030"/>
      <c r="F2" s="1030"/>
      <c r="G2" s="1030"/>
      <c r="H2" s="1030"/>
      <c r="I2" s="1030"/>
      <c r="J2" s="1030"/>
      <c r="K2" s="1030"/>
      <c r="L2" s="1030"/>
      <c r="M2" s="1030"/>
      <c r="N2" s="1007" t="s">
        <v>354</v>
      </c>
      <c r="O2" s="1032"/>
      <c r="P2" s="1033" t="str">
        <f>IF('１号'!S2="","",'１号'!S2)</f>
        <v/>
      </c>
      <c r="Q2" s="1034"/>
      <c r="R2" s="137" t="s">
        <v>2</v>
      </c>
      <c r="S2" s="1034" t="str">
        <f>IF('１号'!W2="","",'１号'!W2)</f>
        <v/>
      </c>
      <c r="T2" s="1034"/>
      <c r="U2" s="137" t="s">
        <v>355</v>
      </c>
      <c r="V2" s="1034" t="str">
        <f>IF('１号'!Z2="","",'１号'!Z2)</f>
        <v/>
      </c>
      <c r="W2" s="1034"/>
      <c r="X2" s="138" t="s">
        <v>356</v>
      </c>
      <c r="Y2" s="139"/>
      <c r="Z2" s="1035" t="s">
        <v>0</v>
      </c>
      <c r="AA2" s="1057" t="str">
        <f>IF('１号'!C2="","",'１号'!C2)</f>
        <v/>
      </c>
      <c r="AB2" s="1058"/>
      <c r="AC2" s="1058"/>
      <c r="AD2" s="1058"/>
      <c r="AE2" s="1058"/>
      <c r="AF2" s="1058"/>
      <c r="AG2" s="1058"/>
      <c r="AH2" s="1058"/>
      <c r="AI2" s="1058"/>
      <c r="AJ2" s="1058"/>
      <c r="AK2" s="1058"/>
      <c r="AL2" s="1058"/>
      <c r="AM2" s="1058"/>
      <c r="AN2" s="1058"/>
      <c r="AO2" s="1058"/>
      <c r="AP2" s="1058"/>
      <c r="AQ2" s="1058"/>
      <c r="AR2" s="1059"/>
    </row>
    <row r="3" spans="1:44" ht="30" customHeight="1" thickBot="1">
      <c r="A3" s="1031"/>
      <c r="B3" s="1031"/>
      <c r="C3" s="1031"/>
      <c r="D3" s="1031"/>
      <c r="E3" s="1031"/>
      <c r="F3" s="1031"/>
      <c r="G3" s="1031"/>
      <c r="H3" s="1031"/>
      <c r="I3" s="1031"/>
      <c r="J3" s="1031"/>
      <c r="K3" s="1031"/>
      <c r="L3" s="1031"/>
      <c r="M3" s="1031"/>
      <c r="N3" s="1010" t="s">
        <v>357</v>
      </c>
      <c r="O3" s="1064"/>
      <c r="P3" s="1065" t="str">
        <f>IF('１号'!S3="","",'１号'!S3)</f>
        <v/>
      </c>
      <c r="Q3" s="1066"/>
      <c r="R3" s="140" t="s">
        <v>2</v>
      </c>
      <c r="S3" s="1066" t="str">
        <f>IF('１号'!W3="","",'１号'!W3)</f>
        <v/>
      </c>
      <c r="T3" s="1066"/>
      <c r="U3" s="141" t="s">
        <v>355</v>
      </c>
      <c r="V3" s="1066" t="str">
        <f>IF('１号'!Z3="","",'１号'!Z3)</f>
        <v/>
      </c>
      <c r="W3" s="1066"/>
      <c r="X3" s="142" t="s">
        <v>358</v>
      </c>
      <c r="Y3" s="143"/>
      <c r="Z3" s="1036"/>
      <c r="AA3" s="1060"/>
      <c r="AB3" s="1061"/>
      <c r="AC3" s="1061"/>
      <c r="AD3" s="1061"/>
      <c r="AE3" s="1061"/>
      <c r="AF3" s="1061"/>
      <c r="AG3" s="1061"/>
      <c r="AH3" s="1061"/>
      <c r="AI3" s="1061"/>
      <c r="AJ3" s="1061"/>
      <c r="AK3" s="1061"/>
      <c r="AL3" s="1061"/>
      <c r="AM3" s="1062"/>
      <c r="AN3" s="1062"/>
      <c r="AO3" s="1062"/>
      <c r="AP3" s="1062"/>
      <c r="AQ3" s="1062"/>
      <c r="AR3" s="1063"/>
    </row>
    <row r="4" spans="1:44" ht="18" customHeight="1">
      <c r="A4" s="1007" t="s">
        <v>359</v>
      </c>
      <c r="B4" s="1008"/>
      <c r="C4" s="1008"/>
      <c r="D4" s="1008"/>
      <c r="E4" s="1008"/>
      <c r="F4" s="1008"/>
      <c r="G4" s="1009"/>
      <c r="H4" s="1013" t="s">
        <v>441</v>
      </c>
      <c r="I4" s="1014"/>
      <c r="J4" s="1014"/>
      <c r="K4" s="1014"/>
      <c r="L4" s="1014"/>
      <c r="M4" s="1014"/>
      <c r="N4" s="1017" t="s">
        <v>442</v>
      </c>
      <c r="O4" s="1018"/>
      <c r="P4" s="1018"/>
      <c r="Q4" s="1018"/>
      <c r="R4" s="1018"/>
      <c r="S4" s="1018"/>
      <c r="T4" s="1018"/>
      <c r="U4" s="1018"/>
      <c r="V4" s="1018"/>
      <c r="W4" s="1018"/>
      <c r="X4" s="1018"/>
      <c r="Y4" s="1018"/>
      <c r="Z4" s="1018"/>
      <c r="AA4" s="1018"/>
      <c r="AB4" s="1018"/>
      <c r="AC4" s="1018"/>
      <c r="AD4" s="1018"/>
      <c r="AE4" s="1018"/>
      <c r="AF4" s="1018"/>
      <c r="AG4" s="1018"/>
      <c r="AH4" s="1018"/>
      <c r="AI4" s="1018"/>
      <c r="AJ4" s="1018"/>
      <c r="AK4" s="1018"/>
      <c r="AL4" s="1019"/>
      <c r="AM4" s="1020" t="s">
        <v>443</v>
      </c>
      <c r="AN4" s="1014"/>
      <c r="AO4" s="1014"/>
      <c r="AP4" s="1014"/>
      <c r="AQ4" s="1014"/>
      <c r="AR4" s="1021"/>
    </row>
    <row r="5" spans="1:44" ht="51" customHeight="1">
      <c r="A5" s="1010"/>
      <c r="B5" s="1011"/>
      <c r="C5" s="1011"/>
      <c r="D5" s="1011"/>
      <c r="E5" s="1011"/>
      <c r="F5" s="1011"/>
      <c r="G5" s="1012"/>
      <c r="H5" s="1015"/>
      <c r="I5" s="1016"/>
      <c r="J5" s="1016"/>
      <c r="K5" s="1016"/>
      <c r="L5" s="1016"/>
      <c r="M5" s="1016"/>
      <c r="N5" s="1027" t="s">
        <v>360</v>
      </c>
      <c r="O5" s="1028"/>
      <c r="P5" s="1028"/>
      <c r="Q5" s="1028"/>
      <c r="R5" s="1028"/>
      <c r="S5" s="1029"/>
      <c r="T5" s="1037" t="s">
        <v>444</v>
      </c>
      <c r="U5" s="1038"/>
      <c r="V5" s="1038"/>
      <c r="W5" s="1038"/>
      <c r="X5" s="1038"/>
      <c r="Y5" s="1038"/>
      <c r="Z5" s="1039"/>
      <c r="AA5" s="1040" t="s">
        <v>361</v>
      </c>
      <c r="AB5" s="1041"/>
      <c r="AC5" s="1041"/>
      <c r="AD5" s="1041"/>
      <c r="AE5" s="1041"/>
      <c r="AF5" s="1042"/>
      <c r="AG5" s="1040" t="s">
        <v>362</v>
      </c>
      <c r="AH5" s="1043"/>
      <c r="AI5" s="1043"/>
      <c r="AJ5" s="1043"/>
      <c r="AK5" s="1043"/>
      <c r="AL5" s="1044"/>
      <c r="AM5" s="1022"/>
      <c r="AN5" s="1016"/>
      <c r="AO5" s="1016"/>
      <c r="AP5" s="1016"/>
      <c r="AQ5" s="1016"/>
      <c r="AR5" s="1023"/>
    </row>
    <row r="6" spans="1:44" ht="22.5" customHeight="1">
      <c r="A6" s="1010"/>
      <c r="B6" s="1011"/>
      <c r="C6" s="1011"/>
      <c r="D6" s="1011"/>
      <c r="E6" s="1011"/>
      <c r="F6" s="1011"/>
      <c r="G6" s="1012"/>
      <c r="H6" s="1045" t="s">
        <v>363</v>
      </c>
      <c r="I6" s="1046"/>
      <c r="J6" s="1046"/>
      <c r="K6" s="1046"/>
      <c r="L6" s="1046"/>
      <c r="M6" s="1046"/>
      <c r="N6" s="1047" t="s">
        <v>364</v>
      </c>
      <c r="O6" s="1048"/>
      <c r="P6" s="1048"/>
      <c r="Q6" s="1048"/>
      <c r="R6" s="1048"/>
      <c r="S6" s="1049"/>
      <c r="T6" s="1050" t="s">
        <v>445</v>
      </c>
      <c r="U6" s="1051"/>
      <c r="V6" s="1051"/>
      <c r="W6" s="1051"/>
      <c r="X6" s="1051"/>
      <c r="Y6" s="1051"/>
      <c r="Z6" s="1052"/>
      <c r="AA6" s="1053" t="s">
        <v>365</v>
      </c>
      <c r="AB6" s="1048"/>
      <c r="AC6" s="1048"/>
      <c r="AD6" s="1048"/>
      <c r="AE6" s="1048"/>
      <c r="AF6" s="1049"/>
      <c r="AG6" s="1054" t="s">
        <v>366</v>
      </c>
      <c r="AH6" s="1055"/>
      <c r="AI6" s="1055"/>
      <c r="AJ6" s="1055"/>
      <c r="AK6" s="1055"/>
      <c r="AL6" s="1056"/>
      <c r="AM6" s="1024"/>
      <c r="AN6" s="1025"/>
      <c r="AO6" s="1025"/>
      <c r="AP6" s="1025"/>
      <c r="AQ6" s="1025"/>
      <c r="AR6" s="1026"/>
    </row>
    <row r="7" spans="1:44" ht="18.75" customHeight="1">
      <c r="A7" s="989"/>
      <c r="B7" s="990"/>
      <c r="C7" s="144" t="s">
        <v>2</v>
      </c>
      <c r="D7" s="256"/>
      <c r="E7" s="144" t="s">
        <v>367</v>
      </c>
      <c r="F7" s="256"/>
      <c r="G7" s="145" t="s">
        <v>356</v>
      </c>
      <c r="H7" s="991"/>
      <c r="I7" s="983"/>
      <c r="J7" s="983"/>
      <c r="K7" s="983"/>
      <c r="L7" s="983"/>
      <c r="M7" s="146" t="s">
        <v>368</v>
      </c>
      <c r="N7" s="993"/>
      <c r="O7" s="983"/>
      <c r="P7" s="983"/>
      <c r="Q7" s="983"/>
      <c r="R7" s="983"/>
      <c r="S7" s="146" t="s">
        <v>368</v>
      </c>
      <c r="T7" s="995"/>
      <c r="U7" s="996"/>
      <c r="V7" s="996"/>
      <c r="W7" s="996"/>
      <c r="X7" s="996"/>
      <c r="Y7" s="996"/>
      <c r="Z7" s="147" t="s">
        <v>369</v>
      </c>
      <c r="AA7" s="997" t="str">
        <f>IF(N7="","",ROUNDDOWN(T7/T8,8))</f>
        <v/>
      </c>
      <c r="AB7" s="998"/>
      <c r="AC7" s="998"/>
      <c r="AD7" s="998"/>
      <c r="AE7" s="998"/>
      <c r="AF7" s="998"/>
      <c r="AG7" s="1003" t="str">
        <f>IF(N7="","",ROUNDUP(N7*AA7,0))</f>
        <v/>
      </c>
      <c r="AH7" s="1004"/>
      <c r="AI7" s="1004"/>
      <c r="AJ7" s="1004"/>
      <c r="AK7" s="1004"/>
      <c r="AL7" s="148" t="s">
        <v>368</v>
      </c>
      <c r="AM7" s="983"/>
      <c r="AN7" s="983"/>
      <c r="AO7" s="983"/>
      <c r="AP7" s="983"/>
      <c r="AQ7" s="983"/>
      <c r="AR7" s="149" t="s">
        <v>368</v>
      </c>
    </row>
    <row r="8" spans="1:44" ht="18.75" customHeight="1">
      <c r="A8" s="985"/>
      <c r="B8" s="986"/>
      <c r="C8" s="150" t="s">
        <v>2</v>
      </c>
      <c r="D8" s="257"/>
      <c r="E8" s="150" t="s">
        <v>370</v>
      </c>
      <c r="F8" s="257"/>
      <c r="G8" s="151" t="s">
        <v>358</v>
      </c>
      <c r="H8" s="992"/>
      <c r="I8" s="984"/>
      <c r="J8" s="984"/>
      <c r="K8" s="984"/>
      <c r="L8" s="984"/>
      <c r="M8" s="152"/>
      <c r="N8" s="994"/>
      <c r="O8" s="984"/>
      <c r="P8" s="984"/>
      <c r="Q8" s="984"/>
      <c r="R8" s="984"/>
      <c r="S8" s="153"/>
      <c r="T8" s="987"/>
      <c r="U8" s="988"/>
      <c r="V8" s="988"/>
      <c r="W8" s="988"/>
      <c r="X8" s="988"/>
      <c r="Y8" s="988"/>
      <c r="Z8" s="154" t="s">
        <v>369</v>
      </c>
      <c r="AA8" s="1000"/>
      <c r="AB8" s="1001"/>
      <c r="AC8" s="1001"/>
      <c r="AD8" s="1001"/>
      <c r="AE8" s="1001"/>
      <c r="AF8" s="1001"/>
      <c r="AG8" s="1005"/>
      <c r="AH8" s="1006"/>
      <c r="AI8" s="1006"/>
      <c r="AJ8" s="1006"/>
      <c r="AK8" s="1006"/>
      <c r="AL8" s="155"/>
      <c r="AM8" s="984"/>
      <c r="AN8" s="984"/>
      <c r="AO8" s="984"/>
      <c r="AP8" s="984"/>
      <c r="AQ8" s="984"/>
      <c r="AR8" s="156"/>
    </row>
    <row r="9" spans="1:44" ht="18.75" customHeight="1">
      <c r="A9" s="989"/>
      <c r="B9" s="990"/>
      <c r="C9" s="144" t="s">
        <v>2</v>
      </c>
      <c r="D9" s="256"/>
      <c r="E9" s="144" t="s">
        <v>367</v>
      </c>
      <c r="F9" s="256"/>
      <c r="G9" s="145" t="s">
        <v>356</v>
      </c>
      <c r="H9" s="991"/>
      <c r="I9" s="983"/>
      <c r="J9" s="983"/>
      <c r="K9" s="983"/>
      <c r="L9" s="983"/>
      <c r="M9" s="157"/>
      <c r="N9" s="993"/>
      <c r="O9" s="983"/>
      <c r="P9" s="983"/>
      <c r="Q9" s="983"/>
      <c r="R9" s="983"/>
      <c r="S9" s="146"/>
      <c r="T9" s="995"/>
      <c r="U9" s="996"/>
      <c r="V9" s="996"/>
      <c r="W9" s="996"/>
      <c r="X9" s="996"/>
      <c r="Y9" s="996"/>
      <c r="Z9" s="147" t="s">
        <v>369</v>
      </c>
      <c r="AA9" s="997" t="str">
        <f t="shared" ref="AA9" si="0">IF(N9="","",ROUNDDOWN(T9/T10,8))</f>
        <v/>
      </c>
      <c r="AB9" s="998"/>
      <c r="AC9" s="998"/>
      <c r="AD9" s="998"/>
      <c r="AE9" s="998"/>
      <c r="AF9" s="999"/>
      <c r="AG9" s="1003" t="str">
        <f>IF(N9="","",ROUNDUP(N9*AA9,0))</f>
        <v/>
      </c>
      <c r="AH9" s="1004"/>
      <c r="AI9" s="1004"/>
      <c r="AJ9" s="1004"/>
      <c r="AK9" s="1004"/>
      <c r="AL9" s="148"/>
      <c r="AM9" s="983"/>
      <c r="AN9" s="983"/>
      <c r="AO9" s="983"/>
      <c r="AP9" s="983"/>
      <c r="AQ9" s="983"/>
      <c r="AR9" s="149"/>
    </row>
    <row r="10" spans="1:44" ht="18.75" customHeight="1">
      <c r="A10" s="985"/>
      <c r="B10" s="986"/>
      <c r="C10" s="150" t="s">
        <v>2</v>
      </c>
      <c r="D10" s="257"/>
      <c r="E10" s="150" t="s">
        <v>370</v>
      </c>
      <c r="F10" s="257"/>
      <c r="G10" s="151" t="s">
        <v>358</v>
      </c>
      <c r="H10" s="992"/>
      <c r="I10" s="984"/>
      <c r="J10" s="984"/>
      <c r="K10" s="984"/>
      <c r="L10" s="984"/>
      <c r="M10" s="152"/>
      <c r="N10" s="994"/>
      <c r="O10" s="984"/>
      <c r="P10" s="984"/>
      <c r="Q10" s="984"/>
      <c r="R10" s="984"/>
      <c r="S10" s="153"/>
      <c r="T10" s="987"/>
      <c r="U10" s="988"/>
      <c r="V10" s="988"/>
      <c r="W10" s="988"/>
      <c r="X10" s="988"/>
      <c r="Y10" s="988"/>
      <c r="Z10" s="154" t="s">
        <v>369</v>
      </c>
      <c r="AA10" s="1000"/>
      <c r="AB10" s="1001"/>
      <c r="AC10" s="1001"/>
      <c r="AD10" s="1001"/>
      <c r="AE10" s="1001"/>
      <c r="AF10" s="1002"/>
      <c r="AG10" s="1005"/>
      <c r="AH10" s="1006"/>
      <c r="AI10" s="1006"/>
      <c r="AJ10" s="1006"/>
      <c r="AK10" s="1006"/>
      <c r="AL10" s="155"/>
      <c r="AM10" s="984"/>
      <c r="AN10" s="984"/>
      <c r="AO10" s="984"/>
      <c r="AP10" s="984"/>
      <c r="AQ10" s="984"/>
      <c r="AR10" s="156"/>
    </row>
    <row r="11" spans="1:44" ht="18.75" customHeight="1">
      <c r="A11" s="989"/>
      <c r="B11" s="990"/>
      <c r="C11" s="144" t="s">
        <v>2</v>
      </c>
      <c r="D11" s="256"/>
      <c r="E11" s="144" t="s">
        <v>367</v>
      </c>
      <c r="F11" s="256"/>
      <c r="G11" s="145" t="s">
        <v>356</v>
      </c>
      <c r="H11" s="991"/>
      <c r="I11" s="983"/>
      <c r="J11" s="983"/>
      <c r="K11" s="983"/>
      <c r="L11" s="983"/>
      <c r="M11" s="157"/>
      <c r="N11" s="993"/>
      <c r="O11" s="983"/>
      <c r="P11" s="983"/>
      <c r="Q11" s="983"/>
      <c r="R11" s="983"/>
      <c r="S11" s="146"/>
      <c r="T11" s="995"/>
      <c r="U11" s="996"/>
      <c r="V11" s="996"/>
      <c r="W11" s="996"/>
      <c r="X11" s="996"/>
      <c r="Y11" s="996"/>
      <c r="Z11" s="147" t="s">
        <v>369</v>
      </c>
      <c r="AA11" s="997" t="str">
        <f t="shared" ref="AA11" si="1">IF(N11="","",ROUNDDOWN(T11/T12,8))</f>
        <v/>
      </c>
      <c r="AB11" s="998"/>
      <c r="AC11" s="998"/>
      <c r="AD11" s="998"/>
      <c r="AE11" s="998"/>
      <c r="AF11" s="999"/>
      <c r="AG11" s="1003" t="str">
        <f t="shared" ref="AG11" si="2">IF(N11="","",ROUNDUP(N11*AA11,0))</f>
        <v/>
      </c>
      <c r="AH11" s="1004"/>
      <c r="AI11" s="1004"/>
      <c r="AJ11" s="1004"/>
      <c r="AK11" s="1004"/>
      <c r="AL11" s="148"/>
      <c r="AM11" s="983"/>
      <c r="AN11" s="983"/>
      <c r="AO11" s="983"/>
      <c r="AP11" s="983"/>
      <c r="AQ11" s="983"/>
      <c r="AR11" s="149"/>
    </row>
    <row r="12" spans="1:44" ht="18.75" customHeight="1">
      <c r="A12" s="985"/>
      <c r="B12" s="986"/>
      <c r="C12" s="150" t="s">
        <v>2</v>
      </c>
      <c r="D12" s="257"/>
      <c r="E12" s="150" t="s">
        <v>370</v>
      </c>
      <c r="F12" s="257"/>
      <c r="G12" s="151" t="s">
        <v>358</v>
      </c>
      <c r="H12" s="992"/>
      <c r="I12" s="984"/>
      <c r="J12" s="984"/>
      <c r="K12" s="984"/>
      <c r="L12" s="984"/>
      <c r="M12" s="152"/>
      <c r="N12" s="994"/>
      <c r="O12" s="984"/>
      <c r="P12" s="984"/>
      <c r="Q12" s="984"/>
      <c r="R12" s="984"/>
      <c r="S12" s="153"/>
      <c r="T12" s="987"/>
      <c r="U12" s="988"/>
      <c r="V12" s="988"/>
      <c r="W12" s="988"/>
      <c r="X12" s="988"/>
      <c r="Y12" s="988"/>
      <c r="Z12" s="154" t="s">
        <v>369</v>
      </c>
      <c r="AA12" s="1000"/>
      <c r="AB12" s="1001"/>
      <c r="AC12" s="1001"/>
      <c r="AD12" s="1001"/>
      <c r="AE12" s="1001"/>
      <c r="AF12" s="1002"/>
      <c r="AG12" s="1005"/>
      <c r="AH12" s="1006"/>
      <c r="AI12" s="1006"/>
      <c r="AJ12" s="1006"/>
      <c r="AK12" s="1006"/>
      <c r="AL12" s="155"/>
      <c r="AM12" s="984"/>
      <c r="AN12" s="984"/>
      <c r="AO12" s="984"/>
      <c r="AP12" s="984"/>
      <c r="AQ12" s="984"/>
      <c r="AR12" s="156"/>
    </row>
    <row r="13" spans="1:44" ht="18.75" customHeight="1">
      <c r="A13" s="989"/>
      <c r="B13" s="990"/>
      <c r="C13" s="144" t="s">
        <v>2</v>
      </c>
      <c r="D13" s="256"/>
      <c r="E13" s="144" t="s">
        <v>367</v>
      </c>
      <c r="F13" s="256"/>
      <c r="G13" s="145" t="s">
        <v>356</v>
      </c>
      <c r="H13" s="991"/>
      <c r="I13" s="983"/>
      <c r="J13" s="983"/>
      <c r="K13" s="983"/>
      <c r="L13" s="983"/>
      <c r="M13" s="157"/>
      <c r="N13" s="993"/>
      <c r="O13" s="983"/>
      <c r="P13" s="983"/>
      <c r="Q13" s="983"/>
      <c r="R13" s="983"/>
      <c r="S13" s="146"/>
      <c r="T13" s="995"/>
      <c r="U13" s="996"/>
      <c r="V13" s="996"/>
      <c r="W13" s="996"/>
      <c r="X13" s="996"/>
      <c r="Y13" s="996"/>
      <c r="Z13" s="147" t="s">
        <v>369</v>
      </c>
      <c r="AA13" s="997" t="str">
        <f t="shared" ref="AA13" si="3">IF(N13="","",ROUNDDOWN(T13/T14,8))</f>
        <v/>
      </c>
      <c r="AB13" s="998"/>
      <c r="AC13" s="998"/>
      <c r="AD13" s="998"/>
      <c r="AE13" s="998"/>
      <c r="AF13" s="999"/>
      <c r="AG13" s="1003" t="str">
        <f t="shared" ref="AG13" si="4">IF(N13="","",ROUNDUP(N13*AA13,0))</f>
        <v/>
      </c>
      <c r="AH13" s="1004"/>
      <c r="AI13" s="1004"/>
      <c r="AJ13" s="1004"/>
      <c r="AK13" s="1004"/>
      <c r="AL13" s="148"/>
      <c r="AM13" s="983"/>
      <c r="AN13" s="983"/>
      <c r="AO13" s="983"/>
      <c r="AP13" s="983"/>
      <c r="AQ13" s="983"/>
      <c r="AR13" s="158"/>
    </row>
    <row r="14" spans="1:44" ht="18.75" customHeight="1">
      <c r="A14" s="985"/>
      <c r="B14" s="986"/>
      <c r="C14" s="150" t="s">
        <v>2</v>
      </c>
      <c r="D14" s="257"/>
      <c r="E14" s="150" t="s">
        <v>370</v>
      </c>
      <c r="F14" s="257"/>
      <c r="G14" s="151" t="s">
        <v>358</v>
      </c>
      <c r="H14" s="992"/>
      <c r="I14" s="984"/>
      <c r="J14" s="984"/>
      <c r="K14" s="984"/>
      <c r="L14" s="984"/>
      <c r="M14" s="152"/>
      <c r="N14" s="994"/>
      <c r="O14" s="984"/>
      <c r="P14" s="984"/>
      <c r="Q14" s="984"/>
      <c r="R14" s="984"/>
      <c r="S14" s="153"/>
      <c r="T14" s="987"/>
      <c r="U14" s="988"/>
      <c r="V14" s="988"/>
      <c r="W14" s="988"/>
      <c r="X14" s="988"/>
      <c r="Y14" s="988"/>
      <c r="Z14" s="154" t="s">
        <v>369</v>
      </c>
      <c r="AA14" s="1000"/>
      <c r="AB14" s="1001"/>
      <c r="AC14" s="1001"/>
      <c r="AD14" s="1001"/>
      <c r="AE14" s="1001"/>
      <c r="AF14" s="1002"/>
      <c r="AG14" s="1005"/>
      <c r="AH14" s="1006"/>
      <c r="AI14" s="1006"/>
      <c r="AJ14" s="1006"/>
      <c r="AK14" s="1006"/>
      <c r="AL14" s="155"/>
      <c r="AM14" s="984"/>
      <c r="AN14" s="984"/>
      <c r="AO14" s="984"/>
      <c r="AP14" s="984"/>
      <c r="AQ14" s="984"/>
      <c r="AR14" s="156"/>
    </row>
    <row r="15" spans="1:44" ht="18.75" customHeight="1">
      <c r="A15" s="989"/>
      <c r="B15" s="990"/>
      <c r="C15" s="144" t="s">
        <v>2</v>
      </c>
      <c r="D15" s="256"/>
      <c r="E15" s="144" t="s">
        <v>367</v>
      </c>
      <c r="F15" s="256"/>
      <c r="G15" s="145" t="s">
        <v>356</v>
      </c>
      <c r="H15" s="991"/>
      <c r="I15" s="983"/>
      <c r="J15" s="983"/>
      <c r="K15" s="983"/>
      <c r="L15" s="983"/>
      <c r="M15" s="157"/>
      <c r="N15" s="993"/>
      <c r="O15" s="983"/>
      <c r="P15" s="983"/>
      <c r="Q15" s="983"/>
      <c r="R15" s="983"/>
      <c r="S15" s="146"/>
      <c r="T15" s="995"/>
      <c r="U15" s="996"/>
      <c r="V15" s="996"/>
      <c r="W15" s="996"/>
      <c r="X15" s="996"/>
      <c r="Y15" s="996"/>
      <c r="Z15" s="147" t="s">
        <v>369</v>
      </c>
      <c r="AA15" s="997" t="str">
        <f t="shared" ref="AA15" si="5">IF(N15="","",ROUNDDOWN(T15/T16,8))</f>
        <v/>
      </c>
      <c r="AB15" s="998"/>
      <c r="AC15" s="998"/>
      <c r="AD15" s="998"/>
      <c r="AE15" s="998"/>
      <c r="AF15" s="999"/>
      <c r="AG15" s="1003" t="str">
        <f t="shared" ref="AG15" si="6">IF(N15="","",ROUNDUP(N15*AA15,0))</f>
        <v/>
      </c>
      <c r="AH15" s="1004"/>
      <c r="AI15" s="1004"/>
      <c r="AJ15" s="1004"/>
      <c r="AK15" s="1004"/>
      <c r="AL15" s="148"/>
      <c r="AM15" s="983"/>
      <c r="AN15" s="983"/>
      <c r="AO15" s="983"/>
      <c r="AP15" s="983"/>
      <c r="AQ15" s="983"/>
      <c r="AR15" s="158"/>
    </row>
    <row r="16" spans="1:44" ht="18.75" customHeight="1">
      <c r="A16" s="985"/>
      <c r="B16" s="986"/>
      <c r="C16" s="150" t="s">
        <v>2</v>
      </c>
      <c r="D16" s="257"/>
      <c r="E16" s="150" t="s">
        <v>370</v>
      </c>
      <c r="F16" s="257"/>
      <c r="G16" s="151" t="s">
        <v>358</v>
      </c>
      <c r="H16" s="992"/>
      <c r="I16" s="984"/>
      <c r="J16" s="984"/>
      <c r="K16" s="984"/>
      <c r="L16" s="984"/>
      <c r="M16" s="152"/>
      <c r="N16" s="994"/>
      <c r="O16" s="984"/>
      <c r="P16" s="984"/>
      <c r="Q16" s="984"/>
      <c r="R16" s="984"/>
      <c r="S16" s="153"/>
      <c r="T16" s="987"/>
      <c r="U16" s="988"/>
      <c r="V16" s="988"/>
      <c r="W16" s="988"/>
      <c r="X16" s="988"/>
      <c r="Y16" s="988"/>
      <c r="Z16" s="154" t="s">
        <v>369</v>
      </c>
      <c r="AA16" s="1000"/>
      <c r="AB16" s="1001"/>
      <c r="AC16" s="1001"/>
      <c r="AD16" s="1001"/>
      <c r="AE16" s="1001"/>
      <c r="AF16" s="1002"/>
      <c r="AG16" s="1005"/>
      <c r="AH16" s="1006"/>
      <c r="AI16" s="1006"/>
      <c r="AJ16" s="1006"/>
      <c r="AK16" s="1006"/>
      <c r="AL16" s="155"/>
      <c r="AM16" s="984"/>
      <c r="AN16" s="984"/>
      <c r="AO16" s="984"/>
      <c r="AP16" s="984"/>
      <c r="AQ16" s="984"/>
      <c r="AR16" s="156"/>
    </row>
    <row r="17" spans="1:44" ht="18.75" customHeight="1">
      <c r="A17" s="989"/>
      <c r="B17" s="990"/>
      <c r="C17" s="144" t="s">
        <v>2</v>
      </c>
      <c r="D17" s="256"/>
      <c r="E17" s="144" t="s">
        <v>367</v>
      </c>
      <c r="F17" s="256"/>
      <c r="G17" s="145" t="s">
        <v>356</v>
      </c>
      <c r="H17" s="991"/>
      <c r="I17" s="983"/>
      <c r="J17" s="983"/>
      <c r="K17" s="983"/>
      <c r="L17" s="983"/>
      <c r="M17" s="157"/>
      <c r="N17" s="993"/>
      <c r="O17" s="983"/>
      <c r="P17" s="983"/>
      <c r="Q17" s="983"/>
      <c r="R17" s="983"/>
      <c r="S17" s="146"/>
      <c r="T17" s="995"/>
      <c r="U17" s="996"/>
      <c r="V17" s="996"/>
      <c r="W17" s="996"/>
      <c r="X17" s="996"/>
      <c r="Y17" s="996"/>
      <c r="Z17" s="147" t="s">
        <v>369</v>
      </c>
      <c r="AA17" s="997" t="str">
        <f t="shared" ref="AA17" si="7">IF(N17="","",ROUNDDOWN(T17/T18,8))</f>
        <v/>
      </c>
      <c r="AB17" s="998"/>
      <c r="AC17" s="998"/>
      <c r="AD17" s="998"/>
      <c r="AE17" s="998"/>
      <c r="AF17" s="999"/>
      <c r="AG17" s="1003" t="str">
        <f t="shared" ref="AG17" si="8">IF(N17="","",ROUNDUP(N17*AA17,0))</f>
        <v/>
      </c>
      <c r="AH17" s="1004"/>
      <c r="AI17" s="1004"/>
      <c r="AJ17" s="1004"/>
      <c r="AK17" s="1004"/>
      <c r="AL17" s="148"/>
      <c r="AM17" s="983"/>
      <c r="AN17" s="983"/>
      <c r="AO17" s="983"/>
      <c r="AP17" s="983"/>
      <c r="AQ17" s="983"/>
      <c r="AR17" s="158"/>
    </row>
    <row r="18" spans="1:44" ht="18.75" customHeight="1">
      <c r="A18" s="985"/>
      <c r="B18" s="986"/>
      <c r="C18" s="150" t="s">
        <v>2</v>
      </c>
      <c r="D18" s="257"/>
      <c r="E18" s="150" t="s">
        <v>370</v>
      </c>
      <c r="F18" s="257"/>
      <c r="G18" s="151" t="s">
        <v>358</v>
      </c>
      <c r="H18" s="992"/>
      <c r="I18" s="984"/>
      <c r="J18" s="984"/>
      <c r="K18" s="984"/>
      <c r="L18" s="984"/>
      <c r="M18" s="152"/>
      <c r="N18" s="994"/>
      <c r="O18" s="984"/>
      <c r="P18" s="984"/>
      <c r="Q18" s="984"/>
      <c r="R18" s="984"/>
      <c r="S18" s="153"/>
      <c r="T18" s="987"/>
      <c r="U18" s="988"/>
      <c r="V18" s="988"/>
      <c r="W18" s="988"/>
      <c r="X18" s="988"/>
      <c r="Y18" s="988"/>
      <c r="Z18" s="154" t="s">
        <v>369</v>
      </c>
      <c r="AA18" s="1000"/>
      <c r="AB18" s="1001"/>
      <c r="AC18" s="1001"/>
      <c r="AD18" s="1001"/>
      <c r="AE18" s="1001"/>
      <c r="AF18" s="1002"/>
      <c r="AG18" s="1005"/>
      <c r="AH18" s="1006"/>
      <c r="AI18" s="1006"/>
      <c r="AJ18" s="1006"/>
      <c r="AK18" s="1006"/>
      <c r="AL18" s="155"/>
      <c r="AM18" s="984"/>
      <c r="AN18" s="984"/>
      <c r="AO18" s="984"/>
      <c r="AP18" s="984"/>
      <c r="AQ18" s="984"/>
      <c r="AR18" s="156"/>
    </row>
    <row r="19" spans="1:44" ht="18.75" customHeight="1">
      <c r="A19" s="989"/>
      <c r="B19" s="990"/>
      <c r="C19" s="144" t="s">
        <v>2</v>
      </c>
      <c r="D19" s="256"/>
      <c r="E19" s="144" t="s">
        <v>367</v>
      </c>
      <c r="F19" s="256"/>
      <c r="G19" s="145" t="s">
        <v>356</v>
      </c>
      <c r="H19" s="991"/>
      <c r="I19" s="983"/>
      <c r="J19" s="983"/>
      <c r="K19" s="983"/>
      <c r="L19" s="983"/>
      <c r="M19" s="157"/>
      <c r="N19" s="993"/>
      <c r="O19" s="983"/>
      <c r="P19" s="983"/>
      <c r="Q19" s="983"/>
      <c r="R19" s="983"/>
      <c r="S19" s="146"/>
      <c r="T19" s="995"/>
      <c r="U19" s="996"/>
      <c r="V19" s="996"/>
      <c r="W19" s="996"/>
      <c r="X19" s="996"/>
      <c r="Y19" s="996"/>
      <c r="Z19" s="147" t="s">
        <v>369</v>
      </c>
      <c r="AA19" s="997" t="str">
        <f t="shared" ref="AA19" si="9">IF(N19="","",ROUNDDOWN(T19/T20,8))</f>
        <v/>
      </c>
      <c r="AB19" s="998"/>
      <c r="AC19" s="998"/>
      <c r="AD19" s="998"/>
      <c r="AE19" s="998"/>
      <c r="AF19" s="999"/>
      <c r="AG19" s="1003" t="str">
        <f t="shared" ref="AG19" si="10">IF(N19="","",ROUNDUP(N19*AA19,0))</f>
        <v/>
      </c>
      <c r="AH19" s="1004"/>
      <c r="AI19" s="1004"/>
      <c r="AJ19" s="1004"/>
      <c r="AK19" s="1004"/>
      <c r="AL19" s="148"/>
      <c r="AM19" s="983"/>
      <c r="AN19" s="983"/>
      <c r="AO19" s="983"/>
      <c r="AP19" s="983"/>
      <c r="AQ19" s="983"/>
      <c r="AR19" s="158"/>
    </row>
    <row r="20" spans="1:44" ht="18.75" customHeight="1">
      <c r="A20" s="985"/>
      <c r="B20" s="986"/>
      <c r="C20" s="150" t="s">
        <v>2</v>
      </c>
      <c r="D20" s="257"/>
      <c r="E20" s="150" t="s">
        <v>370</v>
      </c>
      <c r="F20" s="257"/>
      <c r="G20" s="151" t="s">
        <v>358</v>
      </c>
      <c r="H20" s="992"/>
      <c r="I20" s="984"/>
      <c r="J20" s="984"/>
      <c r="K20" s="984"/>
      <c r="L20" s="984"/>
      <c r="M20" s="152"/>
      <c r="N20" s="994"/>
      <c r="O20" s="984"/>
      <c r="P20" s="984"/>
      <c r="Q20" s="984"/>
      <c r="R20" s="984"/>
      <c r="S20" s="153"/>
      <c r="T20" s="987"/>
      <c r="U20" s="988"/>
      <c r="V20" s="988"/>
      <c r="W20" s="988"/>
      <c r="X20" s="988"/>
      <c r="Y20" s="988"/>
      <c r="Z20" s="154" t="s">
        <v>369</v>
      </c>
      <c r="AA20" s="1000"/>
      <c r="AB20" s="1001"/>
      <c r="AC20" s="1001"/>
      <c r="AD20" s="1001"/>
      <c r="AE20" s="1001"/>
      <c r="AF20" s="1002"/>
      <c r="AG20" s="1005"/>
      <c r="AH20" s="1006"/>
      <c r="AI20" s="1006"/>
      <c r="AJ20" s="1006"/>
      <c r="AK20" s="1006"/>
      <c r="AL20" s="155"/>
      <c r="AM20" s="984"/>
      <c r="AN20" s="984"/>
      <c r="AO20" s="984"/>
      <c r="AP20" s="984"/>
      <c r="AQ20" s="984"/>
      <c r="AR20" s="156"/>
    </row>
    <row r="21" spans="1:44" ht="18.75" customHeight="1">
      <c r="A21" s="989"/>
      <c r="B21" s="990"/>
      <c r="C21" s="144" t="s">
        <v>2</v>
      </c>
      <c r="D21" s="256"/>
      <c r="E21" s="144" t="s">
        <v>367</v>
      </c>
      <c r="F21" s="256"/>
      <c r="G21" s="145" t="s">
        <v>356</v>
      </c>
      <c r="H21" s="991"/>
      <c r="I21" s="983"/>
      <c r="J21" s="983"/>
      <c r="K21" s="983"/>
      <c r="L21" s="983"/>
      <c r="M21" s="157"/>
      <c r="N21" s="993"/>
      <c r="O21" s="983"/>
      <c r="P21" s="983"/>
      <c r="Q21" s="983"/>
      <c r="R21" s="983"/>
      <c r="S21" s="146"/>
      <c r="T21" s="995"/>
      <c r="U21" s="996"/>
      <c r="V21" s="996"/>
      <c r="W21" s="996"/>
      <c r="X21" s="996"/>
      <c r="Y21" s="996"/>
      <c r="Z21" s="147" t="s">
        <v>369</v>
      </c>
      <c r="AA21" s="997" t="str">
        <f t="shared" ref="AA21" si="11">IF(N21="","",ROUNDDOWN(T21/T22,8))</f>
        <v/>
      </c>
      <c r="AB21" s="998"/>
      <c r="AC21" s="998"/>
      <c r="AD21" s="998"/>
      <c r="AE21" s="998"/>
      <c r="AF21" s="999"/>
      <c r="AG21" s="1003" t="str">
        <f t="shared" ref="AG21" si="12">IF(N21="","",ROUNDUP(N21*AA21,0))</f>
        <v/>
      </c>
      <c r="AH21" s="1004"/>
      <c r="AI21" s="1004"/>
      <c r="AJ21" s="1004"/>
      <c r="AK21" s="1004"/>
      <c r="AL21" s="148"/>
      <c r="AM21" s="983"/>
      <c r="AN21" s="983"/>
      <c r="AO21" s="983"/>
      <c r="AP21" s="983"/>
      <c r="AQ21" s="983"/>
      <c r="AR21" s="158"/>
    </row>
    <row r="22" spans="1:44" ht="18.75" customHeight="1">
      <c r="A22" s="985"/>
      <c r="B22" s="986"/>
      <c r="C22" s="150" t="s">
        <v>2</v>
      </c>
      <c r="D22" s="257"/>
      <c r="E22" s="150" t="s">
        <v>370</v>
      </c>
      <c r="F22" s="257"/>
      <c r="G22" s="151" t="s">
        <v>358</v>
      </c>
      <c r="H22" s="992"/>
      <c r="I22" s="984"/>
      <c r="J22" s="984"/>
      <c r="K22" s="984"/>
      <c r="L22" s="984"/>
      <c r="M22" s="152"/>
      <c r="N22" s="994"/>
      <c r="O22" s="984"/>
      <c r="P22" s="984"/>
      <c r="Q22" s="984"/>
      <c r="R22" s="984"/>
      <c r="S22" s="153"/>
      <c r="T22" s="987"/>
      <c r="U22" s="988"/>
      <c r="V22" s="988"/>
      <c r="W22" s="988"/>
      <c r="X22" s="988"/>
      <c r="Y22" s="988"/>
      <c r="Z22" s="154" t="s">
        <v>369</v>
      </c>
      <c r="AA22" s="1000"/>
      <c r="AB22" s="1001"/>
      <c r="AC22" s="1001"/>
      <c r="AD22" s="1001"/>
      <c r="AE22" s="1001"/>
      <c r="AF22" s="1002"/>
      <c r="AG22" s="1005"/>
      <c r="AH22" s="1006"/>
      <c r="AI22" s="1006"/>
      <c r="AJ22" s="1006"/>
      <c r="AK22" s="1006"/>
      <c r="AL22" s="155"/>
      <c r="AM22" s="984"/>
      <c r="AN22" s="984"/>
      <c r="AO22" s="984"/>
      <c r="AP22" s="984"/>
      <c r="AQ22" s="984"/>
      <c r="AR22" s="156"/>
    </row>
    <row r="23" spans="1:44" ht="18.75" customHeight="1">
      <c r="A23" s="989"/>
      <c r="B23" s="990"/>
      <c r="C23" s="144" t="s">
        <v>2</v>
      </c>
      <c r="D23" s="256"/>
      <c r="E23" s="144" t="s">
        <v>367</v>
      </c>
      <c r="F23" s="256"/>
      <c r="G23" s="145" t="s">
        <v>356</v>
      </c>
      <c r="H23" s="991"/>
      <c r="I23" s="983"/>
      <c r="J23" s="983"/>
      <c r="K23" s="983"/>
      <c r="L23" s="983"/>
      <c r="M23" s="157"/>
      <c r="N23" s="993"/>
      <c r="O23" s="983"/>
      <c r="P23" s="983"/>
      <c r="Q23" s="983"/>
      <c r="R23" s="983"/>
      <c r="S23" s="146"/>
      <c r="T23" s="995"/>
      <c r="U23" s="996"/>
      <c r="V23" s="996"/>
      <c r="W23" s="996"/>
      <c r="X23" s="996"/>
      <c r="Y23" s="996"/>
      <c r="Z23" s="147" t="s">
        <v>369</v>
      </c>
      <c r="AA23" s="997" t="str">
        <f t="shared" ref="AA23" si="13">IF(N23="","",ROUNDDOWN(T23/T24,8))</f>
        <v/>
      </c>
      <c r="AB23" s="998"/>
      <c r="AC23" s="998"/>
      <c r="AD23" s="998"/>
      <c r="AE23" s="998"/>
      <c r="AF23" s="999"/>
      <c r="AG23" s="1003" t="str">
        <f t="shared" ref="AG23" si="14">IF(N23="","",ROUNDUP(N23*AA23,0))</f>
        <v/>
      </c>
      <c r="AH23" s="1004"/>
      <c r="AI23" s="1004"/>
      <c r="AJ23" s="1004"/>
      <c r="AK23" s="1004"/>
      <c r="AL23" s="148"/>
      <c r="AM23" s="983"/>
      <c r="AN23" s="983"/>
      <c r="AO23" s="983"/>
      <c r="AP23" s="983"/>
      <c r="AQ23" s="983"/>
      <c r="AR23" s="158"/>
    </row>
    <row r="24" spans="1:44" ht="18.75" customHeight="1">
      <c r="A24" s="985"/>
      <c r="B24" s="986"/>
      <c r="C24" s="150" t="s">
        <v>2</v>
      </c>
      <c r="D24" s="257"/>
      <c r="E24" s="150" t="s">
        <v>370</v>
      </c>
      <c r="F24" s="257"/>
      <c r="G24" s="151" t="s">
        <v>358</v>
      </c>
      <c r="H24" s="992"/>
      <c r="I24" s="984"/>
      <c r="J24" s="984"/>
      <c r="K24" s="984"/>
      <c r="L24" s="984"/>
      <c r="M24" s="152"/>
      <c r="N24" s="994"/>
      <c r="O24" s="984"/>
      <c r="P24" s="984"/>
      <c r="Q24" s="984"/>
      <c r="R24" s="984"/>
      <c r="S24" s="153"/>
      <c r="T24" s="987"/>
      <c r="U24" s="988"/>
      <c r="V24" s="988"/>
      <c r="W24" s="988"/>
      <c r="X24" s="988"/>
      <c r="Y24" s="988"/>
      <c r="Z24" s="154" t="s">
        <v>369</v>
      </c>
      <c r="AA24" s="1000"/>
      <c r="AB24" s="1001"/>
      <c r="AC24" s="1001"/>
      <c r="AD24" s="1001"/>
      <c r="AE24" s="1001"/>
      <c r="AF24" s="1002"/>
      <c r="AG24" s="1005"/>
      <c r="AH24" s="1006"/>
      <c r="AI24" s="1006"/>
      <c r="AJ24" s="1006"/>
      <c r="AK24" s="1006"/>
      <c r="AL24" s="155"/>
      <c r="AM24" s="984"/>
      <c r="AN24" s="984"/>
      <c r="AO24" s="984"/>
      <c r="AP24" s="984"/>
      <c r="AQ24" s="984"/>
      <c r="AR24" s="156"/>
    </row>
    <row r="25" spans="1:44" ht="18.75" customHeight="1">
      <c r="A25" s="989"/>
      <c r="B25" s="990"/>
      <c r="C25" s="144" t="s">
        <v>2</v>
      </c>
      <c r="D25" s="256"/>
      <c r="E25" s="144" t="s">
        <v>367</v>
      </c>
      <c r="F25" s="256"/>
      <c r="G25" s="145" t="s">
        <v>356</v>
      </c>
      <c r="H25" s="991"/>
      <c r="I25" s="983"/>
      <c r="J25" s="983"/>
      <c r="K25" s="983"/>
      <c r="L25" s="983"/>
      <c r="M25" s="157"/>
      <c r="N25" s="993"/>
      <c r="O25" s="983"/>
      <c r="P25" s="983"/>
      <c r="Q25" s="983"/>
      <c r="R25" s="983"/>
      <c r="S25" s="146"/>
      <c r="T25" s="995"/>
      <c r="U25" s="996"/>
      <c r="V25" s="996"/>
      <c r="W25" s="996"/>
      <c r="X25" s="996"/>
      <c r="Y25" s="996"/>
      <c r="Z25" s="147" t="s">
        <v>369</v>
      </c>
      <c r="AA25" s="997" t="str">
        <f t="shared" ref="AA25" si="15">IF(N25="","",ROUNDDOWN(T25/T26,8))</f>
        <v/>
      </c>
      <c r="AB25" s="998"/>
      <c r="AC25" s="998"/>
      <c r="AD25" s="998"/>
      <c r="AE25" s="998"/>
      <c r="AF25" s="999"/>
      <c r="AG25" s="1003" t="str">
        <f t="shared" ref="AG25" si="16">IF(N25="","",ROUNDUP(N25*AA25,0))</f>
        <v/>
      </c>
      <c r="AH25" s="1004"/>
      <c r="AI25" s="1004"/>
      <c r="AJ25" s="1004"/>
      <c r="AK25" s="1004"/>
      <c r="AL25" s="148"/>
      <c r="AM25" s="983"/>
      <c r="AN25" s="983"/>
      <c r="AO25" s="983"/>
      <c r="AP25" s="983"/>
      <c r="AQ25" s="983"/>
      <c r="AR25" s="158"/>
    </row>
    <row r="26" spans="1:44" ht="18.75" customHeight="1">
      <c r="A26" s="985"/>
      <c r="B26" s="986"/>
      <c r="C26" s="150" t="s">
        <v>2</v>
      </c>
      <c r="D26" s="257"/>
      <c r="E26" s="150" t="s">
        <v>370</v>
      </c>
      <c r="F26" s="257"/>
      <c r="G26" s="151" t="s">
        <v>358</v>
      </c>
      <c r="H26" s="992"/>
      <c r="I26" s="984"/>
      <c r="J26" s="984"/>
      <c r="K26" s="984"/>
      <c r="L26" s="984"/>
      <c r="M26" s="152"/>
      <c r="N26" s="994"/>
      <c r="O26" s="984"/>
      <c r="P26" s="984"/>
      <c r="Q26" s="984"/>
      <c r="R26" s="984"/>
      <c r="S26" s="153"/>
      <c r="T26" s="987"/>
      <c r="U26" s="988"/>
      <c r="V26" s="988"/>
      <c r="W26" s="988"/>
      <c r="X26" s="988"/>
      <c r="Y26" s="988"/>
      <c r="Z26" s="154" t="s">
        <v>369</v>
      </c>
      <c r="AA26" s="1000"/>
      <c r="AB26" s="1001"/>
      <c r="AC26" s="1001"/>
      <c r="AD26" s="1001"/>
      <c r="AE26" s="1001"/>
      <c r="AF26" s="1002"/>
      <c r="AG26" s="1005"/>
      <c r="AH26" s="1006"/>
      <c r="AI26" s="1006"/>
      <c r="AJ26" s="1006"/>
      <c r="AK26" s="1006"/>
      <c r="AL26" s="155"/>
      <c r="AM26" s="984"/>
      <c r="AN26" s="984"/>
      <c r="AO26" s="984"/>
      <c r="AP26" s="984"/>
      <c r="AQ26" s="984"/>
      <c r="AR26" s="156"/>
    </row>
    <row r="27" spans="1:44" ht="25.5" customHeight="1" thickBot="1">
      <c r="A27" s="977" t="s">
        <v>371</v>
      </c>
      <c r="B27" s="978"/>
      <c r="C27" s="978"/>
      <c r="D27" s="978"/>
      <c r="E27" s="978"/>
      <c r="F27" s="978"/>
      <c r="G27" s="978"/>
      <c r="H27" s="979"/>
      <c r="I27" s="980"/>
      <c r="J27" s="980"/>
      <c r="K27" s="980"/>
      <c r="L27" s="980"/>
      <c r="M27" s="980"/>
      <c r="N27" s="981"/>
      <c r="O27" s="980"/>
      <c r="P27" s="980"/>
      <c r="Q27" s="980"/>
      <c r="R27" s="980"/>
      <c r="S27" s="982"/>
      <c r="T27" s="971"/>
      <c r="U27" s="972"/>
      <c r="V27" s="972"/>
      <c r="W27" s="972"/>
      <c r="X27" s="972"/>
      <c r="Y27" s="972"/>
      <c r="Z27" s="972"/>
      <c r="AA27" s="971"/>
      <c r="AB27" s="972"/>
      <c r="AC27" s="972"/>
      <c r="AD27" s="972"/>
      <c r="AE27" s="972"/>
      <c r="AF27" s="973"/>
      <c r="AG27" s="971"/>
      <c r="AH27" s="972"/>
      <c r="AI27" s="972"/>
      <c r="AJ27" s="972"/>
      <c r="AK27" s="972"/>
      <c r="AL27" s="974"/>
      <c r="AM27" s="975">
        <f>SUM(AM7:AQ26)</f>
        <v>0</v>
      </c>
      <c r="AN27" s="975"/>
      <c r="AO27" s="975"/>
      <c r="AP27" s="975"/>
      <c r="AQ27" s="975"/>
      <c r="AR27" s="159"/>
    </row>
    <row r="28" spans="1:44" s="96" customFormat="1" ht="18" customHeight="1">
      <c r="A28" s="160" t="s">
        <v>372</v>
      </c>
      <c r="B28" s="160"/>
      <c r="C28" s="160"/>
      <c r="D28" s="260" t="s">
        <v>408</v>
      </c>
      <c r="E28" s="160"/>
      <c r="F28" s="160"/>
      <c r="G28" s="160"/>
      <c r="H28" s="161"/>
      <c r="I28" s="161"/>
      <c r="J28" s="161"/>
      <c r="K28" s="161"/>
      <c r="L28" s="161"/>
      <c r="M28" s="161"/>
      <c r="N28" s="161"/>
      <c r="O28" s="161"/>
      <c r="P28" s="161"/>
      <c r="Q28" s="161"/>
      <c r="R28" s="161"/>
      <c r="S28" s="161"/>
      <c r="T28" s="162"/>
      <c r="U28" s="162"/>
      <c r="V28" s="162"/>
      <c r="W28" s="162"/>
      <c r="X28" s="162"/>
      <c r="Y28" s="162"/>
      <c r="Z28" s="162"/>
      <c r="AA28" s="162"/>
      <c r="AB28" s="162"/>
      <c r="AC28" s="162"/>
      <c r="AD28" s="162"/>
      <c r="AE28" s="162"/>
      <c r="AF28" s="162"/>
      <c r="AG28" s="162"/>
      <c r="AH28" s="162"/>
      <c r="AI28" s="162"/>
      <c r="AJ28" s="162"/>
      <c r="AK28" s="162"/>
      <c r="AL28" s="162"/>
      <c r="AM28" s="163"/>
      <c r="AN28" s="163"/>
      <c r="AO28" s="163"/>
      <c r="AP28" s="163"/>
      <c r="AQ28" s="163"/>
      <c r="AR28" s="163"/>
    </row>
    <row r="29" spans="1:44" s="96" customFormat="1" ht="18" customHeight="1">
      <c r="A29" s="160" t="s">
        <v>373</v>
      </c>
      <c r="B29" s="160"/>
      <c r="C29" s="160"/>
      <c r="D29" s="260" t="s">
        <v>409</v>
      </c>
      <c r="E29" s="160"/>
      <c r="F29" s="160"/>
      <c r="G29" s="160"/>
      <c r="H29" s="161"/>
      <c r="I29" s="161"/>
      <c r="J29" s="161"/>
      <c r="K29" s="161"/>
      <c r="L29" s="161"/>
      <c r="M29" s="161"/>
      <c r="N29" s="161"/>
      <c r="O29" s="161"/>
      <c r="P29" s="161"/>
      <c r="Q29" s="161"/>
      <c r="R29" s="161"/>
      <c r="S29" s="161"/>
      <c r="T29" s="162"/>
      <c r="U29" s="162"/>
      <c r="V29" s="162"/>
      <c r="W29" s="162"/>
      <c r="X29" s="162"/>
      <c r="Y29" s="162"/>
      <c r="Z29" s="162"/>
      <c r="AA29" s="162"/>
      <c r="AB29" s="162"/>
      <c r="AC29" s="162"/>
      <c r="AD29" s="162"/>
      <c r="AE29" s="162"/>
      <c r="AF29" s="162"/>
      <c r="AG29" s="162"/>
      <c r="AH29" s="162"/>
      <c r="AI29" s="162"/>
      <c r="AJ29" s="162"/>
      <c r="AK29" s="162"/>
      <c r="AL29" s="162"/>
      <c r="AM29" s="164"/>
      <c r="AN29" s="164"/>
      <c r="AO29" s="164"/>
      <c r="AP29" s="164"/>
      <c r="AQ29" s="164"/>
      <c r="AR29" s="164"/>
    </row>
    <row r="30" spans="1:44">
      <c r="A30" s="165"/>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row>
    <row r="31" spans="1:44" ht="13.5" customHeight="1">
      <c r="A31" s="976" t="s">
        <v>374</v>
      </c>
      <c r="B31" s="976"/>
      <c r="C31" s="976"/>
      <c r="D31" s="976"/>
      <c r="E31" s="976"/>
      <c r="F31" s="976"/>
      <c r="G31" s="976"/>
      <c r="H31" s="976"/>
      <c r="I31" s="976"/>
      <c r="J31" s="976"/>
      <c r="K31" s="976"/>
      <c r="L31" s="976"/>
      <c r="M31" s="976"/>
      <c r="N31" s="976"/>
      <c r="O31" s="976"/>
      <c r="P31" s="976"/>
      <c r="Q31" s="976"/>
      <c r="R31" s="976"/>
      <c r="S31" s="976"/>
      <c r="T31" s="976"/>
      <c r="U31" s="976"/>
      <c r="V31" s="976"/>
      <c r="W31" s="976"/>
      <c r="X31" s="976"/>
      <c r="Y31" s="976"/>
      <c r="Z31" s="976"/>
      <c r="AA31" s="976"/>
      <c r="AB31" s="976"/>
      <c r="AC31" s="976"/>
      <c r="AD31" s="976"/>
      <c r="AE31" s="976"/>
      <c r="AF31" s="976"/>
      <c r="AG31" s="976"/>
      <c r="AH31" s="976"/>
      <c r="AI31" s="976"/>
      <c r="AJ31" s="976"/>
      <c r="AK31" s="976"/>
      <c r="AL31" s="976"/>
      <c r="AM31" s="976"/>
      <c r="AN31" s="976"/>
      <c r="AO31" s="976"/>
      <c r="AP31" s="976"/>
      <c r="AQ31" s="976"/>
      <c r="AR31" s="976"/>
    </row>
    <row r="32" spans="1:44" ht="13.5" customHeight="1">
      <c r="A32" s="166"/>
      <c r="B32" s="166"/>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row>
    <row r="33" spans="1:44" ht="50.25" customHeight="1">
      <c r="A33" s="167" t="s">
        <v>375</v>
      </c>
      <c r="B33" s="970" t="s">
        <v>453</v>
      </c>
      <c r="C33" s="970"/>
      <c r="D33" s="970"/>
      <c r="E33" s="970"/>
      <c r="F33" s="970"/>
      <c r="G33" s="970"/>
      <c r="H33" s="970"/>
      <c r="I33" s="970"/>
      <c r="J33" s="970"/>
      <c r="K33" s="970"/>
      <c r="L33" s="970"/>
      <c r="M33" s="970"/>
      <c r="N33" s="970"/>
      <c r="O33" s="970"/>
      <c r="P33" s="970"/>
      <c r="Q33" s="970"/>
      <c r="R33" s="970"/>
      <c r="S33" s="970"/>
      <c r="T33" s="970"/>
      <c r="U33" s="970"/>
      <c r="V33" s="970"/>
      <c r="W33" s="970"/>
      <c r="X33" s="970"/>
      <c r="Y33" s="970"/>
      <c r="Z33" s="970"/>
      <c r="AA33" s="970"/>
      <c r="AB33" s="970"/>
      <c r="AC33" s="970"/>
      <c r="AD33" s="970"/>
      <c r="AE33" s="970"/>
      <c r="AF33" s="970"/>
      <c r="AG33" s="970"/>
      <c r="AH33" s="970"/>
      <c r="AI33" s="970"/>
      <c r="AJ33" s="970"/>
      <c r="AK33" s="970"/>
      <c r="AL33" s="970"/>
      <c r="AM33" s="970"/>
      <c r="AN33" s="970"/>
      <c r="AO33" s="970"/>
      <c r="AP33" s="970"/>
      <c r="AQ33" s="970"/>
      <c r="AR33" s="970"/>
    </row>
    <row r="34" spans="1:44" ht="34.5" customHeight="1">
      <c r="A34" s="167" t="s">
        <v>375</v>
      </c>
      <c r="B34" s="969" t="s">
        <v>376</v>
      </c>
      <c r="C34" s="969"/>
      <c r="D34" s="969"/>
      <c r="E34" s="969"/>
      <c r="F34" s="969"/>
      <c r="G34" s="969"/>
      <c r="H34" s="969"/>
      <c r="I34" s="969"/>
      <c r="J34" s="969"/>
      <c r="K34" s="969"/>
      <c r="L34" s="969"/>
      <c r="M34" s="969"/>
      <c r="N34" s="969"/>
      <c r="O34" s="969"/>
      <c r="P34" s="969"/>
      <c r="Q34" s="969"/>
      <c r="R34" s="969"/>
      <c r="S34" s="969"/>
      <c r="T34" s="969"/>
      <c r="U34" s="969"/>
      <c r="V34" s="969"/>
      <c r="W34" s="969"/>
      <c r="X34" s="969"/>
      <c r="Y34" s="969"/>
      <c r="Z34" s="969"/>
      <c r="AA34" s="969"/>
      <c r="AB34" s="969"/>
      <c r="AC34" s="969"/>
      <c r="AD34" s="969"/>
      <c r="AE34" s="969"/>
      <c r="AF34" s="969"/>
      <c r="AG34" s="969"/>
      <c r="AH34" s="969"/>
      <c r="AI34" s="969"/>
      <c r="AJ34" s="969"/>
      <c r="AK34" s="969"/>
      <c r="AL34" s="969"/>
      <c r="AM34" s="969"/>
      <c r="AN34" s="969"/>
      <c r="AO34" s="969"/>
      <c r="AP34" s="969"/>
      <c r="AQ34" s="969"/>
      <c r="AR34" s="969"/>
    </row>
    <row r="35" spans="1:44" ht="34.5" customHeight="1">
      <c r="A35" s="167" t="s">
        <v>375</v>
      </c>
      <c r="B35" s="969" t="s">
        <v>377</v>
      </c>
      <c r="C35" s="969"/>
      <c r="D35" s="969"/>
      <c r="E35" s="969"/>
      <c r="F35" s="969"/>
      <c r="G35" s="969"/>
      <c r="H35" s="969"/>
      <c r="I35" s="969"/>
      <c r="J35" s="969"/>
      <c r="K35" s="969"/>
      <c r="L35" s="969"/>
      <c r="M35" s="969"/>
      <c r="N35" s="969"/>
      <c r="O35" s="969"/>
      <c r="P35" s="969"/>
      <c r="Q35" s="969"/>
      <c r="R35" s="969"/>
      <c r="S35" s="969"/>
      <c r="T35" s="969"/>
      <c r="U35" s="969"/>
      <c r="V35" s="969"/>
      <c r="W35" s="969"/>
      <c r="X35" s="969"/>
      <c r="Y35" s="969"/>
      <c r="Z35" s="969"/>
      <c r="AA35" s="969"/>
      <c r="AB35" s="969"/>
      <c r="AC35" s="969"/>
      <c r="AD35" s="969"/>
      <c r="AE35" s="969"/>
      <c r="AF35" s="969"/>
      <c r="AG35" s="969"/>
      <c r="AH35" s="969"/>
      <c r="AI35" s="969"/>
      <c r="AJ35" s="969"/>
      <c r="AK35" s="969"/>
      <c r="AL35" s="969"/>
      <c r="AM35" s="969"/>
      <c r="AN35" s="969"/>
      <c r="AO35" s="969"/>
      <c r="AP35" s="969"/>
      <c r="AQ35" s="969"/>
      <c r="AR35" s="969"/>
    </row>
    <row r="36" spans="1:44" ht="34.5" customHeight="1">
      <c r="A36" s="167" t="s">
        <v>375</v>
      </c>
      <c r="B36" s="969" t="s">
        <v>378</v>
      </c>
      <c r="C36" s="969"/>
      <c r="D36" s="969"/>
      <c r="E36" s="969"/>
      <c r="F36" s="969"/>
      <c r="G36" s="969"/>
      <c r="H36" s="969"/>
      <c r="I36" s="969"/>
      <c r="J36" s="969"/>
      <c r="K36" s="969"/>
      <c r="L36" s="969"/>
      <c r="M36" s="969"/>
      <c r="N36" s="969"/>
      <c r="O36" s="969"/>
      <c r="P36" s="969"/>
      <c r="Q36" s="969"/>
      <c r="R36" s="969"/>
      <c r="S36" s="969"/>
      <c r="T36" s="969"/>
      <c r="U36" s="969"/>
      <c r="V36" s="969"/>
      <c r="W36" s="969"/>
      <c r="X36" s="969"/>
      <c r="Y36" s="969"/>
      <c r="Z36" s="969"/>
      <c r="AA36" s="969"/>
      <c r="AB36" s="969"/>
      <c r="AC36" s="969"/>
      <c r="AD36" s="969"/>
      <c r="AE36" s="969"/>
      <c r="AF36" s="969"/>
      <c r="AG36" s="969"/>
      <c r="AH36" s="969"/>
      <c r="AI36" s="969"/>
      <c r="AJ36" s="969"/>
      <c r="AK36" s="969"/>
      <c r="AL36" s="969"/>
      <c r="AM36" s="969"/>
      <c r="AN36" s="969"/>
      <c r="AO36" s="969"/>
      <c r="AP36" s="969"/>
      <c r="AQ36" s="969"/>
      <c r="AR36" s="969"/>
    </row>
    <row r="37" spans="1:44" ht="34.5" customHeight="1">
      <c r="A37" s="167" t="s">
        <v>375</v>
      </c>
      <c r="B37" s="969" t="s">
        <v>379</v>
      </c>
      <c r="C37" s="969"/>
      <c r="D37" s="969"/>
      <c r="E37" s="969"/>
      <c r="F37" s="969"/>
      <c r="G37" s="969"/>
      <c r="H37" s="969"/>
      <c r="I37" s="969"/>
      <c r="J37" s="969"/>
      <c r="K37" s="969"/>
      <c r="L37" s="969"/>
      <c r="M37" s="969"/>
      <c r="N37" s="969"/>
      <c r="O37" s="969"/>
      <c r="P37" s="969"/>
      <c r="Q37" s="969"/>
      <c r="R37" s="969"/>
      <c r="S37" s="969"/>
      <c r="T37" s="969"/>
      <c r="U37" s="969"/>
      <c r="V37" s="969"/>
      <c r="W37" s="969"/>
      <c r="X37" s="969"/>
      <c r="Y37" s="969"/>
      <c r="Z37" s="969"/>
      <c r="AA37" s="969"/>
      <c r="AB37" s="969"/>
      <c r="AC37" s="969"/>
      <c r="AD37" s="969"/>
      <c r="AE37" s="969"/>
      <c r="AF37" s="969"/>
      <c r="AG37" s="969"/>
      <c r="AH37" s="969"/>
      <c r="AI37" s="969"/>
      <c r="AJ37" s="969"/>
      <c r="AK37" s="969"/>
      <c r="AL37" s="969"/>
      <c r="AM37" s="969"/>
      <c r="AN37" s="969"/>
      <c r="AO37" s="969"/>
      <c r="AP37" s="969"/>
      <c r="AQ37" s="969"/>
      <c r="AR37" s="969"/>
    </row>
    <row r="38" spans="1:44" ht="34.5" customHeight="1">
      <c r="A38" s="167" t="s">
        <v>375</v>
      </c>
      <c r="B38" s="969" t="s">
        <v>380</v>
      </c>
      <c r="C38" s="969"/>
      <c r="D38" s="969"/>
      <c r="E38" s="969"/>
      <c r="F38" s="969"/>
      <c r="G38" s="969"/>
      <c r="H38" s="969"/>
      <c r="I38" s="969"/>
      <c r="J38" s="969"/>
      <c r="K38" s="969"/>
      <c r="L38" s="969"/>
      <c r="M38" s="969"/>
      <c r="N38" s="969"/>
      <c r="O38" s="969"/>
      <c r="P38" s="969"/>
      <c r="Q38" s="969"/>
      <c r="R38" s="969"/>
      <c r="S38" s="969"/>
      <c r="T38" s="969"/>
      <c r="U38" s="969"/>
      <c r="V38" s="969"/>
      <c r="W38" s="969"/>
      <c r="X38" s="969"/>
      <c r="Y38" s="969"/>
      <c r="Z38" s="969"/>
      <c r="AA38" s="969"/>
      <c r="AB38" s="969"/>
      <c r="AC38" s="969"/>
      <c r="AD38" s="969"/>
      <c r="AE38" s="969"/>
      <c r="AF38" s="969"/>
      <c r="AG38" s="969"/>
      <c r="AH38" s="969"/>
      <c r="AI38" s="969"/>
      <c r="AJ38" s="969"/>
      <c r="AK38" s="969"/>
      <c r="AL38" s="969"/>
      <c r="AM38" s="969"/>
      <c r="AN38" s="969"/>
      <c r="AO38" s="969"/>
      <c r="AP38" s="969"/>
      <c r="AQ38" s="969"/>
      <c r="AR38" s="969"/>
    </row>
    <row r="39" spans="1:44" ht="34.5" customHeight="1">
      <c r="A39" s="167" t="s">
        <v>375</v>
      </c>
      <c r="B39" s="970" t="s">
        <v>454</v>
      </c>
      <c r="C39" s="970"/>
      <c r="D39" s="970"/>
      <c r="E39" s="970"/>
      <c r="F39" s="970"/>
      <c r="G39" s="970"/>
      <c r="H39" s="970"/>
      <c r="I39" s="970"/>
      <c r="J39" s="970"/>
      <c r="K39" s="970"/>
      <c r="L39" s="970"/>
      <c r="M39" s="970"/>
      <c r="N39" s="970"/>
      <c r="O39" s="970"/>
      <c r="P39" s="970"/>
      <c r="Q39" s="970"/>
      <c r="R39" s="970"/>
      <c r="S39" s="970"/>
      <c r="T39" s="970"/>
      <c r="U39" s="970"/>
      <c r="V39" s="970"/>
      <c r="W39" s="970"/>
      <c r="X39" s="970"/>
      <c r="Y39" s="970"/>
      <c r="Z39" s="970"/>
      <c r="AA39" s="970"/>
      <c r="AB39" s="970"/>
      <c r="AC39" s="970"/>
      <c r="AD39" s="970"/>
      <c r="AE39" s="970"/>
      <c r="AF39" s="970"/>
      <c r="AG39" s="970"/>
      <c r="AH39" s="970"/>
      <c r="AI39" s="970"/>
      <c r="AJ39" s="970"/>
      <c r="AK39" s="970"/>
      <c r="AL39" s="970"/>
      <c r="AM39" s="970"/>
      <c r="AN39" s="970"/>
      <c r="AO39" s="970"/>
      <c r="AP39" s="970"/>
      <c r="AQ39" s="970"/>
      <c r="AR39" s="970"/>
    </row>
    <row r="40" spans="1:44">
      <c r="A40" s="136" t="s">
        <v>381</v>
      </c>
    </row>
  </sheetData>
  <sheetProtection sheet="1" objects="1" scenarios="1"/>
  <mergeCells count="129">
    <mergeCell ref="A4:G6"/>
    <mergeCell ref="H4:M5"/>
    <mergeCell ref="N4:AL4"/>
    <mergeCell ref="AM4:AR6"/>
    <mergeCell ref="N5:S5"/>
    <mergeCell ref="A2:M3"/>
    <mergeCell ref="N2:O2"/>
    <mergeCell ref="P2:Q2"/>
    <mergeCell ref="S2:T2"/>
    <mergeCell ref="V2:W2"/>
    <mergeCell ref="Z2:Z3"/>
    <mergeCell ref="T5:Z5"/>
    <mergeCell ref="AA5:AF5"/>
    <mergeCell ref="AG5:AL5"/>
    <mergeCell ref="H6:M6"/>
    <mergeCell ref="N6:S6"/>
    <mergeCell ref="T6:Z6"/>
    <mergeCell ref="AA6:AF6"/>
    <mergeCell ref="AG6:AL6"/>
    <mergeCell ref="AA2:AR3"/>
    <mergeCell ref="N3:O3"/>
    <mergeCell ref="P3:Q3"/>
    <mergeCell ref="S3:T3"/>
    <mergeCell ref="V3:W3"/>
    <mergeCell ref="A10:B10"/>
    <mergeCell ref="T10:Y10"/>
    <mergeCell ref="A11:B11"/>
    <mergeCell ref="H11:L12"/>
    <mergeCell ref="N11:R12"/>
    <mergeCell ref="T11:Y11"/>
    <mergeCell ref="AM7:AQ8"/>
    <mergeCell ref="A8:B8"/>
    <mergeCell ref="T8:Y8"/>
    <mergeCell ref="A9:B9"/>
    <mergeCell ref="H9:L10"/>
    <mergeCell ref="N9:R10"/>
    <mergeCell ref="T9:Y9"/>
    <mergeCell ref="AA9:AF10"/>
    <mergeCell ref="AG9:AK10"/>
    <mergeCell ref="AM9:AQ10"/>
    <mergeCell ref="A7:B7"/>
    <mergeCell ref="H7:L8"/>
    <mergeCell ref="N7:R8"/>
    <mergeCell ref="T7:Y7"/>
    <mergeCell ref="AA7:AF8"/>
    <mergeCell ref="AG7:AK8"/>
    <mergeCell ref="AA11:AF12"/>
    <mergeCell ref="AG11:AK12"/>
    <mergeCell ref="AM11:AQ12"/>
    <mergeCell ref="A12:B12"/>
    <mergeCell ref="T12:Y12"/>
    <mergeCell ref="A13:B13"/>
    <mergeCell ref="H13:L14"/>
    <mergeCell ref="N13:R14"/>
    <mergeCell ref="T13:Y13"/>
    <mergeCell ref="AA13:AF14"/>
    <mergeCell ref="AG13:AK14"/>
    <mergeCell ref="AM13:AQ14"/>
    <mergeCell ref="A14:B14"/>
    <mergeCell ref="T14:Y14"/>
    <mergeCell ref="AM15:AQ16"/>
    <mergeCell ref="A16:B16"/>
    <mergeCell ref="T16:Y16"/>
    <mergeCell ref="A17:B17"/>
    <mergeCell ref="H17:L18"/>
    <mergeCell ref="N17:R18"/>
    <mergeCell ref="T17:Y17"/>
    <mergeCell ref="AA17:AF18"/>
    <mergeCell ref="AG17:AK18"/>
    <mergeCell ref="AM17:AQ18"/>
    <mergeCell ref="A15:B15"/>
    <mergeCell ref="H15:L16"/>
    <mergeCell ref="N15:R16"/>
    <mergeCell ref="T15:Y15"/>
    <mergeCell ref="AA15:AF16"/>
    <mergeCell ref="AG15:AK16"/>
    <mergeCell ref="A18:B18"/>
    <mergeCell ref="T18:Y18"/>
    <mergeCell ref="AM19:AQ20"/>
    <mergeCell ref="A20:B20"/>
    <mergeCell ref="T20:Y20"/>
    <mergeCell ref="A21:B21"/>
    <mergeCell ref="H21:L22"/>
    <mergeCell ref="N21:R22"/>
    <mergeCell ref="T21:Y21"/>
    <mergeCell ref="AA21:AF22"/>
    <mergeCell ref="AG21:AK22"/>
    <mergeCell ref="AM21:AQ22"/>
    <mergeCell ref="A22:B22"/>
    <mergeCell ref="T22:Y22"/>
    <mergeCell ref="A19:B19"/>
    <mergeCell ref="H19:L20"/>
    <mergeCell ref="N19:R20"/>
    <mergeCell ref="T19:Y19"/>
    <mergeCell ref="AA19:AF20"/>
    <mergeCell ref="AG19:AK20"/>
    <mergeCell ref="AM23:AQ24"/>
    <mergeCell ref="A24:B24"/>
    <mergeCell ref="T24:Y24"/>
    <mergeCell ref="A25:B25"/>
    <mergeCell ref="H25:L26"/>
    <mergeCell ref="N25:R26"/>
    <mergeCell ref="T25:Y25"/>
    <mergeCell ref="AA25:AF26"/>
    <mergeCell ref="AG25:AK26"/>
    <mergeCell ref="AM25:AQ26"/>
    <mergeCell ref="A23:B23"/>
    <mergeCell ref="H23:L24"/>
    <mergeCell ref="N23:R24"/>
    <mergeCell ref="T23:Y23"/>
    <mergeCell ref="AA23:AF24"/>
    <mergeCell ref="AG23:AK24"/>
    <mergeCell ref="A26:B26"/>
    <mergeCell ref="T26:Y26"/>
    <mergeCell ref="B35:AR35"/>
    <mergeCell ref="B36:AR36"/>
    <mergeCell ref="B37:AR37"/>
    <mergeCell ref="B38:AR38"/>
    <mergeCell ref="B39:AR39"/>
    <mergeCell ref="AA27:AF27"/>
    <mergeCell ref="AG27:AL27"/>
    <mergeCell ref="AM27:AQ27"/>
    <mergeCell ref="A31:AR31"/>
    <mergeCell ref="B33:AR33"/>
    <mergeCell ref="B34:AR34"/>
    <mergeCell ref="A27:G27"/>
    <mergeCell ref="H27:M27"/>
    <mergeCell ref="N27:S27"/>
    <mergeCell ref="T27:Z27"/>
  </mergeCells>
  <phoneticPr fontId="3"/>
  <printOptions horizontalCentered="1"/>
  <pageMargins left="0.31496062992125984" right="0.31496062992125984" top="0.39370078740157483" bottom="0.19685039370078741" header="0" footer="0"/>
  <pageSetup paperSize="9" scale="97" orientation="landscape" r:id="rId1"/>
  <rowBreaks count="1" manualBreakCount="1">
    <brk id="2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J47"/>
  <sheetViews>
    <sheetView showZeros="0" showWhiteSpace="0" zoomScaleNormal="100" zoomScaleSheetLayoutView="100" workbookViewId="0">
      <selection activeCell="AN11" sqref="AN11"/>
    </sheetView>
  </sheetViews>
  <sheetFormatPr defaultColWidth="9" defaultRowHeight="18" customHeight="1"/>
  <cols>
    <col min="1" max="1" width="2.625" style="207" customWidth="1"/>
    <col min="2" max="3" width="6.625" style="207" customWidth="1"/>
    <col min="4" max="13" width="2.5" style="207" customWidth="1"/>
    <col min="14" max="19" width="2.5" style="221" customWidth="1"/>
    <col min="20" max="28" width="2.5" style="207" customWidth="1"/>
    <col min="29" max="29" width="2.5" style="222" customWidth="1"/>
    <col min="30" max="36" width="2.5" style="207" customWidth="1"/>
    <col min="37" max="16384" width="9" style="180"/>
  </cols>
  <sheetData>
    <row r="1" spans="1:36" ht="13.5">
      <c r="A1" s="174"/>
      <c r="B1" s="174"/>
      <c r="C1" s="174"/>
      <c r="D1" s="174"/>
      <c r="E1" s="174"/>
      <c r="F1" s="175"/>
      <c r="G1" s="176"/>
      <c r="H1" s="176"/>
      <c r="I1" s="176"/>
      <c r="J1" s="176"/>
      <c r="K1" s="176"/>
      <c r="L1" s="177"/>
      <c r="M1" s="178"/>
      <c r="N1" s="178"/>
      <c r="O1" s="178"/>
      <c r="P1" s="178"/>
      <c r="Q1" s="178"/>
      <c r="R1" s="178"/>
      <c r="S1" s="178"/>
      <c r="T1" s="177"/>
      <c r="U1" s="177"/>
      <c r="V1" s="179"/>
      <c r="W1" s="179"/>
      <c r="X1" s="179"/>
      <c r="Y1" s="179"/>
      <c r="Z1" s="179"/>
      <c r="AA1" s="179"/>
      <c r="AB1" s="179"/>
      <c r="AC1" s="179"/>
      <c r="AD1" s="266" t="s">
        <v>5</v>
      </c>
      <c r="AE1" s="266"/>
      <c r="AF1" s="266"/>
      <c r="AG1" s="266"/>
      <c r="AH1" s="266"/>
      <c r="AI1" s="266"/>
      <c r="AJ1" s="266"/>
    </row>
    <row r="2" spans="1:36" ht="18.75" customHeight="1">
      <c r="A2" s="285" t="s">
        <v>0</v>
      </c>
      <c r="B2" s="286"/>
      <c r="C2" s="289"/>
      <c r="D2" s="289"/>
      <c r="E2" s="289"/>
      <c r="F2" s="289"/>
      <c r="G2" s="289"/>
      <c r="H2" s="289"/>
      <c r="I2" s="289"/>
      <c r="J2" s="289"/>
      <c r="K2" s="289"/>
      <c r="L2" s="289"/>
      <c r="M2" s="289"/>
      <c r="N2" s="289"/>
      <c r="O2" s="290"/>
      <c r="P2" s="267" t="s">
        <v>1</v>
      </c>
      <c r="Q2" s="293"/>
      <c r="R2" s="293"/>
      <c r="S2" s="281"/>
      <c r="T2" s="279"/>
      <c r="U2" s="279"/>
      <c r="V2" s="181" t="s">
        <v>2</v>
      </c>
      <c r="W2" s="279"/>
      <c r="X2" s="279"/>
      <c r="Y2" s="182" t="s">
        <v>22</v>
      </c>
      <c r="Z2" s="279"/>
      <c r="AA2" s="279"/>
      <c r="AB2" s="181" t="s">
        <v>3</v>
      </c>
      <c r="AC2" s="183"/>
      <c r="AD2" s="267" t="s">
        <v>37</v>
      </c>
      <c r="AE2" s="268"/>
      <c r="AF2" s="273"/>
      <c r="AG2" s="274"/>
      <c r="AH2" s="274"/>
      <c r="AI2" s="274"/>
      <c r="AJ2" s="275"/>
    </row>
    <row r="3" spans="1:36" ht="18.75" customHeight="1">
      <c r="A3" s="287"/>
      <c r="B3" s="288"/>
      <c r="C3" s="291"/>
      <c r="D3" s="291"/>
      <c r="E3" s="291"/>
      <c r="F3" s="291"/>
      <c r="G3" s="291"/>
      <c r="H3" s="291"/>
      <c r="I3" s="291"/>
      <c r="J3" s="291"/>
      <c r="K3" s="291"/>
      <c r="L3" s="291"/>
      <c r="M3" s="291"/>
      <c r="N3" s="291"/>
      <c r="O3" s="292"/>
      <c r="P3" s="269"/>
      <c r="Q3" s="294"/>
      <c r="R3" s="294"/>
      <c r="S3" s="282"/>
      <c r="T3" s="280"/>
      <c r="U3" s="280"/>
      <c r="V3" s="184" t="s">
        <v>2</v>
      </c>
      <c r="W3" s="280"/>
      <c r="X3" s="280"/>
      <c r="Y3" s="185" t="s">
        <v>22</v>
      </c>
      <c r="Z3" s="280"/>
      <c r="AA3" s="280"/>
      <c r="AB3" s="184" t="s">
        <v>4</v>
      </c>
      <c r="AC3" s="186"/>
      <c r="AD3" s="269"/>
      <c r="AE3" s="270"/>
      <c r="AF3" s="276"/>
      <c r="AG3" s="277"/>
      <c r="AH3" s="277"/>
      <c r="AI3" s="277"/>
      <c r="AJ3" s="278"/>
    </row>
    <row r="4" spans="1:36" ht="10.5" customHeight="1">
      <c r="A4" s="175"/>
      <c r="B4" s="175"/>
      <c r="C4" s="175"/>
      <c r="D4" s="175"/>
      <c r="E4" s="175"/>
      <c r="F4" s="175"/>
      <c r="G4" s="175"/>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row>
    <row r="5" spans="1:36" s="187" customFormat="1" ht="18.75" customHeight="1">
      <c r="A5" s="271" t="s">
        <v>63</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row>
    <row r="6" spans="1:36" ht="18.75" customHeight="1">
      <c r="A6" s="188" t="s">
        <v>64</v>
      </c>
      <c r="B6" s="188"/>
      <c r="C6" s="188"/>
      <c r="D6" s="188"/>
      <c r="E6" s="188"/>
      <c r="F6" s="188"/>
      <c r="G6" s="188"/>
      <c r="H6" s="188"/>
      <c r="I6" s="188"/>
      <c r="J6" s="188"/>
      <c r="K6" s="188"/>
      <c r="L6" s="188"/>
      <c r="M6" s="188"/>
      <c r="N6" s="188"/>
      <c r="O6" s="188"/>
      <c r="P6" s="189"/>
      <c r="Q6" s="188"/>
      <c r="R6" s="188"/>
      <c r="S6" s="188"/>
      <c r="T6" s="188"/>
      <c r="U6" s="188"/>
      <c r="V6" s="188"/>
      <c r="W6" s="188"/>
      <c r="X6" s="188"/>
      <c r="Y6" s="188"/>
      <c r="Z6" s="188"/>
      <c r="AA6" s="188"/>
      <c r="AB6" s="188"/>
      <c r="AC6" s="190"/>
      <c r="AD6" s="188"/>
      <c r="AE6" s="188"/>
      <c r="AF6" s="188"/>
      <c r="AG6" s="188"/>
      <c r="AH6" s="188"/>
      <c r="AI6" s="188"/>
      <c r="AJ6" s="188"/>
    </row>
    <row r="7" spans="1:36" ht="29.25" customHeight="1">
      <c r="A7" s="191"/>
      <c r="B7" s="303" t="s">
        <v>40</v>
      </c>
      <c r="C7" s="303"/>
      <c r="D7" s="303"/>
      <c r="E7" s="303"/>
      <c r="F7" s="303"/>
      <c r="G7" s="303"/>
      <c r="H7" s="303"/>
      <c r="I7" s="303"/>
      <c r="J7" s="303"/>
      <c r="K7" s="303"/>
      <c r="L7" s="303"/>
      <c r="M7" s="303"/>
      <c r="N7" s="303"/>
      <c r="O7" s="303"/>
      <c r="P7" s="303"/>
      <c r="Q7" s="303"/>
      <c r="R7" s="303"/>
      <c r="S7" s="303"/>
      <c r="T7" s="283" t="s">
        <v>122</v>
      </c>
      <c r="U7" s="283"/>
      <c r="V7" s="283"/>
      <c r="W7" s="283"/>
      <c r="X7" s="283"/>
      <c r="Y7" s="283"/>
      <c r="Z7" s="283"/>
      <c r="AA7" s="283"/>
      <c r="AB7" s="283"/>
      <c r="AC7" s="283"/>
      <c r="AD7" s="283"/>
      <c r="AE7" s="283"/>
      <c r="AF7" s="283" t="s">
        <v>60</v>
      </c>
      <c r="AG7" s="283"/>
      <c r="AH7" s="283"/>
      <c r="AI7" s="283"/>
      <c r="AJ7" s="283"/>
    </row>
    <row r="8" spans="1:36" ht="38.25" customHeight="1">
      <c r="A8" s="191"/>
      <c r="B8" s="283" t="s">
        <v>175</v>
      </c>
      <c r="C8" s="283"/>
      <c r="D8" s="283"/>
      <c r="E8" s="283"/>
      <c r="F8" s="283"/>
      <c r="G8" s="283"/>
      <c r="H8" s="283" t="s">
        <v>178</v>
      </c>
      <c r="I8" s="283"/>
      <c r="J8" s="283"/>
      <c r="K8" s="283"/>
      <c r="L8" s="283"/>
      <c r="M8" s="283"/>
      <c r="N8" s="283"/>
      <c r="O8" s="283"/>
      <c r="P8" s="283"/>
      <c r="Q8" s="301"/>
      <c r="R8" s="301"/>
      <c r="S8" s="301"/>
      <c r="T8" s="283" t="s">
        <v>54</v>
      </c>
      <c r="U8" s="283"/>
      <c r="V8" s="283"/>
      <c r="W8" s="283"/>
      <c r="X8" s="283"/>
      <c r="Y8" s="283"/>
      <c r="Z8" s="283"/>
      <c r="AA8" s="283"/>
      <c r="AB8" s="283"/>
      <c r="AC8" s="283"/>
      <c r="AD8" s="283"/>
      <c r="AE8" s="283"/>
      <c r="AF8" s="345" t="s">
        <v>179</v>
      </c>
      <c r="AG8" s="346"/>
      <c r="AH8" s="346"/>
      <c r="AI8" s="346"/>
      <c r="AJ8" s="347"/>
    </row>
    <row r="9" spans="1:36" ht="29.25" customHeight="1">
      <c r="A9" s="191"/>
      <c r="B9" s="283" t="s">
        <v>176</v>
      </c>
      <c r="C9" s="283"/>
      <c r="D9" s="283"/>
      <c r="E9" s="283"/>
      <c r="F9" s="283"/>
      <c r="G9" s="283"/>
      <c r="H9" s="299" t="s">
        <v>56</v>
      </c>
      <c r="I9" s="299"/>
      <c r="J9" s="299"/>
      <c r="K9" s="299"/>
      <c r="L9" s="299"/>
      <c r="M9" s="299"/>
      <c r="N9" s="299"/>
      <c r="O9" s="299"/>
      <c r="P9" s="299"/>
      <c r="Q9" s="296"/>
      <c r="R9" s="296"/>
      <c r="S9" s="296"/>
      <c r="T9" s="284" t="s">
        <v>41</v>
      </c>
      <c r="U9" s="284"/>
      <c r="V9" s="284"/>
      <c r="W9" s="284"/>
      <c r="X9" s="284"/>
      <c r="Y9" s="284"/>
      <c r="Z9" s="284"/>
      <c r="AA9" s="284"/>
      <c r="AB9" s="284"/>
      <c r="AC9" s="284"/>
      <c r="AD9" s="284"/>
      <c r="AE9" s="284"/>
      <c r="AF9" s="348"/>
      <c r="AG9" s="349"/>
      <c r="AH9" s="349"/>
      <c r="AI9" s="349"/>
      <c r="AJ9" s="350"/>
    </row>
    <row r="10" spans="1:36" ht="29.25" customHeight="1">
      <c r="A10" s="191"/>
      <c r="B10" s="283"/>
      <c r="C10" s="283"/>
      <c r="D10" s="283"/>
      <c r="E10" s="283"/>
      <c r="F10" s="283"/>
      <c r="G10" s="283"/>
      <c r="H10" s="300" t="s">
        <v>42</v>
      </c>
      <c r="I10" s="300"/>
      <c r="J10" s="300"/>
      <c r="K10" s="300"/>
      <c r="L10" s="300"/>
      <c r="M10" s="300"/>
      <c r="N10" s="300"/>
      <c r="O10" s="300"/>
      <c r="P10" s="300"/>
      <c r="Q10" s="302"/>
      <c r="R10" s="302"/>
      <c r="S10" s="302"/>
      <c r="T10" s="284"/>
      <c r="U10" s="284"/>
      <c r="V10" s="284"/>
      <c r="W10" s="284"/>
      <c r="X10" s="284"/>
      <c r="Y10" s="284"/>
      <c r="Z10" s="284"/>
      <c r="AA10" s="284"/>
      <c r="AB10" s="284"/>
      <c r="AC10" s="284"/>
      <c r="AD10" s="284"/>
      <c r="AE10" s="284"/>
      <c r="AF10" s="348"/>
      <c r="AG10" s="349"/>
      <c r="AH10" s="349"/>
      <c r="AI10" s="349"/>
      <c r="AJ10" s="350"/>
    </row>
    <row r="11" spans="1:36" ht="29.25" customHeight="1">
      <c r="A11" s="191"/>
      <c r="B11" s="283"/>
      <c r="C11" s="283"/>
      <c r="D11" s="283"/>
      <c r="E11" s="283"/>
      <c r="F11" s="283"/>
      <c r="G11" s="283"/>
      <c r="H11" s="300" t="s">
        <v>43</v>
      </c>
      <c r="I11" s="300"/>
      <c r="J11" s="300"/>
      <c r="K11" s="300"/>
      <c r="L11" s="300"/>
      <c r="M11" s="300"/>
      <c r="N11" s="300"/>
      <c r="O11" s="300"/>
      <c r="P11" s="300"/>
      <c r="Q11" s="302"/>
      <c r="R11" s="302"/>
      <c r="S11" s="302"/>
      <c r="T11" s="284"/>
      <c r="U11" s="284"/>
      <c r="V11" s="284"/>
      <c r="W11" s="284"/>
      <c r="X11" s="284"/>
      <c r="Y11" s="284"/>
      <c r="Z11" s="284"/>
      <c r="AA11" s="284"/>
      <c r="AB11" s="284"/>
      <c r="AC11" s="284"/>
      <c r="AD11" s="284"/>
      <c r="AE11" s="284"/>
      <c r="AF11" s="348"/>
      <c r="AG11" s="349"/>
      <c r="AH11" s="349"/>
      <c r="AI11" s="349"/>
      <c r="AJ11" s="350"/>
    </row>
    <row r="12" spans="1:36" ht="29.25" customHeight="1">
      <c r="A12" s="191"/>
      <c r="B12" s="283"/>
      <c r="C12" s="283"/>
      <c r="D12" s="283"/>
      <c r="E12" s="283"/>
      <c r="F12" s="283"/>
      <c r="G12" s="283"/>
      <c r="H12" s="298" t="s">
        <v>67</v>
      </c>
      <c r="I12" s="298"/>
      <c r="J12" s="298"/>
      <c r="K12" s="298"/>
      <c r="L12" s="298"/>
      <c r="M12" s="298"/>
      <c r="N12" s="298"/>
      <c r="O12" s="298"/>
      <c r="P12" s="298"/>
      <c r="Q12" s="295"/>
      <c r="R12" s="295"/>
      <c r="S12" s="295"/>
      <c r="T12" s="284"/>
      <c r="U12" s="284"/>
      <c r="V12" s="284"/>
      <c r="W12" s="284"/>
      <c r="X12" s="284"/>
      <c r="Y12" s="284"/>
      <c r="Z12" s="284"/>
      <c r="AA12" s="284"/>
      <c r="AB12" s="284"/>
      <c r="AC12" s="284"/>
      <c r="AD12" s="284"/>
      <c r="AE12" s="284"/>
      <c r="AF12" s="348"/>
      <c r="AG12" s="349"/>
      <c r="AH12" s="349"/>
      <c r="AI12" s="349"/>
      <c r="AJ12" s="350"/>
    </row>
    <row r="13" spans="1:36" ht="38.25" customHeight="1">
      <c r="A13" s="191"/>
      <c r="B13" s="284" t="s">
        <v>177</v>
      </c>
      <c r="C13" s="284"/>
      <c r="D13" s="284"/>
      <c r="E13" s="284"/>
      <c r="F13" s="284"/>
      <c r="G13" s="284"/>
      <c r="H13" s="297" t="s">
        <v>66</v>
      </c>
      <c r="I13" s="297"/>
      <c r="J13" s="297"/>
      <c r="K13" s="297"/>
      <c r="L13" s="297"/>
      <c r="M13" s="297"/>
      <c r="N13" s="297"/>
      <c r="O13" s="297"/>
      <c r="P13" s="297"/>
      <c r="Q13" s="296"/>
      <c r="R13" s="296"/>
      <c r="S13" s="296"/>
      <c r="T13" s="283" t="s">
        <v>451</v>
      </c>
      <c r="U13" s="283"/>
      <c r="V13" s="283"/>
      <c r="W13" s="283"/>
      <c r="X13" s="283"/>
      <c r="Y13" s="283"/>
      <c r="Z13" s="283"/>
      <c r="AA13" s="283"/>
      <c r="AB13" s="283"/>
      <c r="AC13" s="283"/>
      <c r="AD13" s="283"/>
      <c r="AE13" s="283"/>
      <c r="AF13" s="348"/>
      <c r="AG13" s="349"/>
      <c r="AH13" s="349"/>
      <c r="AI13" s="349"/>
      <c r="AJ13" s="350"/>
    </row>
    <row r="14" spans="1:36" ht="38.25" customHeight="1">
      <c r="A14" s="191"/>
      <c r="B14" s="284"/>
      <c r="C14" s="284"/>
      <c r="D14" s="284"/>
      <c r="E14" s="284"/>
      <c r="F14" s="284"/>
      <c r="G14" s="284"/>
      <c r="H14" s="298" t="s">
        <v>140</v>
      </c>
      <c r="I14" s="298"/>
      <c r="J14" s="298"/>
      <c r="K14" s="298"/>
      <c r="L14" s="298"/>
      <c r="M14" s="298"/>
      <c r="N14" s="298"/>
      <c r="O14" s="298"/>
      <c r="P14" s="298"/>
      <c r="Q14" s="295"/>
      <c r="R14" s="295"/>
      <c r="S14" s="295"/>
      <c r="T14" s="283"/>
      <c r="U14" s="283"/>
      <c r="V14" s="283"/>
      <c r="W14" s="283"/>
      <c r="X14" s="283"/>
      <c r="Y14" s="283"/>
      <c r="Z14" s="283"/>
      <c r="AA14" s="283"/>
      <c r="AB14" s="283"/>
      <c r="AC14" s="283"/>
      <c r="AD14" s="283"/>
      <c r="AE14" s="283"/>
      <c r="AF14" s="351"/>
      <c r="AG14" s="352"/>
      <c r="AH14" s="352"/>
      <c r="AI14" s="352"/>
      <c r="AJ14" s="353"/>
    </row>
    <row r="15" spans="1:36" s="193" customFormat="1" ht="12.75" customHeight="1">
      <c r="A15" s="192"/>
      <c r="B15" s="111" t="s">
        <v>44</v>
      </c>
      <c r="C15" s="112" t="s">
        <v>45</v>
      </c>
      <c r="D15" s="111"/>
      <c r="E15" s="111"/>
      <c r="F15" s="111"/>
      <c r="G15" s="111"/>
      <c r="H15" s="113"/>
      <c r="I15" s="113"/>
      <c r="J15" s="113"/>
      <c r="K15" s="113"/>
      <c r="L15" s="113"/>
      <c r="M15" s="113"/>
      <c r="N15" s="113"/>
      <c r="O15" s="113"/>
      <c r="P15" s="113"/>
      <c r="Q15" s="114"/>
      <c r="R15" s="114"/>
      <c r="S15" s="114"/>
      <c r="T15" s="115"/>
      <c r="U15" s="115"/>
      <c r="V15" s="115"/>
      <c r="W15" s="115"/>
      <c r="X15" s="113"/>
      <c r="Y15" s="113"/>
      <c r="Z15" s="113"/>
      <c r="AA15" s="113"/>
      <c r="AB15" s="113"/>
      <c r="AC15" s="113"/>
      <c r="AD15" s="113"/>
      <c r="AE15" s="113"/>
      <c r="AF15" s="116"/>
      <c r="AG15" s="116"/>
      <c r="AH15" s="116"/>
      <c r="AI15" s="116"/>
      <c r="AJ15" s="116"/>
    </row>
    <row r="16" spans="1:36" s="193" customFormat="1" ht="12.75" customHeight="1">
      <c r="A16" s="192"/>
      <c r="B16" s="111" t="s">
        <v>47</v>
      </c>
      <c r="C16" s="112" t="s">
        <v>46</v>
      </c>
      <c r="D16" s="111"/>
      <c r="E16" s="111"/>
      <c r="F16" s="111"/>
      <c r="G16" s="111"/>
      <c r="H16" s="113"/>
      <c r="I16" s="113"/>
      <c r="J16" s="113"/>
      <c r="K16" s="113"/>
      <c r="L16" s="113"/>
      <c r="M16" s="113"/>
      <c r="N16" s="113"/>
      <c r="O16" s="113"/>
      <c r="P16" s="113"/>
      <c r="Q16" s="114"/>
      <c r="R16" s="114"/>
      <c r="S16" s="114"/>
      <c r="T16" s="115"/>
      <c r="U16" s="115"/>
      <c r="V16" s="115"/>
      <c r="W16" s="115"/>
      <c r="X16" s="113"/>
      <c r="Y16" s="113"/>
      <c r="Z16" s="113"/>
      <c r="AA16" s="113"/>
      <c r="AB16" s="113"/>
      <c r="AC16" s="113"/>
      <c r="AD16" s="113"/>
      <c r="AE16" s="113"/>
      <c r="AF16" s="116"/>
      <c r="AG16" s="116"/>
      <c r="AH16" s="116"/>
      <c r="AI16" s="116"/>
      <c r="AJ16" s="116"/>
    </row>
    <row r="17" spans="1:36" s="193" customFormat="1" ht="12.75" customHeight="1">
      <c r="A17" s="192"/>
      <c r="B17" s="111" t="s">
        <v>48</v>
      </c>
      <c r="C17" s="112" t="s">
        <v>49</v>
      </c>
      <c r="D17" s="111"/>
      <c r="E17" s="111"/>
      <c r="F17" s="111"/>
      <c r="G17" s="111"/>
      <c r="H17" s="113"/>
      <c r="I17" s="113"/>
      <c r="J17" s="113"/>
      <c r="K17" s="113"/>
      <c r="L17" s="113"/>
      <c r="M17" s="113"/>
      <c r="N17" s="113"/>
      <c r="O17" s="113"/>
      <c r="P17" s="113"/>
      <c r="Q17" s="114"/>
      <c r="R17" s="114"/>
      <c r="S17" s="114"/>
      <c r="T17" s="115"/>
      <c r="U17" s="115"/>
      <c r="V17" s="115"/>
      <c r="W17" s="115"/>
      <c r="X17" s="113"/>
      <c r="Y17" s="113"/>
      <c r="Z17" s="113"/>
      <c r="AA17" s="113"/>
      <c r="AB17" s="113"/>
      <c r="AC17" s="113"/>
      <c r="AD17" s="113"/>
      <c r="AE17" s="113"/>
      <c r="AF17" s="116"/>
      <c r="AG17" s="116"/>
      <c r="AH17" s="116"/>
      <c r="AI17" s="116"/>
      <c r="AJ17" s="116"/>
    </row>
    <row r="18" spans="1:36" s="193" customFormat="1" ht="12.75" customHeight="1">
      <c r="A18" s="192"/>
      <c r="B18" s="111" t="s">
        <v>52</v>
      </c>
      <c r="C18" s="112" t="s">
        <v>121</v>
      </c>
      <c r="D18" s="111"/>
      <c r="E18" s="111"/>
      <c r="F18" s="111"/>
      <c r="G18" s="111"/>
      <c r="H18" s="113"/>
      <c r="I18" s="113"/>
      <c r="J18" s="113"/>
      <c r="K18" s="113"/>
      <c r="L18" s="113"/>
      <c r="M18" s="113"/>
      <c r="N18" s="113"/>
      <c r="O18" s="113"/>
      <c r="P18" s="113"/>
      <c r="Q18" s="114"/>
      <c r="R18" s="114"/>
      <c r="S18" s="114"/>
      <c r="T18" s="115"/>
      <c r="U18" s="115"/>
      <c r="V18" s="115"/>
      <c r="W18" s="115"/>
      <c r="X18" s="113"/>
      <c r="Y18" s="113"/>
      <c r="Z18" s="113"/>
      <c r="AA18" s="113"/>
      <c r="AB18" s="113"/>
      <c r="AC18" s="113"/>
      <c r="AD18" s="113"/>
      <c r="AE18" s="113"/>
      <c r="AF18" s="116"/>
      <c r="AG18" s="116"/>
      <c r="AH18" s="116"/>
      <c r="AI18" s="116"/>
      <c r="AJ18" s="116"/>
    </row>
    <row r="19" spans="1:36" ht="15.75" customHeight="1">
      <c r="A19" s="191"/>
      <c r="B19" s="117"/>
      <c r="C19" s="118"/>
      <c r="D19" s="117"/>
      <c r="E19" s="117"/>
      <c r="F19" s="117"/>
      <c r="G19" s="117"/>
      <c r="H19" s="119"/>
      <c r="I19" s="119"/>
      <c r="J19" s="119"/>
      <c r="K19" s="119"/>
      <c r="L19" s="119"/>
      <c r="M19" s="119"/>
      <c r="N19" s="119"/>
      <c r="O19" s="119"/>
      <c r="P19" s="119"/>
      <c r="Q19" s="120"/>
      <c r="R19" s="120"/>
      <c r="S19" s="120"/>
      <c r="T19" s="121"/>
      <c r="U19" s="121"/>
      <c r="V19" s="121"/>
      <c r="W19" s="121"/>
      <c r="X19" s="119"/>
      <c r="Y19" s="119"/>
      <c r="Z19" s="119"/>
      <c r="AA19" s="119"/>
      <c r="AB19" s="119"/>
      <c r="AC19" s="119"/>
      <c r="AD19" s="119"/>
      <c r="AE19" s="119"/>
      <c r="AF19" s="122"/>
      <c r="AG19" s="122"/>
      <c r="AH19" s="122"/>
      <c r="AI19" s="122"/>
      <c r="AJ19" s="122"/>
    </row>
    <row r="20" spans="1:36" s="197" customFormat="1" ht="17.25" customHeight="1">
      <c r="A20" s="304" t="s">
        <v>62</v>
      </c>
      <c r="B20" s="304"/>
      <c r="C20" s="304"/>
      <c r="D20" s="304"/>
      <c r="E20" s="304"/>
      <c r="F20" s="304"/>
      <c r="G20" s="304"/>
      <c r="H20" s="304"/>
      <c r="I20" s="304"/>
      <c r="J20" s="304"/>
      <c r="K20" s="304"/>
      <c r="L20" s="304"/>
      <c r="M20" s="304"/>
      <c r="N20" s="304"/>
      <c r="O20" s="304"/>
      <c r="P20" s="304"/>
      <c r="Q20" s="304"/>
      <c r="R20" s="304"/>
      <c r="S20" s="194"/>
      <c r="T20" s="195"/>
      <c r="U20" s="195"/>
      <c r="V20" s="195"/>
      <c r="W20" s="195"/>
      <c r="X20" s="195"/>
      <c r="Y20" s="195"/>
      <c r="Z20" s="195"/>
      <c r="AA20" s="195"/>
      <c r="AB20" s="195"/>
      <c r="AC20" s="196"/>
      <c r="AD20" s="195"/>
      <c r="AE20" s="195"/>
      <c r="AF20" s="195"/>
      <c r="AG20" s="195"/>
      <c r="AH20" s="195"/>
      <c r="AI20" s="195"/>
      <c r="AJ20" s="195"/>
    </row>
    <row r="21" spans="1:36" s="202" customFormat="1" ht="27.75" customHeight="1" thickBot="1">
      <c r="A21" s="198"/>
      <c r="B21" s="198" t="s">
        <v>58</v>
      </c>
      <c r="C21" s="198"/>
      <c r="D21" s="198"/>
      <c r="E21" s="198"/>
      <c r="F21" s="198"/>
      <c r="G21" s="198"/>
      <c r="H21" s="198"/>
      <c r="I21" s="198"/>
      <c r="J21" s="198"/>
      <c r="K21" s="198"/>
      <c r="L21" s="198"/>
      <c r="M21" s="198"/>
      <c r="N21" s="198"/>
      <c r="O21" s="198"/>
      <c r="P21" s="198"/>
      <c r="Q21" s="198"/>
      <c r="R21" s="198"/>
      <c r="S21" s="199"/>
      <c r="T21" s="200"/>
      <c r="U21" s="200"/>
      <c r="V21" s="200"/>
      <c r="W21" s="200"/>
      <c r="X21" s="200"/>
      <c r="Y21" s="200"/>
      <c r="Z21" s="200"/>
      <c r="AA21" s="200"/>
      <c r="AB21" s="200"/>
      <c r="AC21" s="201"/>
      <c r="AD21" s="200"/>
      <c r="AE21" s="200"/>
      <c r="AF21" s="200"/>
      <c r="AG21" s="200"/>
      <c r="AH21" s="200"/>
      <c r="AI21" s="200"/>
      <c r="AJ21" s="200"/>
    </row>
    <row r="22" spans="1:36" ht="36.75" customHeight="1">
      <c r="A22" s="191"/>
      <c r="B22" s="305" t="s">
        <v>50</v>
      </c>
      <c r="C22" s="306"/>
      <c r="D22" s="306"/>
      <c r="E22" s="306"/>
      <c r="F22" s="306"/>
      <c r="G22" s="307"/>
      <c r="H22" s="313" t="s">
        <v>57</v>
      </c>
      <c r="I22" s="314"/>
      <c r="J22" s="314"/>
      <c r="K22" s="314"/>
      <c r="L22" s="315"/>
      <c r="M22" s="305" t="s">
        <v>125</v>
      </c>
      <c r="N22" s="306"/>
      <c r="O22" s="306"/>
      <c r="P22" s="306"/>
      <c r="Q22" s="306"/>
      <c r="R22" s="306"/>
      <c r="S22" s="306"/>
      <c r="T22" s="306"/>
      <c r="U22" s="306"/>
      <c r="V22" s="306"/>
      <c r="W22" s="306"/>
      <c r="X22" s="357" t="s">
        <v>171</v>
      </c>
      <c r="Y22" s="358"/>
      <c r="Z22" s="358"/>
      <c r="AA22" s="358"/>
      <c r="AB22" s="358"/>
      <c r="AC22" s="358"/>
      <c r="AD22" s="358"/>
      <c r="AE22" s="358"/>
      <c r="AF22" s="358"/>
      <c r="AG22" s="358"/>
      <c r="AH22" s="358"/>
      <c r="AI22" s="358"/>
      <c r="AJ22" s="359"/>
    </row>
    <row r="23" spans="1:36" ht="29.25" customHeight="1">
      <c r="A23" s="191"/>
      <c r="B23" s="283" t="s">
        <v>180</v>
      </c>
      <c r="C23" s="283"/>
      <c r="D23" s="283"/>
      <c r="E23" s="283"/>
      <c r="F23" s="283"/>
      <c r="G23" s="283"/>
      <c r="H23" s="316"/>
      <c r="I23" s="317"/>
      <c r="J23" s="317"/>
      <c r="K23" s="317"/>
      <c r="L23" s="318"/>
      <c r="M23" s="311" t="s">
        <v>69</v>
      </c>
      <c r="N23" s="312"/>
      <c r="O23" s="324"/>
      <c r="P23" s="324"/>
      <c r="Q23" s="324"/>
      <c r="R23" s="324"/>
      <c r="S23" s="324"/>
      <c r="T23" s="324"/>
      <c r="U23" s="324"/>
      <c r="V23" s="323" t="s">
        <v>51</v>
      </c>
      <c r="W23" s="323"/>
      <c r="X23" s="320" t="str">
        <f>IF(O23&gt;0,IF(H23="○","(主たる事業)",IF(H24="○",ROUNDUP(O23/O24,3),IF(H25="○",ROUNDUP(O23/O25,3),"主たる事業不明"))),"")</f>
        <v/>
      </c>
      <c r="Y23" s="321"/>
      <c r="Z23" s="321"/>
      <c r="AA23" s="321"/>
      <c r="AB23" s="321"/>
      <c r="AC23" s="321"/>
      <c r="AD23" s="321"/>
      <c r="AE23" s="321"/>
      <c r="AF23" s="321"/>
      <c r="AG23" s="321"/>
      <c r="AH23" s="321"/>
      <c r="AI23" s="321"/>
      <c r="AJ23" s="322"/>
    </row>
    <row r="24" spans="1:36" ht="29.25" customHeight="1">
      <c r="A24" s="191"/>
      <c r="B24" s="284" t="s">
        <v>181</v>
      </c>
      <c r="C24" s="284"/>
      <c r="D24" s="284"/>
      <c r="E24" s="284"/>
      <c r="F24" s="284"/>
      <c r="G24" s="284"/>
      <c r="H24" s="316"/>
      <c r="I24" s="317"/>
      <c r="J24" s="317"/>
      <c r="K24" s="317"/>
      <c r="L24" s="318"/>
      <c r="M24" s="311" t="s">
        <v>70</v>
      </c>
      <c r="N24" s="312"/>
      <c r="O24" s="324"/>
      <c r="P24" s="324"/>
      <c r="Q24" s="324"/>
      <c r="R24" s="324"/>
      <c r="S24" s="324"/>
      <c r="T24" s="324"/>
      <c r="U24" s="324"/>
      <c r="V24" s="323" t="s">
        <v>51</v>
      </c>
      <c r="W24" s="323"/>
      <c r="X24" s="308" t="str">
        <f>IF(O24&gt;0,IF(H24="○","(主たる事業)",IF(H23="○",ROUNDUP(O24/O23,3),IF(H25="○",ROUNDUP(O24/O25,3),"主たる事業不明"))),"")</f>
        <v/>
      </c>
      <c r="Y24" s="309"/>
      <c r="Z24" s="309"/>
      <c r="AA24" s="309"/>
      <c r="AB24" s="309"/>
      <c r="AC24" s="309"/>
      <c r="AD24" s="309"/>
      <c r="AE24" s="309"/>
      <c r="AF24" s="309"/>
      <c r="AG24" s="309"/>
      <c r="AH24" s="309"/>
      <c r="AI24" s="309"/>
      <c r="AJ24" s="310"/>
    </row>
    <row r="25" spans="1:36" ht="29.25" customHeight="1" thickBot="1">
      <c r="A25" s="191"/>
      <c r="B25" s="284" t="s">
        <v>182</v>
      </c>
      <c r="C25" s="284"/>
      <c r="D25" s="284"/>
      <c r="E25" s="284"/>
      <c r="F25" s="284"/>
      <c r="G25" s="284"/>
      <c r="H25" s="316"/>
      <c r="I25" s="317"/>
      <c r="J25" s="317"/>
      <c r="K25" s="317"/>
      <c r="L25" s="318"/>
      <c r="M25" s="311" t="s">
        <v>71</v>
      </c>
      <c r="N25" s="312"/>
      <c r="O25" s="324"/>
      <c r="P25" s="324"/>
      <c r="Q25" s="324"/>
      <c r="R25" s="324"/>
      <c r="S25" s="324"/>
      <c r="T25" s="324"/>
      <c r="U25" s="324"/>
      <c r="V25" s="323" t="s">
        <v>51</v>
      </c>
      <c r="W25" s="323"/>
      <c r="X25" s="354" t="str">
        <f>IF(O25&gt;0,IF(H25="○","(主たる事業)",IF(H23="○",ROUNDUP(O25/O23,3),IF(H24="○",ROUNDUP(O25/O24,3),"主たる事業不明"))),"")</f>
        <v/>
      </c>
      <c r="Y25" s="355"/>
      <c r="Z25" s="355"/>
      <c r="AA25" s="355"/>
      <c r="AB25" s="355"/>
      <c r="AC25" s="355"/>
      <c r="AD25" s="355"/>
      <c r="AE25" s="355"/>
      <c r="AF25" s="355"/>
      <c r="AG25" s="355"/>
      <c r="AH25" s="355"/>
      <c r="AI25" s="355"/>
      <c r="AJ25" s="356"/>
    </row>
    <row r="26" spans="1:36" ht="30.75" customHeight="1">
      <c r="A26" s="191"/>
      <c r="B26" s="334" t="s">
        <v>170</v>
      </c>
      <c r="C26" s="332"/>
      <c r="D26" s="332"/>
      <c r="E26" s="332"/>
      <c r="F26" s="332"/>
      <c r="G26" s="332"/>
      <c r="H26" s="332"/>
      <c r="I26" s="332"/>
      <c r="J26" s="332"/>
      <c r="K26" s="332"/>
      <c r="L26" s="333"/>
      <c r="M26" s="311" t="s">
        <v>72</v>
      </c>
      <c r="N26" s="312"/>
      <c r="O26" s="325" t="str">
        <f>IF(SUM(O23:U25)&gt;0,SUM(O23:U25),"")</f>
        <v/>
      </c>
      <c r="P26" s="325"/>
      <c r="Q26" s="325"/>
      <c r="R26" s="325"/>
      <c r="S26" s="325"/>
      <c r="T26" s="325"/>
      <c r="U26" s="325"/>
      <c r="V26" s="323" t="s">
        <v>51</v>
      </c>
      <c r="W26" s="323"/>
      <c r="X26" s="319"/>
      <c r="Y26" s="319"/>
      <c r="Z26" s="319"/>
      <c r="AA26" s="319"/>
      <c r="AB26" s="319"/>
      <c r="AC26" s="319"/>
      <c r="AD26" s="319"/>
      <c r="AE26" s="319"/>
      <c r="AF26" s="319"/>
      <c r="AG26" s="319"/>
      <c r="AH26" s="319"/>
      <c r="AI26" s="319"/>
      <c r="AJ26" s="319"/>
    </row>
    <row r="27" spans="1:36" s="193" customFormat="1" ht="12.75" customHeight="1">
      <c r="A27" s="192"/>
      <c r="B27" s="111" t="s">
        <v>55</v>
      </c>
      <c r="C27" s="192" t="s">
        <v>53</v>
      </c>
      <c r="D27" s="192"/>
      <c r="E27" s="192"/>
      <c r="F27" s="192"/>
      <c r="G27" s="192"/>
      <c r="H27" s="192"/>
      <c r="I27" s="192"/>
      <c r="J27" s="192"/>
      <c r="K27" s="192"/>
      <c r="L27" s="192"/>
      <c r="M27" s="192"/>
      <c r="N27" s="192"/>
      <c r="O27" s="203"/>
      <c r="P27" s="203"/>
      <c r="Q27" s="203"/>
      <c r="R27" s="203"/>
      <c r="S27" s="203"/>
      <c r="T27" s="203"/>
      <c r="U27" s="203"/>
      <c r="V27" s="203"/>
      <c r="W27" s="203"/>
      <c r="X27" s="203"/>
      <c r="Y27" s="204"/>
      <c r="Z27" s="204"/>
      <c r="AA27" s="204"/>
      <c r="AB27" s="204"/>
      <c r="AC27" s="205"/>
      <c r="AD27" s="204"/>
      <c r="AE27" s="204"/>
      <c r="AF27" s="204"/>
      <c r="AG27" s="204"/>
      <c r="AH27" s="204"/>
      <c r="AI27" s="204"/>
      <c r="AJ27" s="204"/>
    </row>
    <row r="28" spans="1:36" s="193" customFormat="1" ht="12.75" customHeight="1">
      <c r="A28" s="192"/>
      <c r="B28" s="111" t="s">
        <v>126</v>
      </c>
      <c r="C28" s="192" t="s">
        <v>65</v>
      </c>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row>
    <row r="29" spans="1:36" s="193" customFormat="1" ht="12.75" customHeight="1">
      <c r="A29" s="192"/>
      <c r="B29" s="192"/>
      <c r="C29" s="192" t="s">
        <v>139</v>
      </c>
      <c r="D29" s="192"/>
      <c r="E29" s="192"/>
      <c r="F29" s="192"/>
      <c r="G29" s="192"/>
      <c r="H29" s="192"/>
      <c r="I29" s="192"/>
      <c r="J29" s="192"/>
      <c r="K29" s="192"/>
      <c r="L29" s="192"/>
      <c r="M29" s="192"/>
      <c r="N29" s="192"/>
      <c r="O29" s="203"/>
      <c r="P29" s="203"/>
      <c r="Q29" s="203"/>
      <c r="R29" s="203"/>
      <c r="S29" s="203"/>
      <c r="T29" s="203"/>
      <c r="U29" s="203"/>
      <c r="V29" s="203"/>
      <c r="W29" s="203"/>
      <c r="X29" s="203"/>
      <c r="Y29" s="204"/>
      <c r="Z29" s="204"/>
      <c r="AA29" s="204"/>
      <c r="AB29" s="204"/>
      <c r="AC29" s="205"/>
      <c r="AD29" s="204"/>
      <c r="AE29" s="204"/>
      <c r="AF29" s="204"/>
      <c r="AG29" s="204"/>
      <c r="AH29" s="204"/>
      <c r="AI29" s="204"/>
      <c r="AJ29" s="204"/>
    </row>
    <row r="30" spans="1:36" ht="15" customHeight="1">
      <c r="A30" s="206"/>
      <c r="B30" s="206"/>
      <c r="C30" s="206"/>
      <c r="D30" s="206"/>
      <c r="E30" s="206"/>
      <c r="F30" s="206"/>
      <c r="G30" s="206"/>
      <c r="H30" s="206"/>
      <c r="I30" s="206"/>
      <c r="J30" s="206"/>
      <c r="K30" s="206"/>
      <c r="L30" s="206"/>
      <c r="N30" s="206"/>
      <c r="O30" s="206"/>
      <c r="P30" s="206"/>
      <c r="Q30" s="206"/>
      <c r="R30" s="206"/>
      <c r="S30" s="206"/>
      <c r="T30" s="206"/>
      <c r="U30" s="206"/>
      <c r="V30" s="206"/>
      <c r="W30" s="206"/>
      <c r="X30" s="206"/>
      <c r="Y30" s="208"/>
      <c r="Z30" s="208"/>
      <c r="AA30" s="208"/>
      <c r="AB30" s="208"/>
      <c r="AC30" s="209"/>
      <c r="AD30" s="208"/>
      <c r="AE30" s="208"/>
      <c r="AF30" s="210"/>
      <c r="AG30" s="210"/>
      <c r="AH30" s="210"/>
      <c r="AI30" s="210"/>
      <c r="AJ30" s="210"/>
    </row>
    <row r="31" spans="1:36" s="197" customFormat="1" ht="17.25" customHeight="1">
      <c r="A31" s="304" t="s">
        <v>33</v>
      </c>
      <c r="B31" s="304"/>
      <c r="C31" s="304"/>
      <c r="D31" s="304"/>
      <c r="E31" s="304"/>
      <c r="F31" s="304"/>
      <c r="G31" s="304"/>
      <c r="H31" s="304"/>
      <c r="I31" s="304"/>
      <c r="J31" s="304"/>
      <c r="K31" s="304"/>
      <c r="L31" s="304"/>
      <c r="M31" s="304"/>
      <c r="N31" s="304"/>
      <c r="O31" s="194"/>
      <c r="P31" s="194"/>
      <c r="Q31" s="194"/>
      <c r="R31" s="194"/>
      <c r="S31" s="194"/>
      <c r="T31" s="195"/>
      <c r="U31" s="195"/>
      <c r="V31" s="195"/>
      <c r="W31" s="195"/>
      <c r="X31" s="195"/>
      <c r="Y31" s="195"/>
      <c r="Z31" s="195"/>
      <c r="AA31" s="195"/>
      <c r="AB31" s="195"/>
      <c r="AC31" s="196"/>
      <c r="AD31" s="195"/>
      <c r="AE31" s="195"/>
      <c r="AF31" s="195"/>
      <c r="AG31" s="195"/>
      <c r="AH31" s="195"/>
      <c r="AI31" s="195"/>
      <c r="AJ31" s="211"/>
    </row>
    <row r="32" spans="1:36" ht="15" customHeight="1">
      <c r="A32" s="212"/>
      <c r="B32" s="327" t="s">
        <v>68</v>
      </c>
      <c r="C32" s="328"/>
      <c r="D32" s="328"/>
      <c r="E32" s="328"/>
      <c r="F32" s="328"/>
      <c r="G32" s="328"/>
      <c r="H32" s="328"/>
      <c r="I32" s="328"/>
      <c r="J32" s="328"/>
      <c r="K32" s="328"/>
      <c r="L32" s="328"/>
      <c r="M32" s="328"/>
      <c r="N32" s="328"/>
      <c r="O32" s="328"/>
      <c r="P32" s="328"/>
      <c r="Q32" s="328"/>
      <c r="R32" s="328"/>
      <c r="S32" s="328"/>
      <c r="T32" s="327" t="s">
        <v>59</v>
      </c>
      <c r="U32" s="328"/>
      <c r="V32" s="328"/>
      <c r="W32" s="328"/>
      <c r="X32" s="328"/>
      <c r="Y32" s="328"/>
      <c r="Z32" s="328"/>
      <c r="AA32" s="328"/>
      <c r="AB32" s="328"/>
      <c r="AC32" s="328"/>
      <c r="AD32" s="328"/>
      <c r="AE32" s="328"/>
      <c r="AF32" s="340"/>
      <c r="AG32" s="213"/>
      <c r="AH32" s="210"/>
      <c r="AI32" s="210"/>
      <c r="AJ32" s="210"/>
    </row>
    <row r="33" spans="1:36" ht="22.5" customHeight="1">
      <c r="A33" s="212"/>
      <c r="B33" s="329" t="s">
        <v>138</v>
      </c>
      <c r="C33" s="330"/>
      <c r="D33" s="330"/>
      <c r="E33" s="330"/>
      <c r="F33" s="330"/>
      <c r="G33" s="330"/>
      <c r="H33" s="330"/>
      <c r="I33" s="330"/>
      <c r="J33" s="330"/>
      <c r="K33" s="330"/>
      <c r="L33" s="330"/>
      <c r="M33" s="330"/>
      <c r="N33" s="330"/>
      <c r="O33" s="330"/>
      <c r="P33" s="330"/>
      <c r="Q33" s="330"/>
      <c r="R33" s="330"/>
      <c r="S33" s="330"/>
      <c r="T33" s="341" t="s">
        <v>455</v>
      </c>
      <c r="U33" s="342"/>
      <c r="V33" s="342"/>
      <c r="W33" s="342"/>
      <c r="X33" s="342"/>
      <c r="Y33" s="342"/>
      <c r="Z33" s="342"/>
      <c r="AA33" s="342"/>
      <c r="AB33" s="342"/>
      <c r="AC33" s="342"/>
      <c r="AD33" s="342"/>
      <c r="AE33" s="342"/>
      <c r="AF33" s="343"/>
      <c r="AG33" s="214"/>
      <c r="AH33" s="214"/>
      <c r="AI33" s="214"/>
      <c r="AJ33" s="214"/>
    </row>
    <row r="34" spans="1:36" ht="29.25" customHeight="1">
      <c r="A34" s="206"/>
      <c r="B34" s="331" t="s">
        <v>180</v>
      </c>
      <c r="C34" s="332"/>
      <c r="D34" s="332"/>
      <c r="E34" s="332"/>
      <c r="F34" s="332"/>
      <c r="G34" s="333"/>
      <c r="H34" s="311" t="s">
        <v>69</v>
      </c>
      <c r="I34" s="312"/>
      <c r="J34" s="335">
        <f>O23</f>
        <v>0</v>
      </c>
      <c r="K34" s="336"/>
      <c r="L34" s="336"/>
      <c r="M34" s="336"/>
      <c r="N34" s="336"/>
      <c r="O34" s="336"/>
      <c r="P34" s="336"/>
      <c r="Q34" s="336"/>
      <c r="R34" s="326" t="s">
        <v>51</v>
      </c>
      <c r="S34" s="326"/>
      <c r="T34" s="360" t="s">
        <v>73</v>
      </c>
      <c r="U34" s="311"/>
      <c r="V34" s="337">
        <f>IF(O26="",0,ROUNDDOWN(J34/$O$26,8))</f>
        <v>0</v>
      </c>
      <c r="W34" s="338"/>
      <c r="X34" s="338"/>
      <c r="Y34" s="338"/>
      <c r="Z34" s="338"/>
      <c r="AA34" s="338"/>
      <c r="AB34" s="338"/>
      <c r="AC34" s="338"/>
      <c r="AD34" s="338"/>
      <c r="AE34" s="338"/>
      <c r="AF34" s="339"/>
      <c r="AG34" s="361" t="s">
        <v>123</v>
      </c>
      <c r="AH34" s="362"/>
      <c r="AI34" s="362"/>
      <c r="AJ34" s="363"/>
    </row>
    <row r="35" spans="1:36" ht="29.25" customHeight="1">
      <c r="A35" s="206"/>
      <c r="B35" s="331" t="s">
        <v>181</v>
      </c>
      <c r="C35" s="332"/>
      <c r="D35" s="332"/>
      <c r="E35" s="332"/>
      <c r="F35" s="332"/>
      <c r="G35" s="333"/>
      <c r="H35" s="311" t="s">
        <v>70</v>
      </c>
      <c r="I35" s="312"/>
      <c r="J35" s="335">
        <f>O24</f>
        <v>0</v>
      </c>
      <c r="K35" s="336"/>
      <c r="L35" s="336"/>
      <c r="M35" s="336"/>
      <c r="N35" s="336"/>
      <c r="O35" s="336"/>
      <c r="P35" s="336"/>
      <c r="Q35" s="336"/>
      <c r="R35" s="326" t="s">
        <v>51</v>
      </c>
      <c r="S35" s="326"/>
      <c r="T35" s="360" t="s">
        <v>74</v>
      </c>
      <c r="U35" s="311"/>
      <c r="V35" s="337">
        <f>IF(O26="",0,ROUNDDOWN(J35/$O$26,8))</f>
        <v>0</v>
      </c>
      <c r="W35" s="338"/>
      <c r="X35" s="338"/>
      <c r="Y35" s="338"/>
      <c r="Z35" s="338"/>
      <c r="AA35" s="338"/>
      <c r="AB35" s="338"/>
      <c r="AC35" s="338"/>
      <c r="AD35" s="338"/>
      <c r="AE35" s="338"/>
      <c r="AF35" s="339"/>
      <c r="AG35" s="361" t="s">
        <v>124</v>
      </c>
      <c r="AH35" s="362"/>
      <c r="AI35" s="362"/>
      <c r="AJ35" s="363"/>
    </row>
    <row r="36" spans="1:36" ht="27" customHeight="1">
      <c r="A36" s="177"/>
      <c r="B36" s="177"/>
      <c r="C36" s="177"/>
      <c r="D36" s="177"/>
      <c r="E36" s="177"/>
      <c r="F36" s="177"/>
      <c r="G36" s="177"/>
      <c r="H36" s="177"/>
      <c r="I36" s="177"/>
      <c r="J36" s="177"/>
      <c r="K36" s="177"/>
      <c r="L36" s="177"/>
      <c r="M36" s="177"/>
      <c r="N36" s="177"/>
      <c r="O36" s="177"/>
      <c r="P36" s="177"/>
      <c r="Q36" s="177"/>
      <c r="R36" s="177"/>
      <c r="S36" s="177"/>
      <c r="T36" s="177"/>
      <c r="U36" s="177"/>
      <c r="V36" s="177"/>
      <c r="W36" s="177"/>
      <c r="X36" s="344" t="s">
        <v>61</v>
      </c>
      <c r="Y36" s="344"/>
      <c r="Z36" s="344"/>
      <c r="AA36" s="344"/>
      <c r="AB36" s="344"/>
      <c r="AC36" s="344"/>
      <c r="AD36" s="344"/>
      <c r="AE36" s="344"/>
      <c r="AF36" s="344"/>
      <c r="AG36" s="344"/>
      <c r="AH36" s="344"/>
      <c r="AI36" s="344"/>
      <c r="AJ36" s="344"/>
    </row>
    <row r="37" spans="1:36" ht="6" customHeight="1">
      <c r="A37" s="206"/>
      <c r="B37" s="206"/>
      <c r="C37" s="206"/>
      <c r="D37" s="206"/>
      <c r="E37" s="206"/>
      <c r="F37" s="206"/>
      <c r="G37" s="206"/>
      <c r="H37" s="206"/>
      <c r="I37" s="206"/>
      <c r="J37" s="206"/>
      <c r="K37" s="206"/>
      <c r="L37" s="206"/>
      <c r="M37" s="206"/>
      <c r="N37" s="206"/>
      <c r="O37" s="206"/>
      <c r="P37" s="206"/>
      <c r="Q37" s="206"/>
      <c r="R37" s="206"/>
      <c r="S37" s="206"/>
      <c r="T37" s="206"/>
      <c r="U37" s="206"/>
      <c r="V37" s="206"/>
      <c r="W37" s="206"/>
      <c r="X37" s="206"/>
      <c r="Y37" s="208"/>
      <c r="Z37" s="208"/>
      <c r="AA37" s="208"/>
      <c r="AB37" s="208"/>
      <c r="AC37" s="209"/>
      <c r="AD37" s="208"/>
      <c r="AE37" s="208"/>
      <c r="AF37" s="215"/>
      <c r="AG37" s="215"/>
      <c r="AH37" s="215"/>
      <c r="AI37" s="215"/>
      <c r="AJ37" s="215"/>
    </row>
    <row r="38" spans="1:36" ht="33.75" customHeight="1">
      <c r="A38" s="216" t="s">
        <v>135</v>
      </c>
      <c r="B38" s="216"/>
      <c r="C38" s="216"/>
      <c r="D38" s="216"/>
      <c r="E38" s="216"/>
      <c r="F38" s="216"/>
      <c r="G38" s="216"/>
      <c r="H38" s="216"/>
      <c r="I38" s="216"/>
      <c r="J38" s="216"/>
      <c r="K38" s="216"/>
      <c r="L38" s="216"/>
      <c r="M38" s="216"/>
      <c r="N38" s="217"/>
      <c r="O38" s="217"/>
      <c r="P38" s="217"/>
      <c r="Q38" s="217"/>
      <c r="R38" s="217"/>
      <c r="S38" s="217"/>
      <c r="T38" s="216"/>
      <c r="U38" s="216"/>
      <c r="V38" s="216"/>
      <c r="W38" s="216"/>
      <c r="X38" s="216"/>
      <c r="Y38" s="216"/>
      <c r="Z38" s="216"/>
      <c r="AA38" s="216"/>
      <c r="AB38" s="216"/>
      <c r="AC38" s="218"/>
      <c r="AD38" s="216"/>
      <c r="AE38" s="216"/>
      <c r="AF38" s="216"/>
      <c r="AG38" s="216"/>
      <c r="AH38" s="216"/>
      <c r="AI38" s="216"/>
      <c r="AJ38" s="216"/>
    </row>
    <row r="39" spans="1:36" ht="20.25" customHeight="1">
      <c r="A39" s="208"/>
      <c r="B39" s="208" t="s">
        <v>29</v>
      </c>
      <c r="C39" s="208"/>
      <c r="D39" s="208"/>
      <c r="E39" s="208"/>
      <c r="F39" s="208"/>
      <c r="G39" s="208"/>
      <c r="H39" s="208"/>
      <c r="I39" s="208"/>
      <c r="J39" s="208"/>
      <c r="K39" s="208"/>
      <c r="L39" s="208"/>
      <c r="M39" s="208"/>
      <c r="N39" s="219"/>
      <c r="O39" s="219"/>
      <c r="P39" s="219"/>
      <c r="Q39" s="219"/>
      <c r="R39" s="219"/>
      <c r="S39" s="219"/>
      <c r="T39" s="208"/>
      <c r="U39" s="208"/>
      <c r="V39" s="208"/>
      <c r="W39" s="208"/>
      <c r="X39" s="208"/>
      <c r="Y39" s="208"/>
      <c r="Z39" s="208"/>
      <c r="AA39" s="208"/>
      <c r="AB39" s="208"/>
      <c r="AC39" s="209"/>
      <c r="AD39" s="208"/>
      <c r="AE39" s="208"/>
      <c r="AF39" s="208"/>
      <c r="AG39" s="208"/>
      <c r="AH39" s="208"/>
      <c r="AI39" s="208"/>
      <c r="AJ39" s="208"/>
    </row>
    <row r="40" spans="1:36" ht="59.25" customHeight="1">
      <c r="A40" s="208"/>
      <c r="B40" s="272" t="s">
        <v>39</v>
      </c>
      <c r="C40" s="272"/>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20"/>
    </row>
    <row r="41" spans="1:36" ht="49.5" customHeight="1">
      <c r="A41" s="208"/>
      <c r="B41" s="272" t="s">
        <v>183</v>
      </c>
      <c r="C41" s="272"/>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20"/>
    </row>
    <row r="42" spans="1:36" ht="45" customHeight="1">
      <c r="A42" s="208"/>
      <c r="B42" s="272" t="s">
        <v>127</v>
      </c>
      <c r="C42" s="272"/>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20"/>
    </row>
    <row r="43" spans="1:36" ht="22.5" customHeight="1">
      <c r="A43" s="208"/>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row>
    <row r="44" spans="1:36" ht="22.5" customHeight="1">
      <c r="A44" s="208"/>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row>
    <row r="45" spans="1:36" ht="22.5" customHeight="1">
      <c r="A45" s="208"/>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row>
    <row r="46" spans="1:36" ht="22.5" customHeight="1">
      <c r="A46" s="208"/>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row>
    <row r="47" spans="1:36" ht="22.5" customHeight="1">
      <c r="A47" s="208"/>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row>
  </sheetData>
  <sheetProtection sheet="1" objects="1" scenarios="1"/>
  <mergeCells count="88">
    <mergeCell ref="V35:AF35"/>
    <mergeCell ref="T32:AF32"/>
    <mergeCell ref="T33:AF33"/>
    <mergeCell ref="X36:AJ36"/>
    <mergeCell ref="AF8:AJ14"/>
    <mergeCell ref="X25:AJ25"/>
    <mergeCell ref="X22:AJ22"/>
    <mergeCell ref="T34:U34"/>
    <mergeCell ref="T35:U35"/>
    <mergeCell ref="AG34:AJ34"/>
    <mergeCell ref="AG35:AJ35"/>
    <mergeCell ref="T13:AE14"/>
    <mergeCell ref="V34:AF34"/>
    <mergeCell ref="B26:L26"/>
    <mergeCell ref="B34:G34"/>
    <mergeCell ref="H34:I34"/>
    <mergeCell ref="H35:I35"/>
    <mergeCell ref="J34:Q34"/>
    <mergeCell ref="J35:Q35"/>
    <mergeCell ref="R34:S34"/>
    <mergeCell ref="R35:S35"/>
    <mergeCell ref="A31:N31"/>
    <mergeCell ref="B32:S32"/>
    <mergeCell ref="B33:S33"/>
    <mergeCell ref="B35:G35"/>
    <mergeCell ref="M25:N25"/>
    <mergeCell ref="M26:N26"/>
    <mergeCell ref="M23:N23"/>
    <mergeCell ref="X26:AJ26"/>
    <mergeCell ref="X23:AJ23"/>
    <mergeCell ref="V23:W23"/>
    <mergeCell ref="V24:W24"/>
    <mergeCell ref="V25:W25"/>
    <mergeCell ref="V26:W26"/>
    <mergeCell ref="O23:U23"/>
    <mergeCell ref="O24:U24"/>
    <mergeCell ref="O25:U25"/>
    <mergeCell ref="O26:U26"/>
    <mergeCell ref="B25:G25"/>
    <mergeCell ref="H22:L22"/>
    <mergeCell ref="H23:L23"/>
    <mergeCell ref="H24:L24"/>
    <mergeCell ref="H25:L25"/>
    <mergeCell ref="A20:R20"/>
    <mergeCell ref="B22:G22"/>
    <mergeCell ref="B23:G23"/>
    <mergeCell ref="B24:G24"/>
    <mergeCell ref="X24:AJ24"/>
    <mergeCell ref="M22:W22"/>
    <mergeCell ref="M24:N24"/>
    <mergeCell ref="AF7:AJ7"/>
    <mergeCell ref="Q8:S8"/>
    <mergeCell ref="Q9:S9"/>
    <mergeCell ref="Q10:S10"/>
    <mergeCell ref="Q11:S11"/>
    <mergeCell ref="T7:AE7"/>
    <mergeCell ref="T8:AE8"/>
    <mergeCell ref="T9:AE12"/>
    <mergeCell ref="B7:S7"/>
    <mergeCell ref="C2:O3"/>
    <mergeCell ref="P2:R3"/>
    <mergeCell ref="Q12:S12"/>
    <mergeCell ref="Q13:S13"/>
    <mergeCell ref="Q14:S14"/>
    <mergeCell ref="H13:P13"/>
    <mergeCell ref="H14:P14"/>
    <mergeCell ref="B8:G8"/>
    <mergeCell ref="H8:P8"/>
    <mergeCell ref="H9:P9"/>
    <mergeCell ref="H10:P10"/>
    <mergeCell ref="H11:P11"/>
    <mergeCell ref="H12:P12"/>
    <mergeCell ref="AD1:AJ1"/>
    <mergeCell ref="AD2:AE3"/>
    <mergeCell ref="A5:AJ5"/>
    <mergeCell ref="B42:AI42"/>
    <mergeCell ref="B41:AI41"/>
    <mergeCell ref="B40:AI40"/>
    <mergeCell ref="AF2:AJ3"/>
    <mergeCell ref="W2:X2"/>
    <mergeCell ref="W3:X3"/>
    <mergeCell ref="S2:U2"/>
    <mergeCell ref="Z2:AA2"/>
    <mergeCell ref="Z3:AA3"/>
    <mergeCell ref="S3:U3"/>
    <mergeCell ref="B9:G12"/>
    <mergeCell ref="B13:G14"/>
    <mergeCell ref="A2:B3"/>
  </mergeCells>
  <phoneticPr fontId="14"/>
  <dataValidations count="3">
    <dataValidation type="list" allowBlank="1" showInputMessage="1" showErrorMessage="1" sqref="Q9:S14" xr:uid="{00000000-0002-0000-0100-000000000000}">
      <formula1>"○"</formula1>
    </dataValidation>
    <dataValidation type="list" allowBlank="1" showInputMessage="1" showErrorMessage="1" sqref="Q8:S8" xr:uid="{00000000-0002-0000-0100-000001000000}">
      <formula1>"○,  ,"</formula1>
    </dataValidation>
    <dataValidation type="list" allowBlank="1" showInputMessage="1" showErrorMessage="1" sqref="H23:L25" xr:uid="{00000000-0002-0000-0100-000002000000}">
      <formula1>"○,   ,"</formula1>
    </dataValidation>
  </dataValidations>
  <printOptions horizontalCentered="1"/>
  <pageMargins left="0.43307086614173229" right="0.23622047244094491" top="0.55118110236220474" bottom="0.55118110236220474" header="0.31496062992125984" footer="0.31496062992125984"/>
  <pageSetup paperSize="9" scale="98" orientation="portrait" r:id="rId1"/>
  <headerFooter alignWithMargins="0"/>
  <rowBreaks count="1" manualBreakCount="1">
    <brk id="36" max="35"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N36"/>
  <sheetViews>
    <sheetView showZeros="0" zoomScaleNormal="100" zoomScaleSheetLayoutView="90" workbookViewId="0">
      <selection activeCell="P11" sqref="P11"/>
    </sheetView>
  </sheetViews>
  <sheetFormatPr defaultColWidth="9" defaultRowHeight="13.5"/>
  <cols>
    <col min="1" max="1" width="2.75" style="223" customWidth="1"/>
    <col min="2" max="3" width="9.5" style="223" customWidth="1"/>
    <col min="4" max="13" width="7.125" style="223" customWidth="1"/>
    <col min="14" max="16384" width="9" style="223"/>
  </cols>
  <sheetData>
    <row r="1" spans="1:13" ht="14.25" customHeight="1">
      <c r="K1" s="364" t="s">
        <v>137</v>
      </c>
      <c r="L1" s="364"/>
      <c r="M1" s="364"/>
    </row>
    <row r="2" spans="1:13" ht="14.25" customHeight="1">
      <c r="K2" s="224"/>
      <c r="L2" s="224"/>
      <c r="M2" s="224"/>
    </row>
    <row r="3" spans="1:13" ht="18.75">
      <c r="A3" s="379" t="s">
        <v>32</v>
      </c>
      <c r="B3" s="379"/>
      <c r="C3" s="379"/>
      <c r="D3" s="379"/>
      <c r="E3" s="379"/>
      <c r="F3" s="379"/>
      <c r="G3" s="379"/>
      <c r="H3" s="379"/>
      <c r="I3" s="379"/>
      <c r="J3" s="379"/>
      <c r="K3" s="379"/>
      <c r="L3" s="379"/>
      <c r="M3" s="379"/>
    </row>
    <row r="4" spans="1:13" ht="14.25" customHeight="1">
      <c r="L4" s="368" t="s">
        <v>27</v>
      </c>
      <c r="M4" s="368"/>
    </row>
    <row r="5" spans="1:13" s="225" customFormat="1" ht="23.25" customHeight="1">
      <c r="A5" s="369" t="s">
        <v>79</v>
      </c>
      <c r="B5" s="382"/>
      <c r="C5" s="383"/>
      <c r="D5" s="369" t="s">
        <v>12</v>
      </c>
      <c r="E5" s="383"/>
      <c r="F5" s="390" t="s">
        <v>147</v>
      </c>
      <c r="G5" s="391"/>
      <c r="H5" s="391"/>
      <c r="I5" s="391"/>
      <c r="J5" s="391"/>
      <c r="K5" s="392"/>
      <c r="L5" s="369" t="s">
        <v>78</v>
      </c>
      <c r="M5" s="370"/>
    </row>
    <row r="6" spans="1:13" s="225" customFormat="1" ht="34.5" customHeight="1">
      <c r="A6" s="384"/>
      <c r="B6" s="385"/>
      <c r="C6" s="386"/>
      <c r="D6" s="384"/>
      <c r="E6" s="386"/>
      <c r="F6" s="369" t="s">
        <v>456</v>
      </c>
      <c r="G6" s="370"/>
      <c r="H6" s="369" t="s">
        <v>457</v>
      </c>
      <c r="I6" s="370"/>
      <c r="J6" s="369" t="s">
        <v>458</v>
      </c>
      <c r="K6" s="370"/>
      <c r="L6" s="371"/>
      <c r="M6" s="372"/>
    </row>
    <row r="7" spans="1:13" ht="27" customHeight="1">
      <c r="A7" s="387" t="s">
        <v>6</v>
      </c>
      <c r="B7" s="381"/>
      <c r="C7" s="381"/>
      <c r="D7" s="373"/>
      <c r="E7" s="373"/>
      <c r="F7" s="373"/>
      <c r="G7" s="373"/>
      <c r="H7" s="367"/>
      <c r="I7" s="373"/>
      <c r="J7" s="365"/>
      <c r="K7" s="366"/>
      <c r="L7" s="373"/>
      <c r="M7" s="373"/>
    </row>
    <row r="8" spans="1:13" ht="27" customHeight="1">
      <c r="A8" s="388"/>
      <c r="B8" s="381"/>
      <c r="C8" s="381"/>
      <c r="D8" s="373"/>
      <c r="E8" s="373"/>
      <c r="F8" s="373"/>
      <c r="G8" s="373"/>
      <c r="H8" s="367"/>
      <c r="I8" s="373"/>
      <c r="J8" s="365"/>
      <c r="K8" s="366"/>
      <c r="L8" s="367"/>
      <c r="M8" s="367"/>
    </row>
    <row r="9" spans="1:13" ht="27" customHeight="1">
      <c r="A9" s="388"/>
      <c r="B9" s="381"/>
      <c r="C9" s="381"/>
      <c r="D9" s="373"/>
      <c r="E9" s="373"/>
      <c r="F9" s="373"/>
      <c r="G9" s="373"/>
      <c r="H9" s="367"/>
      <c r="I9" s="373"/>
      <c r="J9" s="373"/>
      <c r="K9" s="373"/>
      <c r="L9" s="367"/>
      <c r="M9" s="367"/>
    </row>
    <row r="10" spans="1:13" ht="27" customHeight="1">
      <c r="A10" s="388"/>
      <c r="B10" s="381"/>
      <c r="C10" s="381"/>
      <c r="D10" s="373"/>
      <c r="E10" s="373"/>
      <c r="F10" s="373"/>
      <c r="G10" s="373"/>
      <c r="H10" s="367"/>
      <c r="I10" s="373"/>
      <c r="J10" s="365"/>
      <c r="K10" s="366"/>
      <c r="L10" s="373"/>
      <c r="M10" s="373"/>
    </row>
    <row r="11" spans="1:13" ht="27" customHeight="1">
      <c r="A11" s="388"/>
      <c r="B11" s="381"/>
      <c r="C11" s="381"/>
      <c r="D11" s="373"/>
      <c r="E11" s="373"/>
      <c r="F11" s="373"/>
      <c r="G11" s="373"/>
      <c r="H11" s="367"/>
      <c r="I11" s="373"/>
      <c r="J11" s="365"/>
      <c r="K11" s="366"/>
      <c r="L11" s="373"/>
      <c r="M11" s="373"/>
    </row>
    <row r="12" spans="1:13" ht="27" customHeight="1">
      <c r="A12" s="388"/>
      <c r="B12" s="381"/>
      <c r="C12" s="381"/>
      <c r="D12" s="373"/>
      <c r="E12" s="373"/>
      <c r="F12" s="373"/>
      <c r="G12" s="373"/>
      <c r="H12" s="367"/>
      <c r="I12" s="373"/>
      <c r="J12" s="373"/>
      <c r="K12" s="373"/>
      <c r="L12" s="367"/>
      <c r="M12" s="367"/>
    </row>
    <row r="13" spans="1:13" ht="27" customHeight="1">
      <c r="A13" s="388"/>
      <c r="B13" s="381"/>
      <c r="C13" s="381"/>
      <c r="D13" s="373"/>
      <c r="E13" s="373"/>
      <c r="F13" s="373"/>
      <c r="G13" s="373"/>
      <c r="H13" s="367"/>
      <c r="I13" s="373"/>
      <c r="J13" s="365"/>
      <c r="K13" s="366"/>
      <c r="L13" s="367"/>
      <c r="M13" s="367"/>
    </row>
    <row r="14" spans="1:13" ht="27" customHeight="1">
      <c r="A14" s="388"/>
      <c r="B14" s="381"/>
      <c r="C14" s="381"/>
      <c r="D14" s="373"/>
      <c r="E14" s="373"/>
      <c r="F14" s="373"/>
      <c r="G14" s="373"/>
      <c r="H14" s="367"/>
      <c r="I14" s="373"/>
      <c r="J14" s="365"/>
      <c r="K14" s="366"/>
      <c r="L14" s="367"/>
      <c r="M14" s="367"/>
    </row>
    <row r="15" spans="1:13" ht="27" customHeight="1">
      <c r="A15" s="388"/>
      <c r="B15" s="381"/>
      <c r="C15" s="381"/>
      <c r="D15" s="367"/>
      <c r="E15" s="373"/>
      <c r="F15" s="367"/>
      <c r="G15" s="373"/>
      <c r="H15" s="367"/>
      <c r="I15" s="367"/>
      <c r="J15" s="365"/>
      <c r="K15" s="366"/>
      <c r="L15" s="367"/>
      <c r="M15" s="367"/>
    </row>
    <row r="16" spans="1:13" ht="27" customHeight="1">
      <c r="A16" s="388"/>
      <c r="B16" s="381"/>
      <c r="C16" s="381"/>
      <c r="D16" s="367"/>
      <c r="E16" s="373"/>
      <c r="F16" s="367"/>
      <c r="G16" s="373"/>
      <c r="H16" s="367"/>
      <c r="I16" s="367"/>
      <c r="J16" s="365"/>
      <c r="K16" s="366"/>
      <c r="L16" s="367"/>
      <c r="M16" s="367"/>
    </row>
    <row r="17" spans="1:14" ht="27" customHeight="1">
      <c r="A17" s="388"/>
      <c r="B17" s="381"/>
      <c r="C17" s="381"/>
      <c r="D17" s="373"/>
      <c r="E17" s="373"/>
      <c r="F17" s="373"/>
      <c r="G17" s="373"/>
      <c r="H17" s="367"/>
      <c r="I17" s="373"/>
      <c r="J17" s="365"/>
      <c r="K17" s="366"/>
      <c r="L17" s="367"/>
      <c r="M17" s="367"/>
    </row>
    <row r="18" spans="1:14" ht="27" customHeight="1">
      <c r="A18" s="388"/>
      <c r="B18" s="381"/>
      <c r="C18" s="381"/>
      <c r="D18" s="373"/>
      <c r="E18" s="373"/>
      <c r="F18" s="373"/>
      <c r="G18" s="373"/>
      <c r="H18" s="367"/>
      <c r="I18" s="373"/>
      <c r="J18" s="365"/>
      <c r="K18" s="366"/>
      <c r="L18" s="367"/>
      <c r="M18" s="367"/>
    </row>
    <row r="19" spans="1:14" ht="27" customHeight="1">
      <c r="A19" s="388"/>
      <c r="B19" s="381"/>
      <c r="C19" s="381"/>
      <c r="D19" s="373"/>
      <c r="E19" s="373"/>
      <c r="F19" s="373"/>
      <c r="G19" s="373"/>
      <c r="H19" s="367"/>
      <c r="I19" s="373"/>
      <c r="J19" s="365"/>
      <c r="K19" s="366"/>
      <c r="L19" s="367"/>
      <c r="M19" s="367"/>
    </row>
    <row r="20" spans="1:14" ht="27" customHeight="1">
      <c r="A20" s="388"/>
      <c r="B20" s="381"/>
      <c r="C20" s="381"/>
      <c r="D20" s="373"/>
      <c r="E20" s="373"/>
      <c r="F20" s="373"/>
      <c r="G20" s="373"/>
      <c r="H20" s="367"/>
      <c r="I20" s="373"/>
      <c r="J20" s="365"/>
      <c r="K20" s="366"/>
      <c r="L20" s="367"/>
      <c r="M20" s="367"/>
    </row>
    <row r="21" spans="1:14" ht="27" customHeight="1">
      <c r="A21" s="388"/>
      <c r="B21" s="381"/>
      <c r="C21" s="381"/>
      <c r="D21" s="373"/>
      <c r="E21" s="373"/>
      <c r="F21" s="373"/>
      <c r="G21" s="373"/>
      <c r="H21" s="367"/>
      <c r="I21" s="373"/>
      <c r="J21" s="365"/>
      <c r="K21" s="366"/>
      <c r="L21" s="367"/>
      <c r="M21" s="367"/>
    </row>
    <row r="22" spans="1:14" ht="27" customHeight="1">
      <c r="A22" s="388"/>
      <c r="B22" s="381"/>
      <c r="C22" s="381"/>
      <c r="D22" s="373"/>
      <c r="E22" s="373"/>
      <c r="F22" s="373"/>
      <c r="G22" s="373"/>
      <c r="H22" s="367"/>
      <c r="I22" s="373"/>
      <c r="J22" s="365"/>
      <c r="K22" s="366"/>
      <c r="L22" s="367"/>
      <c r="M22" s="367"/>
    </row>
    <row r="23" spans="1:14" ht="27" customHeight="1">
      <c r="A23" s="388"/>
      <c r="B23" s="381"/>
      <c r="C23" s="381"/>
      <c r="D23" s="373"/>
      <c r="E23" s="373"/>
      <c r="F23" s="373"/>
      <c r="G23" s="373"/>
      <c r="H23" s="367"/>
      <c r="I23" s="373"/>
      <c r="J23" s="365"/>
      <c r="K23" s="366"/>
      <c r="L23" s="367"/>
      <c r="M23" s="367"/>
    </row>
    <row r="24" spans="1:14" ht="27" customHeight="1">
      <c r="A24" s="388"/>
      <c r="B24" s="381"/>
      <c r="C24" s="381"/>
      <c r="D24" s="373"/>
      <c r="E24" s="373"/>
      <c r="F24" s="373"/>
      <c r="G24" s="373"/>
      <c r="H24" s="367"/>
      <c r="I24" s="373"/>
      <c r="J24" s="365"/>
      <c r="K24" s="366"/>
      <c r="L24" s="367"/>
      <c r="M24" s="367"/>
    </row>
    <row r="25" spans="1:14" ht="27" customHeight="1">
      <c r="A25" s="388"/>
      <c r="B25" s="381"/>
      <c r="C25" s="381"/>
      <c r="D25" s="367"/>
      <c r="E25" s="367"/>
      <c r="F25" s="367"/>
      <c r="G25" s="367"/>
      <c r="H25" s="367"/>
      <c r="I25" s="373"/>
      <c r="J25" s="365"/>
      <c r="K25" s="366"/>
      <c r="L25" s="367"/>
      <c r="M25" s="367"/>
    </row>
    <row r="26" spans="1:14" ht="27" customHeight="1">
      <c r="A26" s="388"/>
      <c r="B26" s="381"/>
      <c r="C26" s="381"/>
      <c r="D26" s="373"/>
      <c r="E26" s="373"/>
      <c r="F26" s="373"/>
      <c r="G26" s="373"/>
      <c r="H26" s="367"/>
      <c r="I26" s="373"/>
      <c r="J26" s="365"/>
      <c r="K26" s="366"/>
      <c r="L26" s="367"/>
      <c r="M26" s="367"/>
    </row>
    <row r="27" spans="1:14" s="226" customFormat="1" ht="15.75" customHeight="1">
      <c r="A27" s="388"/>
      <c r="B27" s="376" t="s">
        <v>148</v>
      </c>
      <c r="C27" s="377"/>
      <c r="D27" s="380" t="s">
        <v>86</v>
      </c>
      <c r="E27" s="380"/>
      <c r="F27" s="375" t="s">
        <v>80</v>
      </c>
      <c r="G27" s="375"/>
      <c r="H27" s="375" t="s">
        <v>81</v>
      </c>
      <c r="I27" s="375"/>
      <c r="J27" s="375" t="s">
        <v>82</v>
      </c>
      <c r="K27" s="375"/>
      <c r="L27" s="375" t="s">
        <v>83</v>
      </c>
      <c r="M27" s="375"/>
    </row>
    <row r="28" spans="1:14" ht="27" customHeight="1">
      <c r="A28" s="389"/>
      <c r="B28" s="378" t="s">
        <v>7</v>
      </c>
      <c r="C28" s="378"/>
      <c r="D28" s="374">
        <f>IF(SUM(D7:E26)&gt;0,SUM(D7:E26),0)</f>
        <v>0</v>
      </c>
      <c r="E28" s="374"/>
      <c r="F28" s="374">
        <f>IF($D$28="",0,SUM(F7:G26))</f>
        <v>0</v>
      </c>
      <c r="G28" s="374"/>
      <c r="H28" s="374">
        <f>IF($D$28="",0,SUM(H7:I26))</f>
        <v>0</v>
      </c>
      <c r="I28" s="374"/>
      <c r="J28" s="374">
        <f>IF($D$28="",0,SUM(J7:K26))</f>
        <v>0</v>
      </c>
      <c r="K28" s="374"/>
      <c r="L28" s="374">
        <f>IF($D$28="",0,SUM(L7:M26))</f>
        <v>0</v>
      </c>
      <c r="M28" s="374"/>
    </row>
    <row r="29" spans="1:14" s="230" customFormat="1" ht="12">
      <c r="A29" s="227" t="s">
        <v>98</v>
      </c>
      <c r="B29" s="227"/>
      <c r="C29" s="227"/>
      <c r="D29" s="228"/>
      <c r="E29" s="228"/>
      <c r="F29" s="228"/>
      <c r="G29" s="228"/>
      <c r="H29" s="228"/>
      <c r="I29" s="228"/>
      <c r="J29" s="228"/>
      <c r="K29" s="228"/>
      <c r="L29" s="228"/>
      <c r="M29" s="229" t="str">
        <f>IF(D28="","",IF(D28=F28+H28+J28+L28,"","合計が合いません"))</f>
        <v/>
      </c>
    </row>
    <row r="30" spans="1:14" s="230" customFormat="1" ht="12">
      <c r="A30" s="227" t="s">
        <v>99</v>
      </c>
      <c r="B30" s="227"/>
      <c r="C30" s="227"/>
      <c r="D30" s="228"/>
      <c r="E30" s="228"/>
      <c r="F30" s="228"/>
      <c r="G30" s="228"/>
      <c r="H30" s="228"/>
      <c r="I30" s="228"/>
      <c r="J30" s="228"/>
      <c r="K30" s="228"/>
      <c r="L30" s="228"/>
      <c r="M30" s="228"/>
      <c r="N30" s="228"/>
    </row>
    <row r="31" spans="1:14" s="230" customFormat="1" ht="12">
      <c r="A31" s="227" t="s">
        <v>100</v>
      </c>
      <c r="B31" s="227"/>
      <c r="C31" s="227"/>
      <c r="D31" s="228"/>
      <c r="E31" s="228"/>
      <c r="F31" s="228"/>
      <c r="G31" s="228"/>
      <c r="H31" s="228"/>
      <c r="I31" s="228"/>
      <c r="J31" s="228"/>
      <c r="K31" s="228"/>
      <c r="L31" s="228"/>
      <c r="M31" s="228"/>
    </row>
    <row r="32" spans="1:14" s="230" customFormat="1" ht="12">
      <c r="A32" s="231"/>
      <c r="B32" s="227"/>
      <c r="C32" s="227"/>
      <c r="D32" s="228"/>
      <c r="E32" s="228"/>
      <c r="F32" s="228"/>
      <c r="G32" s="228"/>
      <c r="H32" s="228"/>
      <c r="I32" s="228"/>
      <c r="J32" s="228"/>
      <c r="K32" s="228"/>
      <c r="L32" s="228"/>
      <c r="M32" s="228"/>
    </row>
    <row r="33" spans="1:13">
      <c r="A33" s="245" t="s">
        <v>31</v>
      </c>
      <c r="B33" s="245"/>
      <c r="C33" s="245"/>
      <c r="D33" s="245"/>
      <c r="E33" s="245"/>
      <c r="F33" s="245"/>
      <c r="G33" s="245"/>
      <c r="H33" s="245"/>
      <c r="I33" s="245"/>
      <c r="J33" s="245"/>
      <c r="K33" s="245"/>
      <c r="L33" s="245"/>
      <c r="M33" s="245"/>
    </row>
    <row r="34" spans="1:13">
      <c r="A34" s="393" t="s">
        <v>36</v>
      </c>
      <c r="B34" s="393"/>
      <c r="C34" s="393"/>
      <c r="D34" s="393"/>
      <c r="E34" s="393"/>
      <c r="F34" s="393"/>
      <c r="G34" s="393"/>
      <c r="H34" s="393"/>
      <c r="I34" s="393"/>
      <c r="J34" s="393"/>
      <c r="K34" s="393"/>
      <c r="L34" s="393"/>
      <c r="M34" s="393"/>
    </row>
    <row r="35" spans="1:13">
      <c r="A35" s="394" t="s">
        <v>97</v>
      </c>
      <c r="B35" s="394"/>
      <c r="C35" s="394"/>
      <c r="D35" s="394"/>
      <c r="E35" s="394"/>
      <c r="F35" s="394"/>
      <c r="G35" s="394"/>
      <c r="H35" s="394"/>
      <c r="I35" s="394"/>
      <c r="J35" s="394"/>
      <c r="K35" s="394"/>
      <c r="L35" s="394"/>
      <c r="M35" s="394"/>
    </row>
    <row r="36" spans="1:13">
      <c r="A36" s="394"/>
      <c r="B36" s="394"/>
      <c r="C36" s="394"/>
      <c r="D36" s="394"/>
      <c r="E36" s="394"/>
      <c r="F36" s="394"/>
      <c r="G36" s="394"/>
      <c r="H36" s="394"/>
      <c r="I36" s="394"/>
      <c r="J36" s="394"/>
      <c r="K36" s="394"/>
      <c r="L36" s="394"/>
      <c r="M36" s="394"/>
    </row>
  </sheetData>
  <sheetProtection sheet="1" objects="1" scenarios="1"/>
  <mergeCells count="145">
    <mergeCell ref="A34:M34"/>
    <mergeCell ref="A35:M36"/>
    <mergeCell ref="D19:E19"/>
    <mergeCell ref="B21:C21"/>
    <mergeCell ref="F21:G21"/>
    <mergeCell ref="H21:I21"/>
    <mergeCell ref="D23:E23"/>
    <mergeCell ref="B25:C25"/>
    <mergeCell ref="F25:G25"/>
    <mergeCell ref="H25:I25"/>
    <mergeCell ref="H24:I24"/>
    <mergeCell ref="B19:C19"/>
    <mergeCell ref="F19:G19"/>
    <mergeCell ref="H19:I19"/>
    <mergeCell ref="B23:C23"/>
    <mergeCell ref="F23:G23"/>
    <mergeCell ref="H23:I23"/>
    <mergeCell ref="B20:C20"/>
    <mergeCell ref="F20:G20"/>
    <mergeCell ref="H20:I20"/>
    <mergeCell ref="D20:E20"/>
    <mergeCell ref="D21:E21"/>
    <mergeCell ref="B22:C22"/>
    <mergeCell ref="F22:G22"/>
    <mergeCell ref="H22:I22"/>
    <mergeCell ref="D5:E6"/>
    <mergeCell ref="F6:G6"/>
    <mergeCell ref="H6:I6"/>
    <mergeCell ref="J6:K6"/>
    <mergeCell ref="F5:K5"/>
    <mergeCell ref="B13:C13"/>
    <mergeCell ref="F13:G13"/>
    <mergeCell ref="H13:I13"/>
    <mergeCell ref="H17:I17"/>
    <mergeCell ref="F11:G11"/>
    <mergeCell ref="H11:I11"/>
    <mergeCell ref="B10:C10"/>
    <mergeCell ref="F10:G10"/>
    <mergeCell ref="H10:I10"/>
    <mergeCell ref="B8:C8"/>
    <mergeCell ref="F8:G8"/>
    <mergeCell ref="H8:I8"/>
    <mergeCell ref="D10:E10"/>
    <mergeCell ref="D11:E11"/>
    <mergeCell ref="D12:E12"/>
    <mergeCell ref="B15:C15"/>
    <mergeCell ref="F15:G15"/>
    <mergeCell ref="H15:I15"/>
    <mergeCell ref="D9:E9"/>
    <mergeCell ref="L13:M13"/>
    <mergeCell ref="L11:M11"/>
    <mergeCell ref="B12:C12"/>
    <mergeCell ref="F12:G12"/>
    <mergeCell ref="H12:I12"/>
    <mergeCell ref="L12:M12"/>
    <mergeCell ref="D13:E13"/>
    <mergeCell ref="A5:C6"/>
    <mergeCell ref="A7:A28"/>
    <mergeCell ref="B7:C7"/>
    <mergeCell ref="F7:G7"/>
    <mergeCell ref="H7:I7"/>
    <mergeCell ref="B9:C9"/>
    <mergeCell ref="F9:G9"/>
    <mergeCell ref="H9:I9"/>
    <mergeCell ref="B11:C11"/>
    <mergeCell ref="B14:C14"/>
    <mergeCell ref="F14:G14"/>
    <mergeCell ref="H14:I14"/>
    <mergeCell ref="L14:M14"/>
    <mergeCell ref="D14:E14"/>
    <mergeCell ref="D15:E15"/>
    <mergeCell ref="B17:C17"/>
    <mergeCell ref="F17:G17"/>
    <mergeCell ref="B16:C16"/>
    <mergeCell ref="F16:G16"/>
    <mergeCell ref="H16:I16"/>
    <mergeCell ref="L16:M16"/>
    <mergeCell ref="D16:E16"/>
    <mergeCell ref="D17:E17"/>
    <mergeCell ref="B18:C18"/>
    <mergeCell ref="F18:G18"/>
    <mergeCell ref="H18:I18"/>
    <mergeCell ref="L18:M18"/>
    <mergeCell ref="D18:E18"/>
    <mergeCell ref="D28:E28"/>
    <mergeCell ref="B26:C26"/>
    <mergeCell ref="F26:G26"/>
    <mergeCell ref="H26:I26"/>
    <mergeCell ref="L26:M26"/>
    <mergeCell ref="H27:I27"/>
    <mergeCell ref="L27:M27"/>
    <mergeCell ref="J27:K27"/>
    <mergeCell ref="B24:C24"/>
    <mergeCell ref="F24:G24"/>
    <mergeCell ref="L25:M25"/>
    <mergeCell ref="L24:M24"/>
    <mergeCell ref="L28:M28"/>
    <mergeCell ref="L21:M21"/>
    <mergeCell ref="F28:G28"/>
    <mergeCell ref="H28:I28"/>
    <mergeCell ref="F27:G27"/>
    <mergeCell ref="B27:C27"/>
    <mergeCell ref="B28:C28"/>
    <mergeCell ref="A3:M3"/>
    <mergeCell ref="J28:K28"/>
    <mergeCell ref="J7:K7"/>
    <mergeCell ref="J8:K8"/>
    <mergeCell ref="J9:K9"/>
    <mergeCell ref="J10:K10"/>
    <mergeCell ref="J11:K11"/>
    <mergeCell ref="J12:K12"/>
    <mergeCell ref="J13:K13"/>
    <mergeCell ref="J14:K14"/>
    <mergeCell ref="D24:E24"/>
    <mergeCell ref="D25:E25"/>
    <mergeCell ref="D26:E26"/>
    <mergeCell ref="D27:E27"/>
    <mergeCell ref="D7:E7"/>
    <mergeCell ref="D8:E8"/>
    <mergeCell ref="L22:M22"/>
    <mergeCell ref="D22:E22"/>
    <mergeCell ref="K1:M1"/>
    <mergeCell ref="J21:K21"/>
    <mergeCell ref="J22:K22"/>
    <mergeCell ref="J23:K23"/>
    <mergeCell ref="J24:K24"/>
    <mergeCell ref="J25:K25"/>
    <mergeCell ref="J26:K26"/>
    <mergeCell ref="J15:K15"/>
    <mergeCell ref="J16:K16"/>
    <mergeCell ref="J17:K17"/>
    <mergeCell ref="J18:K18"/>
    <mergeCell ref="J19:K19"/>
    <mergeCell ref="J20:K20"/>
    <mergeCell ref="L9:M9"/>
    <mergeCell ref="L4:M4"/>
    <mergeCell ref="L5:M6"/>
    <mergeCell ref="L7:M7"/>
    <mergeCell ref="L8:M8"/>
    <mergeCell ref="L10:M10"/>
    <mergeCell ref="L19:M19"/>
    <mergeCell ref="L15:M15"/>
    <mergeCell ref="L23:M23"/>
    <mergeCell ref="L20:M20"/>
    <mergeCell ref="L17:M17"/>
  </mergeCells>
  <phoneticPr fontId="3"/>
  <pageMargins left="0.25" right="0.25" top="0.75" bottom="0.75" header="0.3" footer="0.3"/>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M42"/>
  <sheetViews>
    <sheetView showZeros="0" zoomScaleNormal="100" zoomScaleSheetLayoutView="80" workbookViewId="0">
      <selection activeCell="R12" sqref="R12"/>
    </sheetView>
  </sheetViews>
  <sheetFormatPr defaultColWidth="9" defaultRowHeight="13.5"/>
  <cols>
    <col min="1" max="1" width="2.5" style="223" customWidth="1"/>
    <col min="2" max="5" width="8.125" style="223" customWidth="1"/>
    <col min="6" max="13" width="7.25" style="223" customWidth="1"/>
    <col min="14" max="16384" width="9" style="223"/>
  </cols>
  <sheetData>
    <row r="1" spans="1:13" ht="14.25" customHeight="1">
      <c r="L1" s="364" t="s">
        <v>25</v>
      </c>
      <c r="M1" s="364"/>
    </row>
    <row r="2" spans="1:13" ht="14.25" customHeight="1">
      <c r="L2" s="224"/>
      <c r="M2" s="224"/>
    </row>
    <row r="3" spans="1:13" ht="18.75">
      <c r="A3" s="379" t="s">
        <v>34</v>
      </c>
      <c r="B3" s="379"/>
      <c r="C3" s="379"/>
      <c r="D3" s="379"/>
      <c r="E3" s="379"/>
      <c r="F3" s="379"/>
      <c r="G3" s="379"/>
      <c r="H3" s="379"/>
      <c r="I3" s="379"/>
      <c r="J3" s="379"/>
      <c r="K3" s="379"/>
      <c r="L3" s="379"/>
      <c r="M3" s="379"/>
    </row>
    <row r="4" spans="1:13" s="233" customFormat="1" ht="18" customHeight="1">
      <c r="A4" s="233" t="s">
        <v>35</v>
      </c>
      <c r="L4" s="408" t="s">
        <v>27</v>
      </c>
      <c r="M4" s="408"/>
    </row>
    <row r="5" spans="1:13" ht="17.25" customHeight="1">
      <c r="A5" s="396"/>
      <c r="B5" s="397"/>
      <c r="C5" s="398"/>
      <c r="D5" s="404" t="s">
        <v>12</v>
      </c>
      <c r="E5" s="405"/>
      <c r="F5" s="390" t="s">
        <v>87</v>
      </c>
      <c r="G5" s="391"/>
      <c r="H5" s="391"/>
      <c r="I5" s="391"/>
      <c r="J5" s="391"/>
      <c r="K5" s="392"/>
      <c r="L5" s="369" t="s">
        <v>88</v>
      </c>
      <c r="M5" s="370"/>
    </row>
    <row r="6" spans="1:13" ht="30" customHeight="1">
      <c r="A6" s="399"/>
      <c r="B6" s="400"/>
      <c r="C6" s="401"/>
      <c r="D6" s="406"/>
      <c r="E6" s="407"/>
      <c r="F6" s="369" t="s">
        <v>456</v>
      </c>
      <c r="G6" s="370"/>
      <c r="H6" s="369" t="s">
        <v>457</v>
      </c>
      <c r="I6" s="370"/>
      <c r="J6" s="369" t="s">
        <v>458</v>
      </c>
      <c r="K6" s="370"/>
      <c r="L6" s="371"/>
      <c r="M6" s="372"/>
    </row>
    <row r="7" spans="1:13" ht="21" customHeight="1">
      <c r="A7" s="395" t="s">
        <v>6</v>
      </c>
      <c r="B7" s="402"/>
      <c r="C7" s="402"/>
      <c r="D7" s="373"/>
      <c r="E7" s="373"/>
      <c r="F7" s="373"/>
      <c r="G7" s="373"/>
      <c r="H7" s="367"/>
      <c r="I7" s="373"/>
      <c r="J7" s="373"/>
      <c r="K7" s="373"/>
      <c r="L7" s="367"/>
      <c r="M7" s="367"/>
    </row>
    <row r="8" spans="1:13" ht="21" customHeight="1">
      <c r="A8" s="395"/>
      <c r="B8" s="402"/>
      <c r="C8" s="402"/>
      <c r="D8" s="373"/>
      <c r="E8" s="373"/>
      <c r="F8" s="373"/>
      <c r="G8" s="373"/>
      <c r="H8" s="367"/>
      <c r="I8" s="373"/>
      <c r="J8" s="373"/>
      <c r="K8" s="373"/>
      <c r="L8" s="367"/>
      <c r="M8" s="367"/>
    </row>
    <row r="9" spans="1:13" ht="21" customHeight="1">
      <c r="A9" s="395"/>
      <c r="B9" s="402"/>
      <c r="C9" s="402"/>
      <c r="D9" s="373"/>
      <c r="E9" s="373"/>
      <c r="F9" s="373"/>
      <c r="G9" s="373"/>
      <c r="H9" s="367"/>
      <c r="I9" s="373"/>
      <c r="J9" s="373"/>
      <c r="K9" s="373"/>
      <c r="L9" s="367"/>
      <c r="M9" s="367"/>
    </row>
    <row r="10" spans="1:13" ht="21" customHeight="1">
      <c r="A10" s="395"/>
      <c r="B10" s="402"/>
      <c r="C10" s="402"/>
      <c r="D10" s="373"/>
      <c r="E10" s="373"/>
      <c r="F10" s="373"/>
      <c r="G10" s="373"/>
      <c r="H10" s="367"/>
      <c r="I10" s="373"/>
      <c r="J10" s="373"/>
      <c r="K10" s="373"/>
      <c r="L10" s="367"/>
      <c r="M10" s="367"/>
    </row>
    <row r="11" spans="1:13" ht="21" customHeight="1">
      <c r="A11" s="395"/>
      <c r="B11" s="402"/>
      <c r="C11" s="402"/>
      <c r="D11" s="373"/>
      <c r="E11" s="373"/>
      <c r="F11" s="373"/>
      <c r="G11" s="373"/>
      <c r="H11" s="367"/>
      <c r="I11" s="373"/>
      <c r="J11" s="373"/>
      <c r="K11" s="373"/>
      <c r="L11" s="367"/>
      <c r="M11" s="367"/>
    </row>
    <row r="12" spans="1:13" ht="21" customHeight="1">
      <c r="A12" s="395"/>
      <c r="B12" s="402"/>
      <c r="C12" s="402"/>
      <c r="D12" s="367"/>
      <c r="E12" s="373"/>
      <c r="F12" s="367"/>
      <c r="G12" s="373"/>
      <c r="H12" s="367"/>
      <c r="I12" s="373"/>
      <c r="J12" s="367"/>
      <c r="K12" s="373"/>
      <c r="L12" s="367"/>
      <c r="M12" s="367"/>
    </row>
    <row r="13" spans="1:13" ht="21" customHeight="1">
      <c r="A13" s="395"/>
      <c r="B13" s="402"/>
      <c r="C13" s="402"/>
      <c r="D13" s="367"/>
      <c r="E13" s="367"/>
      <c r="F13" s="367"/>
      <c r="G13" s="367"/>
      <c r="H13" s="367"/>
      <c r="I13" s="367"/>
      <c r="J13" s="367"/>
      <c r="K13" s="367"/>
      <c r="L13" s="367"/>
      <c r="M13" s="367"/>
    </row>
    <row r="14" spans="1:13" ht="21" customHeight="1">
      <c r="A14" s="395"/>
      <c r="B14" s="402"/>
      <c r="C14" s="402"/>
      <c r="D14" s="367"/>
      <c r="E14" s="367"/>
      <c r="F14" s="367"/>
      <c r="G14" s="367"/>
      <c r="H14" s="367"/>
      <c r="I14" s="373"/>
      <c r="J14" s="367"/>
      <c r="K14" s="367"/>
      <c r="L14" s="367"/>
      <c r="M14" s="367"/>
    </row>
    <row r="15" spans="1:13" ht="21" customHeight="1">
      <c r="A15" s="395"/>
      <c r="B15" s="402"/>
      <c r="C15" s="402"/>
      <c r="D15" s="373"/>
      <c r="E15" s="373"/>
      <c r="F15" s="373"/>
      <c r="G15" s="373"/>
      <c r="H15" s="367"/>
      <c r="I15" s="373"/>
      <c r="J15" s="373"/>
      <c r="K15" s="373"/>
      <c r="L15" s="367"/>
      <c r="M15" s="367"/>
    </row>
    <row r="16" spans="1:13" ht="21" customHeight="1">
      <c r="A16" s="395"/>
      <c r="B16" s="402"/>
      <c r="C16" s="402"/>
      <c r="D16" s="373"/>
      <c r="E16" s="373"/>
      <c r="F16" s="373"/>
      <c r="G16" s="373"/>
      <c r="H16" s="367"/>
      <c r="I16" s="373"/>
      <c r="J16" s="373"/>
      <c r="K16" s="373"/>
      <c r="L16" s="367"/>
      <c r="M16" s="367"/>
    </row>
    <row r="17" spans="1:13" ht="21" customHeight="1">
      <c r="A17" s="395"/>
      <c r="B17" s="376" t="s">
        <v>148</v>
      </c>
      <c r="C17" s="377"/>
      <c r="D17" s="380" t="s">
        <v>94</v>
      </c>
      <c r="E17" s="380"/>
      <c r="F17" s="380" t="s">
        <v>90</v>
      </c>
      <c r="G17" s="380"/>
      <c r="H17" s="380" t="s">
        <v>91</v>
      </c>
      <c r="I17" s="380"/>
      <c r="J17" s="380" t="s">
        <v>92</v>
      </c>
      <c r="K17" s="380"/>
      <c r="L17" s="380" t="s">
        <v>93</v>
      </c>
      <c r="M17" s="380"/>
    </row>
    <row r="18" spans="1:13" ht="27" customHeight="1">
      <c r="A18" s="395"/>
      <c r="B18" s="378" t="s">
        <v>95</v>
      </c>
      <c r="C18" s="378"/>
      <c r="D18" s="374">
        <f>IF(SUM(D7:E16)&gt;0,SUM(D7:E16),0)</f>
        <v>0</v>
      </c>
      <c r="E18" s="374"/>
      <c r="F18" s="374">
        <f>IF($D$18="",0,SUM(F7:G16))</f>
        <v>0</v>
      </c>
      <c r="G18" s="374"/>
      <c r="H18" s="374">
        <f>IF($D$18="",0,SUM(H7:I16))</f>
        <v>0</v>
      </c>
      <c r="I18" s="374"/>
      <c r="J18" s="374">
        <f>IF($D$18="",0,SUM(J7:K16))</f>
        <v>0</v>
      </c>
      <c r="K18" s="374"/>
      <c r="L18" s="374">
        <f>IF($D$18="",0,SUM(L7:M16))</f>
        <v>0</v>
      </c>
      <c r="M18" s="374"/>
    </row>
    <row r="19" spans="1:13" ht="24" customHeight="1">
      <c r="A19" s="234"/>
      <c r="B19" s="235" t="str">
        <f>IF(D18="","",IF(D18=F18+H18+J18+L18,"","合計が合いません"))</f>
        <v/>
      </c>
      <c r="C19" s="236"/>
      <c r="D19" s="237"/>
      <c r="E19" s="237"/>
      <c r="F19" s="237"/>
      <c r="G19" s="237"/>
      <c r="H19" s="237"/>
      <c r="I19" s="237"/>
      <c r="J19" s="237"/>
      <c r="K19" s="237"/>
      <c r="L19" s="237"/>
      <c r="M19" s="237"/>
    </row>
    <row r="20" spans="1:13" s="233" customFormat="1" ht="18" customHeight="1">
      <c r="A20" s="233" t="s">
        <v>23</v>
      </c>
      <c r="L20" s="408" t="s">
        <v>27</v>
      </c>
      <c r="M20" s="408"/>
    </row>
    <row r="21" spans="1:13" ht="17.25" customHeight="1">
      <c r="A21" s="396"/>
      <c r="B21" s="397"/>
      <c r="C21" s="398"/>
      <c r="D21" s="404" t="s">
        <v>12</v>
      </c>
      <c r="E21" s="405"/>
      <c r="F21" s="390" t="s">
        <v>87</v>
      </c>
      <c r="G21" s="391"/>
      <c r="H21" s="391"/>
      <c r="I21" s="391"/>
      <c r="J21" s="391"/>
      <c r="K21" s="392"/>
      <c r="L21" s="369" t="s">
        <v>88</v>
      </c>
      <c r="M21" s="370"/>
    </row>
    <row r="22" spans="1:13" ht="30" customHeight="1">
      <c r="A22" s="399"/>
      <c r="B22" s="400"/>
      <c r="C22" s="401"/>
      <c r="D22" s="406"/>
      <c r="E22" s="407"/>
      <c r="F22" s="369" t="s">
        <v>456</v>
      </c>
      <c r="G22" s="370"/>
      <c r="H22" s="369" t="s">
        <v>457</v>
      </c>
      <c r="I22" s="370"/>
      <c r="J22" s="369" t="s">
        <v>458</v>
      </c>
      <c r="K22" s="370"/>
      <c r="L22" s="371"/>
      <c r="M22" s="372"/>
    </row>
    <row r="23" spans="1:13" ht="21" customHeight="1">
      <c r="A23" s="395" t="s">
        <v>6</v>
      </c>
      <c r="B23" s="402"/>
      <c r="C23" s="402"/>
      <c r="D23" s="373"/>
      <c r="E23" s="373"/>
      <c r="F23" s="373"/>
      <c r="G23" s="373"/>
      <c r="H23" s="367"/>
      <c r="I23" s="373"/>
      <c r="J23" s="373"/>
      <c r="K23" s="373"/>
      <c r="L23" s="367"/>
      <c r="M23" s="367"/>
    </row>
    <row r="24" spans="1:13" ht="21" customHeight="1">
      <c r="A24" s="395"/>
      <c r="B24" s="402"/>
      <c r="C24" s="402"/>
      <c r="D24" s="373"/>
      <c r="E24" s="373"/>
      <c r="F24" s="373"/>
      <c r="G24" s="373"/>
      <c r="H24" s="367"/>
      <c r="I24" s="373"/>
      <c r="J24" s="373"/>
      <c r="K24" s="373"/>
      <c r="L24" s="367"/>
      <c r="M24" s="367"/>
    </row>
    <row r="25" spans="1:13" ht="21" customHeight="1">
      <c r="A25" s="395"/>
      <c r="B25" s="402"/>
      <c r="C25" s="402"/>
      <c r="D25" s="373"/>
      <c r="E25" s="373"/>
      <c r="F25" s="373"/>
      <c r="G25" s="373"/>
      <c r="H25" s="367"/>
      <c r="I25" s="373"/>
      <c r="J25" s="373"/>
      <c r="K25" s="373"/>
      <c r="L25" s="367"/>
      <c r="M25" s="367"/>
    </row>
    <row r="26" spans="1:13" ht="21" customHeight="1">
      <c r="A26" s="395"/>
      <c r="B26" s="402"/>
      <c r="C26" s="402"/>
      <c r="D26" s="373"/>
      <c r="E26" s="373"/>
      <c r="F26" s="373"/>
      <c r="G26" s="373"/>
      <c r="H26" s="367"/>
      <c r="I26" s="373"/>
      <c r="J26" s="373"/>
      <c r="K26" s="373"/>
      <c r="L26" s="367"/>
      <c r="M26" s="367"/>
    </row>
    <row r="27" spans="1:13" ht="21" customHeight="1">
      <c r="A27" s="395"/>
      <c r="B27" s="402"/>
      <c r="C27" s="402"/>
      <c r="D27" s="373"/>
      <c r="E27" s="373"/>
      <c r="F27" s="373"/>
      <c r="G27" s="373"/>
      <c r="H27" s="367"/>
      <c r="I27" s="373"/>
      <c r="J27" s="373"/>
      <c r="K27" s="373"/>
      <c r="L27" s="367"/>
      <c r="M27" s="367"/>
    </row>
    <row r="28" spans="1:13" ht="21" customHeight="1">
      <c r="A28" s="395"/>
      <c r="B28" s="402"/>
      <c r="C28" s="402"/>
      <c r="D28" s="367"/>
      <c r="E28" s="373"/>
      <c r="F28" s="367"/>
      <c r="G28" s="373"/>
      <c r="H28" s="367"/>
      <c r="I28" s="373"/>
      <c r="J28" s="367"/>
      <c r="K28" s="373"/>
      <c r="L28" s="367"/>
      <c r="M28" s="367"/>
    </row>
    <row r="29" spans="1:13" ht="21" customHeight="1">
      <c r="A29" s="395"/>
      <c r="B29" s="402"/>
      <c r="C29" s="402"/>
      <c r="D29" s="367"/>
      <c r="E29" s="367"/>
      <c r="F29" s="367"/>
      <c r="G29" s="367"/>
      <c r="H29" s="367"/>
      <c r="I29" s="367"/>
      <c r="J29" s="367"/>
      <c r="K29" s="367"/>
      <c r="L29" s="367"/>
      <c r="M29" s="367"/>
    </row>
    <row r="30" spans="1:13" ht="21" customHeight="1">
      <c r="A30" s="395"/>
      <c r="B30" s="402"/>
      <c r="C30" s="402"/>
      <c r="D30" s="367"/>
      <c r="E30" s="367"/>
      <c r="F30" s="367"/>
      <c r="G30" s="367"/>
      <c r="H30" s="367"/>
      <c r="I30" s="373"/>
      <c r="J30" s="367"/>
      <c r="K30" s="367"/>
      <c r="L30" s="367"/>
      <c r="M30" s="367"/>
    </row>
    <row r="31" spans="1:13" ht="21" customHeight="1">
      <c r="A31" s="395"/>
      <c r="B31" s="402"/>
      <c r="C31" s="402"/>
      <c r="D31" s="373"/>
      <c r="E31" s="373"/>
      <c r="F31" s="373"/>
      <c r="G31" s="373"/>
      <c r="H31" s="367"/>
      <c r="I31" s="373"/>
      <c r="J31" s="373"/>
      <c r="K31" s="373"/>
      <c r="L31" s="367"/>
      <c r="M31" s="367"/>
    </row>
    <row r="32" spans="1:13" ht="21" customHeight="1">
      <c r="A32" s="395"/>
      <c r="B32" s="402"/>
      <c r="C32" s="402"/>
      <c r="D32" s="373"/>
      <c r="E32" s="373"/>
      <c r="F32" s="373"/>
      <c r="G32" s="373"/>
      <c r="H32" s="367"/>
      <c r="I32" s="373"/>
      <c r="J32" s="373"/>
      <c r="K32" s="373"/>
      <c r="L32" s="367"/>
      <c r="M32" s="367"/>
    </row>
    <row r="33" spans="1:13" ht="21" customHeight="1">
      <c r="A33" s="395"/>
      <c r="B33" s="376" t="s">
        <v>148</v>
      </c>
      <c r="C33" s="377"/>
      <c r="D33" s="380" t="s">
        <v>153</v>
      </c>
      <c r="E33" s="380"/>
      <c r="F33" s="380" t="s">
        <v>149</v>
      </c>
      <c r="G33" s="380"/>
      <c r="H33" s="380" t="s">
        <v>150</v>
      </c>
      <c r="I33" s="380"/>
      <c r="J33" s="380" t="s">
        <v>151</v>
      </c>
      <c r="K33" s="380"/>
      <c r="L33" s="380" t="s">
        <v>152</v>
      </c>
      <c r="M33" s="380"/>
    </row>
    <row r="34" spans="1:13" ht="27" customHeight="1">
      <c r="A34" s="395"/>
      <c r="B34" s="378" t="s">
        <v>95</v>
      </c>
      <c r="C34" s="378"/>
      <c r="D34" s="374">
        <f>IF(SUM(D23:E32)&gt;0,SUM(D23:E32),0)</f>
        <v>0</v>
      </c>
      <c r="E34" s="374"/>
      <c r="F34" s="374">
        <f>IF($D$34="",0,SUM(F23:G32))</f>
        <v>0</v>
      </c>
      <c r="G34" s="374"/>
      <c r="H34" s="374">
        <f>IF($D$34="",0,SUM(H23:I32))</f>
        <v>0</v>
      </c>
      <c r="I34" s="374"/>
      <c r="J34" s="374">
        <f>IF($D$34="",0,SUM(J23:K32))</f>
        <v>0</v>
      </c>
      <c r="K34" s="374"/>
      <c r="L34" s="374">
        <f>IF($D$34="",0,SUM(L23:M32))</f>
        <v>0</v>
      </c>
      <c r="M34" s="374"/>
    </row>
    <row r="35" spans="1:13" s="241" customFormat="1" ht="11.25" customHeight="1">
      <c r="A35" s="238"/>
      <c r="B35" s="228" t="str">
        <f>IF(D34="","",IF(D34=F34+H34+J34+L34,"","合計が合いません"))</f>
        <v/>
      </c>
      <c r="C35" s="239"/>
      <c r="D35" s="240"/>
      <c r="E35" s="240"/>
      <c r="F35" s="240"/>
      <c r="G35" s="240"/>
      <c r="H35" s="240"/>
      <c r="I35" s="240"/>
      <c r="J35" s="240"/>
      <c r="K35" s="240"/>
      <c r="L35" s="240"/>
      <c r="M35" s="240"/>
    </row>
    <row r="36" spans="1:13" s="230" customFormat="1" ht="12">
      <c r="A36" s="227" t="s">
        <v>98</v>
      </c>
      <c r="B36" s="227"/>
      <c r="C36" s="227"/>
      <c r="D36" s="228"/>
      <c r="E36" s="228"/>
      <c r="F36" s="228"/>
      <c r="G36" s="228"/>
      <c r="H36" s="228"/>
      <c r="I36" s="228"/>
      <c r="J36" s="228"/>
      <c r="K36" s="228"/>
      <c r="L36" s="228"/>
      <c r="M36" s="228"/>
    </row>
    <row r="37" spans="1:13" s="230" customFormat="1" ht="12">
      <c r="A37" s="227" t="s">
        <v>99</v>
      </c>
      <c r="B37" s="227"/>
      <c r="C37" s="227"/>
      <c r="D37" s="228"/>
      <c r="E37" s="228"/>
      <c r="F37" s="228"/>
      <c r="G37" s="228"/>
      <c r="H37" s="228"/>
      <c r="I37" s="228"/>
      <c r="J37" s="228"/>
      <c r="K37" s="228"/>
      <c r="L37" s="228"/>
      <c r="M37" s="228"/>
    </row>
    <row r="38" spans="1:13" s="230" customFormat="1" ht="12">
      <c r="A38" s="227" t="s">
        <v>100</v>
      </c>
      <c r="B38" s="227"/>
      <c r="C38" s="227"/>
      <c r="D38" s="228"/>
      <c r="E38" s="228"/>
      <c r="F38" s="228"/>
      <c r="G38" s="228"/>
      <c r="H38" s="228"/>
      <c r="I38" s="228"/>
      <c r="J38" s="228"/>
      <c r="K38" s="228"/>
      <c r="L38" s="228"/>
      <c r="M38" s="228"/>
    </row>
    <row r="39" spans="1:13" s="230" customFormat="1" ht="12">
      <c r="A39" s="227"/>
      <c r="B39" s="227"/>
      <c r="C39" s="227"/>
      <c r="D39" s="228"/>
      <c r="E39" s="228"/>
      <c r="F39" s="228"/>
      <c r="G39" s="228"/>
      <c r="H39" s="228"/>
      <c r="I39" s="228"/>
      <c r="J39" s="228"/>
      <c r="K39" s="228"/>
      <c r="L39" s="228"/>
      <c r="M39" s="228"/>
    </row>
    <row r="40" spans="1:13">
      <c r="A40" s="403" t="s">
        <v>89</v>
      </c>
      <c r="B40" s="403"/>
      <c r="C40" s="403"/>
      <c r="D40" s="403"/>
      <c r="E40" s="403"/>
      <c r="F40" s="403"/>
      <c r="G40" s="403"/>
      <c r="H40" s="403"/>
      <c r="I40" s="403"/>
      <c r="J40" s="403"/>
      <c r="K40" s="403"/>
      <c r="L40" s="403"/>
      <c r="M40" s="403"/>
    </row>
    <row r="41" spans="1:13" ht="18" customHeight="1">
      <c r="A41" s="394" t="s">
        <v>96</v>
      </c>
      <c r="B41" s="394"/>
      <c r="C41" s="394"/>
      <c r="D41" s="394"/>
      <c r="E41" s="394"/>
      <c r="F41" s="394"/>
      <c r="G41" s="394"/>
      <c r="H41" s="394"/>
      <c r="I41" s="394"/>
      <c r="J41" s="394"/>
      <c r="K41" s="394"/>
      <c r="L41" s="394"/>
      <c r="M41" s="394"/>
    </row>
    <row r="42" spans="1:13" ht="18" customHeight="1">
      <c r="A42" s="394"/>
      <c r="B42" s="394"/>
      <c r="C42" s="394"/>
      <c r="D42" s="394"/>
      <c r="E42" s="394"/>
      <c r="F42" s="394"/>
      <c r="G42" s="394"/>
      <c r="H42" s="394"/>
      <c r="I42" s="394"/>
      <c r="J42" s="394"/>
      <c r="K42" s="394"/>
      <c r="L42" s="394"/>
      <c r="M42" s="394"/>
    </row>
  </sheetData>
  <sheetProtection sheet="1" objects="1" scenarios="1"/>
  <mergeCells count="166">
    <mergeCell ref="L1:M1"/>
    <mergeCell ref="A3:M3"/>
    <mergeCell ref="L5:M6"/>
    <mergeCell ref="D5:E6"/>
    <mergeCell ref="L4:M4"/>
    <mergeCell ref="B9:C9"/>
    <mergeCell ref="F9:G9"/>
    <mergeCell ref="H9:I9"/>
    <mergeCell ref="B7:C7"/>
    <mergeCell ref="F7:G7"/>
    <mergeCell ref="H7:I7"/>
    <mergeCell ref="L7:M7"/>
    <mergeCell ref="B8:C8"/>
    <mergeCell ref="F8:G8"/>
    <mergeCell ref="H8:I8"/>
    <mergeCell ref="L8:M8"/>
    <mergeCell ref="F5:K5"/>
    <mergeCell ref="A5:C6"/>
    <mergeCell ref="F6:G6"/>
    <mergeCell ref="H6:I6"/>
    <mergeCell ref="J6:K6"/>
    <mergeCell ref="L20:M20"/>
    <mergeCell ref="L9:M9"/>
    <mergeCell ref="B10:C10"/>
    <mergeCell ref="F10:G10"/>
    <mergeCell ref="H10:I10"/>
    <mergeCell ref="L10:M10"/>
    <mergeCell ref="B11:C11"/>
    <mergeCell ref="F11:G11"/>
    <mergeCell ref="H11:I11"/>
    <mergeCell ref="L11:M11"/>
    <mergeCell ref="B14:C14"/>
    <mergeCell ref="F14:G14"/>
    <mergeCell ref="H14:I14"/>
    <mergeCell ref="L14:M14"/>
    <mergeCell ref="D13:E13"/>
    <mergeCell ref="D14:E14"/>
    <mergeCell ref="B12:C12"/>
    <mergeCell ref="F12:G12"/>
    <mergeCell ref="H12:I12"/>
    <mergeCell ref="L12:M12"/>
    <mergeCell ref="J12:K12"/>
    <mergeCell ref="B13:C13"/>
    <mergeCell ref="F13:G13"/>
    <mergeCell ref="H13:I13"/>
    <mergeCell ref="B15:C15"/>
    <mergeCell ref="F15:G15"/>
    <mergeCell ref="H15:I15"/>
    <mergeCell ref="L15:M15"/>
    <mergeCell ref="B16:C16"/>
    <mergeCell ref="F16:G16"/>
    <mergeCell ref="H16:I16"/>
    <mergeCell ref="L16:M16"/>
    <mergeCell ref="D15:E15"/>
    <mergeCell ref="D16:E16"/>
    <mergeCell ref="B17:C17"/>
    <mergeCell ref="F18:G18"/>
    <mergeCell ref="H18:I18"/>
    <mergeCell ref="L18:M18"/>
    <mergeCell ref="L21:M22"/>
    <mergeCell ref="A7:A18"/>
    <mergeCell ref="L23:M23"/>
    <mergeCell ref="B24:C24"/>
    <mergeCell ref="F24:G24"/>
    <mergeCell ref="H24:I24"/>
    <mergeCell ref="L24:M24"/>
    <mergeCell ref="D7:E7"/>
    <mergeCell ref="D8:E8"/>
    <mergeCell ref="D9:E9"/>
    <mergeCell ref="D10:E10"/>
    <mergeCell ref="D11:E11"/>
    <mergeCell ref="D12:E12"/>
    <mergeCell ref="J9:K9"/>
    <mergeCell ref="J10:K10"/>
    <mergeCell ref="J11:K11"/>
    <mergeCell ref="D18:E18"/>
    <mergeCell ref="D21:E22"/>
    <mergeCell ref="J18:K18"/>
    <mergeCell ref="L13:M13"/>
    <mergeCell ref="B25:C25"/>
    <mergeCell ref="F25:G25"/>
    <mergeCell ref="H25:I25"/>
    <mergeCell ref="L25:M25"/>
    <mergeCell ref="B26:C26"/>
    <mergeCell ref="F26:G26"/>
    <mergeCell ref="H26:I26"/>
    <mergeCell ref="L26:M26"/>
    <mergeCell ref="B27:C27"/>
    <mergeCell ref="F27:G27"/>
    <mergeCell ref="H27:I27"/>
    <mergeCell ref="L27:M27"/>
    <mergeCell ref="D27:E27"/>
    <mergeCell ref="J27:K27"/>
    <mergeCell ref="H32:I32"/>
    <mergeCell ref="L32:M32"/>
    <mergeCell ref="D32:E32"/>
    <mergeCell ref="J32:K32"/>
    <mergeCell ref="B30:C30"/>
    <mergeCell ref="F30:G30"/>
    <mergeCell ref="H30:I30"/>
    <mergeCell ref="L30:M30"/>
    <mergeCell ref="B28:C28"/>
    <mergeCell ref="F28:G28"/>
    <mergeCell ref="H28:I28"/>
    <mergeCell ref="L28:M28"/>
    <mergeCell ref="B29:C29"/>
    <mergeCell ref="F29:G29"/>
    <mergeCell ref="H29:I29"/>
    <mergeCell ref="L29:M29"/>
    <mergeCell ref="A41:M42"/>
    <mergeCell ref="A40:M40"/>
    <mergeCell ref="B33:C33"/>
    <mergeCell ref="F33:G33"/>
    <mergeCell ref="H33:I33"/>
    <mergeCell ref="L33:M33"/>
    <mergeCell ref="B23:C23"/>
    <mergeCell ref="F23:G23"/>
    <mergeCell ref="H23:I23"/>
    <mergeCell ref="D33:E33"/>
    <mergeCell ref="D28:E28"/>
    <mergeCell ref="D29:E29"/>
    <mergeCell ref="D30:E30"/>
    <mergeCell ref="D31:E31"/>
    <mergeCell ref="D23:E23"/>
    <mergeCell ref="D24:E24"/>
    <mergeCell ref="D25:E25"/>
    <mergeCell ref="D26:E26"/>
    <mergeCell ref="J33:K33"/>
    <mergeCell ref="J28:K28"/>
    <mergeCell ref="J29:K29"/>
    <mergeCell ref="J30:K30"/>
    <mergeCell ref="J31:K31"/>
    <mergeCell ref="B31:C31"/>
    <mergeCell ref="J13:K13"/>
    <mergeCell ref="J14:K14"/>
    <mergeCell ref="J15:K15"/>
    <mergeCell ref="J16:K16"/>
    <mergeCell ref="J7:K7"/>
    <mergeCell ref="J8:K8"/>
    <mergeCell ref="F17:G17"/>
    <mergeCell ref="H17:I17"/>
    <mergeCell ref="J17:K17"/>
    <mergeCell ref="L17:M17"/>
    <mergeCell ref="A23:A34"/>
    <mergeCell ref="D34:E34"/>
    <mergeCell ref="F34:G34"/>
    <mergeCell ref="H34:I34"/>
    <mergeCell ref="J34:K34"/>
    <mergeCell ref="L34:M34"/>
    <mergeCell ref="A21:C22"/>
    <mergeCell ref="B18:C18"/>
    <mergeCell ref="B34:C34"/>
    <mergeCell ref="J23:K23"/>
    <mergeCell ref="J24:K24"/>
    <mergeCell ref="J25:K25"/>
    <mergeCell ref="J26:K26"/>
    <mergeCell ref="F22:G22"/>
    <mergeCell ref="H22:I22"/>
    <mergeCell ref="J22:K22"/>
    <mergeCell ref="F21:K21"/>
    <mergeCell ref="D17:E17"/>
    <mergeCell ref="F31:G31"/>
    <mergeCell ref="H31:I31"/>
    <mergeCell ref="L31:M31"/>
    <mergeCell ref="B32:C32"/>
    <mergeCell ref="F32:G32"/>
  </mergeCells>
  <phoneticPr fontId="3"/>
  <printOptions horizontalCentered="1" verticalCentered="1"/>
  <pageMargins left="0.43307086614173229" right="0.23622047244094491" top="0.55118110236220474" bottom="0.55118110236220474" header="0.31496062992125984" footer="0.31496062992125984"/>
  <pageSetup paperSize="9" scale="9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M42"/>
  <sheetViews>
    <sheetView showZeros="0" zoomScaleNormal="100" zoomScaleSheetLayoutView="100" workbookViewId="0">
      <selection activeCell="L18" sqref="L18:M18"/>
    </sheetView>
  </sheetViews>
  <sheetFormatPr defaultColWidth="9" defaultRowHeight="13.5"/>
  <cols>
    <col min="1" max="1" width="2.5" style="223" customWidth="1"/>
    <col min="2" max="5" width="8.125" style="223" customWidth="1"/>
    <col min="6" max="13" width="7.875" style="223" customWidth="1"/>
    <col min="14" max="16384" width="9" style="223"/>
  </cols>
  <sheetData>
    <row r="1" spans="1:13" ht="14.25" customHeight="1">
      <c r="J1" s="364"/>
      <c r="K1" s="364"/>
      <c r="L1" s="364" t="s">
        <v>26</v>
      </c>
      <c r="M1" s="364"/>
    </row>
    <row r="2" spans="1:13" ht="3" customHeight="1">
      <c r="J2" s="224"/>
      <c r="K2" s="224"/>
      <c r="L2" s="224"/>
      <c r="M2" s="224"/>
    </row>
    <row r="3" spans="1:13" ht="18.75">
      <c r="A3" s="379" t="s">
        <v>77</v>
      </c>
      <c r="B3" s="379"/>
      <c r="C3" s="379"/>
      <c r="D3" s="379"/>
      <c r="E3" s="379"/>
      <c r="F3" s="379"/>
      <c r="G3" s="379"/>
      <c r="H3" s="379"/>
      <c r="I3" s="379"/>
      <c r="J3" s="379"/>
      <c r="K3" s="379"/>
      <c r="L3" s="379"/>
      <c r="M3" s="379"/>
    </row>
    <row r="4" spans="1:13" s="233" customFormat="1" ht="18" customHeight="1">
      <c r="A4" s="233" t="s">
        <v>24</v>
      </c>
      <c r="L4" s="408" t="s">
        <v>27</v>
      </c>
      <c r="M4" s="408"/>
    </row>
    <row r="5" spans="1:13" ht="17.25" customHeight="1">
      <c r="A5" s="396"/>
      <c r="B5" s="397"/>
      <c r="C5" s="398"/>
      <c r="D5" s="404" t="s">
        <v>12</v>
      </c>
      <c r="E5" s="405"/>
      <c r="F5" s="390" t="s">
        <v>87</v>
      </c>
      <c r="G5" s="391"/>
      <c r="H5" s="391"/>
      <c r="I5" s="391"/>
      <c r="J5" s="391"/>
      <c r="K5" s="392"/>
      <c r="L5" s="369" t="s">
        <v>88</v>
      </c>
      <c r="M5" s="370"/>
    </row>
    <row r="6" spans="1:13" ht="30" customHeight="1">
      <c r="A6" s="399"/>
      <c r="B6" s="400"/>
      <c r="C6" s="401"/>
      <c r="D6" s="406"/>
      <c r="E6" s="407"/>
      <c r="F6" s="369" t="s">
        <v>456</v>
      </c>
      <c r="G6" s="370"/>
      <c r="H6" s="369" t="s">
        <v>457</v>
      </c>
      <c r="I6" s="370"/>
      <c r="J6" s="369" t="s">
        <v>458</v>
      </c>
      <c r="K6" s="370"/>
      <c r="L6" s="371"/>
      <c r="M6" s="372"/>
    </row>
    <row r="7" spans="1:13" ht="21" customHeight="1">
      <c r="A7" s="395" t="s">
        <v>6</v>
      </c>
      <c r="B7" s="402"/>
      <c r="C7" s="402"/>
      <c r="D7" s="373"/>
      <c r="E7" s="373"/>
      <c r="F7" s="373"/>
      <c r="G7" s="373"/>
      <c r="H7" s="367"/>
      <c r="I7" s="373"/>
      <c r="J7" s="373"/>
      <c r="K7" s="373"/>
      <c r="L7" s="367"/>
      <c r="M7" s="367"/>
    </row>
    <row r="8" spans="1:13" ht="21" customHeight="1">
      <c r="A8" s="395"/>
      <c r="B8" s="402"/>
      <c r="C8" s="402"/>
      <c r="D8" s="373"/>
      <c r="E8" s="373"/>
      <c r="F8" s="373"/>
      <c r="G8" s="373"/>
      <c r="H8" s="367"/>
      <c r="I8" s="373"/>
      <c r="J8" s="373"/>
      <c r="K8" s="373"/>
      <c r="L8" s="367"/>
      <c r="M8" s="367"/>
    </row>
    <row r="9" spans="1:13" ht="21" customHeight="1">
      <c r="A9" s="395"/>
      <c r="B9" s="409"/>
      <c r="C9" s="409"/>
      <c r="D9" s="373"/>
      <c r="E9" s="373"/>
      <c r="F9" s="373"/>
      <c r="G9" s="373"/>
      <c r="H9" s="367"/>
      <c r="I9" s="373"/>
      <c r="J9" s="373"/>
      <c r="K9" s="373"/>
      <c r="L9" s="367"/>
      <c r="M9" s="367"/>
    </row>
    <row r="10" spans="1:13" ht="21" customHeight="1">
      <c r="A10" s="395"/>
      <c r="B10" s="409"/>
      <c r="C10" s="409"/>
      <c r="D10" s="373"/>
      <c r="E10" s="373"/>
      <c r="F10" s="373"/>
      <c r="G10" s="373"/>
      <c r="H10" s="367"/>
      <c r="I10" s="373"/>
      <c r="J10" s="373"/>
      <c r="K10" s="373"/>
      <c r="L10" s="367"/>
      <c r="M10" s="367"/>
    </row>
    <row r="11" spans="1:13" ht="21" customHeight="1">
      <c r="A11" s="395"/>
      <c r="B11" s="409"/>
      <c r="C11" s="409"/>
      <c r="D11" s="373"/>
      <c r="E11" s="373"/>
      <c r="F11" s="373"/>
      <c r="G11" s="373"/>
      <c r="H11" s="367"/>
      <c r="I11" s="373"/>
      <c r="J11" s="373"/>
      <c r="K11" s="373"/>
      <c r="L11" s="367"/>
      <c r="M11" s="367"/>
    </row>
    <row r="12" spans="1:13" ht="21" customHeight="1">
      <c r="A12" s="395"/>
      <c r="B12" s="409"/>
      <c r="C12" s="409"/>
      <c r="D12" s="367"/>
      <c r="E12" s="373"/>
      <c r="F12" s="367"/>
      <c r="G12" s="373"/>
      <c r="H12" s="367"/>
      <c r="I12" s="373"/>
      <c r="J12" s="367"/>
      <c r="K12" s="373"/>
      <c r="L12" s="367"/>
      <c r="M12" s="367"/>
    </row>
    <row r="13" spans="1:13" ht="21" customHeight="1">
      <c r="A13" s="395"/>
      <c r="B13" s="409"/>
      <c r="C13" s="409"/>
      <c r="D13" s="367"/>
      <c r="E13" s="367"/>
      <c r="F13" s="367"/>
      <c r="G13" s="367"/>
      <c r="H13" s="367"/>
      <c r="I13" s="367"/>
      <c r="J13" s="367"/>
      <c r="K13" s="367"/>
      <c r="L13" s="367"/>
      <c r="M13" s="367"/>
    </row>
    <row r="14" spans="1:13" ht="21" customHeight="1">
      <c r="A14" s="395"/>
      <c r="B14" s="409"/>
      <c r="C14" s="409"/>
      <c r="D14" s="367"/>
      <c r="E14" s="367"/>
      <c r="F14" s="367"/>
      <c r="G14" s="367"/>
      <c r="H14" s="367"/>
      <c r="I14" s="373"/>
      <c r="J14" s="367"/>
      <c r="K14" s="367"/>
      <c r="L14" s="367"/>
      <c r="M14" s="367"/>
    </row>
    <row r="15" spans="1:13" ht="21" customHeight="1">
      <c r="A15" s="395"/>
      <c r="B15" s="409"/>
      <c r="C15" s="409"/>
      <c r="D15" s="373"/>
      <c r="E15" s="373"/>
      <c r="F15" s="373"/>
      <c r="G15" s="373"/>
      <c r="H15" s="367"/>
      <c r="I15" s="373"/>
      <c r="J15" s="373"/>
      <c r="K15" s="373"/>
      <c r="L15" s="367"/>
      <c r="M15" s="367"/>
    </row>
    <row r="16" spans="1:13" ht="21" customHeight="1">
      <c r="A16" s="395"/>
      <c r="B16" s="409"/>
      <c r="C16" s="409"/>
      <c r="D16" s="373"/>
      <c r="E16" s="373"/>
      <c r="F16" s="373"/>
      <c r="G16" s="373"/>
      <c r="H16" s="367"/>
      <c r="I16" s="373"/>
      <c r="J16" s="373"/>
      <c r="K16" s="373"/>
      <c r="L16" s="367"/>
      <c r="M16" s="367"/>
    </row>
    <row r="17" spans="1:13" ht="21" customHeight="1">
      <c r="A17" s="395"/>
      <c r="B17" s="376" t="s">
        <v>154</v>
      </c>
      <c r="C17" s="377"/>
      <c r="D17" s="380" t="s">
        <v>163</v>
      </c>
      <c r="E17" s="380"/>
      <c r="F17" s="380" t="s">
        <v>155</v>
      </c>
      <c r="G17" s="380"/>
      <c r="H17" s="380" t="s">
        <v>156</v>
      </c>
      <c r="I17" s="380"/>
      <c r="J17" s="380" t="s">
        <v>157</v>
      </c>
      <c r="K17" s="380"/>
      <c r="L17" s="380" t="s">
        <v>158</v>
      </c>
      <c r="M17" s="380"/>
    </row>
    <row r="18" spans="1:13" ht="27" customHeight="1">
      <c r="A18" s="395"/>
      <c r="B18" s="378" t="s">
        <v>7</v>
      </c>
      <c r="C18" s="378"/>
      <c r="D18" s="374">
        <f>IF(SUM(D7:E16)&gt;0,SUM(D7:E16),0)</f>
        <v>0</v>
      </c>
      <c r="E18" s="374"/>
      <c r="F18" s="374">
        <f>IF($D$18="",0,SUM(F7:G16))</f>
        <v>0</v>
      </c>
      <c r="G18" s="374"/>
      <c r="H18" s="374">
        <f>IF($D$18="",0,SUM(H7:I16))</f>
        <v>0</v>
      </c>
      <c r="I18" s="374"/>
      <c r="J18" s="374">
        <f>IF($D$18="",0,SUM(J7:K16))</f>
        <v>0</v>
      </c>
      <c r="K18" s="374"/>
      <c r="L18" s="374">
        <f>IF($D$18="",0,SUM(L7:M16))</f>
        <v>0</v>
      </c>
      <c r="M18" s="374"/>
    </row>
    <row r="19" spans="1:13" ht="17.25" customHeight="1">
      <c r="A19" s="234"/>
      <c r="B19" s="235" t="str">
        <f>IF(D18="","",IF(D18=F18+H18+J18+L18,"","合計が合いません"))</f>
        <v/>
      </c>
      <c r="C19" s="236"/>
      <c r="D19" s="237"/>
      <c r="E19" s="237"/>
      <c r="F19" s="237"/>
      <c r="G19" s="237"/>
      <c r="H19" s="237"/>
      <c r="I19" s="237"/>
      <c r="J19" s="237"/>
      <c r="K19" s="237"/>
      <c r="L19" s="237"/>
      <c r="M19" s="237"/>
    </row>
    <row r="20" spans="1:13" s="233" customFormat="1" ht="18" customHeight="1">
      <c r="A20" s="233" t="s">
        <v>101</v>
      </c>
      <c r="L20" s="408" t="s">
        <v>27</v>
      </c>
      <c r="M20" s="408"/>
    </row>
    <row r="21" spans="1:13" ht="17.25" customHeight="1">
      <c r="A21" s="396"/>
      <c r="B21" s="397"/>
      <c r="C21" s="398"/>
      <c r="D21" s="404" t="s">
        <v>12</v>
      </c>
      <c r="E21" s="405"/>
      <c r="F21" s="390" t="s">
        <v>87</v>
      </c>
      <c r="G21" s="391"/>
      <c r="H21" s="391"/>
      <c r="I21" s="391"/>
      <c r="J21" s="391"/>
      <c r="K21" s="392"/>
      <c r="L21" s="369" t="s">
        <v>88</v>
      </c>
      <c r="M21" s="370"/>
    </row>
    <row r="22" spans="1:13" ht="30" customHeight="1">
      <c r="A22" s="399"/>
      <c r="B22" s="400"/>
      <c r="C22" s="401"/>
      <c r="D22" s="406"/>
      <c r="E22" s="407"/>
      <c r="F22" s="369" t="s">
        <v>456</v>
      </c>
      <c r="G22" s="370"/>
      <c r="H22" s="369" t="s">
        <v>457</v>
      </c>
      <c r="I22" s="370"/>
      <c r="J22" s="369" t="s">
        <v>458</v>
      </c>
      <c r="K22" s="370"/>
      <c r="L22" s="371"/>
      <c r="M22" s="372"/>
    </row>
    <row r="23" spans="1:13" ht="21" customHeight="1">
      <c r="A23" s="395" t="s">
        <v>6</v>
      </c>
      <c r="B23" s="402"/>
      <c r="C23" s="402"/>
      <c r="D23" s="373"/>
      <c r="E23" s="373"/>
      <c r="F23" s="373"/>
      <c r="G23" s="373"/>
      <c r="H23" s="367"/>
      <c r="I23" s="373"/>
      <c r="J23" s="373"/>
      <c r="K23" s="373"/>
      <c r="L23" s="367"/>
      <c r="M23" s="367"/>
    </row>
    <row r="24" spans="1:13" ht="21" customHeight="1">
      <c r="A24" s="395"/>
      <c r="B24" s="409"/>
      <c r="C24" s="409"/>
      <c r="D24" s="373"/>
      <c r="E24" s="373"/>
      <c r="F24" s="373"/>
      <c r="G24" s="373"/>
      <c r="H24" s="367"/>
      <c r="I24" s="373"/>
      <c r="J24" s="373"/>
      <c r="K24" s="373"/>
      <c r="L24" s="367"/>
      <c r="M24" s="367"/>
    </row>
    <row r="25" spans="1:13" ht="21" customHeight="1">
      <c r="A25" s="395"/>
      <c r="B25" s="409"/>
      <c r="C25" s="409"/>
      <c r="D25" s="373"/>
      <c r="E25" s="373"/>
      <c r="F25" s="373"/>
      <c r="G25" s="373"/>
      <c r="H25" s="367"/>
      <c r="I25" s="373"/>
      <c r="J25" s="373"/>
      <c r="K25" s="373"/>
      <c r="L25" s="367"/>
      <c r="M25" s="367"/>
    </row>
    <row r="26" spans="1:13" ht="21" customHeight="1">
      <c r="A26" s="395"/>
      <c r="B26" s="409"/>
      <c r="C26" s="409"/>
      <c r="D26" s="373"/>
      <c r="E26" s="373"/>
      <c r="F26" s="373"/>
      <c r="G26" s="373"/>
      <c r="H26" s="367"/>
      <c r="I26" s="373"/>
      <c r="J26" s="373"/>
      <c r="K26" s="373"/>
      <c r="L26" s="367"/>
      <c r="M26" s="367"/>
    </row>
    <row r="27" spans="1:13" ht="21" customHeight="1">
      <c r="A27" s="395"/>
      <c r="B27" s="409"/>
      <c r="C27" s="409"/>
      <c r="D27" s="373"/>
      <c r="E27" s="373"/>
      <c r="F27" s="373"/>
      <c r="G27" s="373"/>
      <c r="H27" s="367"/>
      <c r="I27" s="373"/>
      <c r="J27" s="373"/>
      <c r="K27" s="373"/>
      <c r="L27" s="367"/>
      <c r="M27" s="367"/>
    </row>
    <row r="28" spans="1:13" ht="21" customHeight="1">
      <c r="A28" s="395"/>
      <c r="B28" s="409"/>
      <c r="C28" s="409"/>
      <c r="D28" s="367"/>
      <c r="E28" s="373"/>
      <c r="F28" s="367"/>
      <c r="G28" s="373"/>
      <c r="H28" s="367"/>
      <c r="I28" s="373"/>
      <c r="J28" s="367"/>
      <c r="K28" s="373"/>
      <c r="L28" s="367"/>
      <c r="M28" s="367"/>
    </row>
    <row r="29" spans="1:13" ht="21" customHeight="1">
      <c r="A29" s="395"/>
      <c r="B29" s="409"/>
      <c r="C29" s="409"/>
      <c r="D29" s="367"/>
      <c r="E29" s="367"/>
      <c r="F29" s="367"/>
      <c r="G29" s="367"/>
      <c r="H29" s="367"/>
      <c r="I29" s="367"/>
      <c r="J29" s="367"/>
      <c r="K29" s="367"/>
      <c r="L29" s="367"/>
      <c r="M29" s="367"/>
    </row>
    <row r="30" spans="1:13" ht="21" customHeight="1">
      <c r="A30" s="395"/>
      <c r="B30" s="409"/>
      <c r="C30" s="409"/>
      <c r="D30" s="367"/>
      <c r="E30" s="367"/>
      <c r="F30" s="367"/>
      <c r="G30" s="367"/>
      <c r="H30" s="367"/>
      <c r="I30" s="373"/>
      <c r="J30" s="367"/>
      <c r="K30" s="367"/>
      <c r="L30" s="367"/>
      <c r="M30" s="367"/>
    </row>
    <row r="31" spans="1:13" ht="21" customHeight="1">
      <c r="A31" s="395"/>
      <c r="B31" s="409"/>
      <c r="C31" s="409"/>
      <c r="D31" s="373"/>
      <c r="E31" s="373"/>
      <c r="F31" s="373"/>
      <c r="G31" s="373"/>
      <c r="H31" s="367"/>
      <c r="I31" s="373"/>
      <c r="J31" s="373"/>
      <c r="K31" s="373"/>
      <c r="L31" s="367"/>
      <c r="M31" s="367"/>
    </row>
    <row r="32" spans="1:13" ht="21" customHeight="1">
      <c r="A32" s="395"/>
      <c r="B32" s="409"/>
      <c r="C32" s="409"/>
      <c r="D32" s="373"/>
      <c r="E32" s="373"/>
      <c r="F32" s="373"/>
      <c r="G32" s="373"/>
      <c r="H32" s="367"/>
      <c r="I32" s="373"/>
      <c r="J32" s="373"/>
      <c r="K32" s="373"/>
      <c r="L32" s="367"/>
      <c r="M32" s="367"/>
    </row>
    <row r="33" spans="1:13" ht="21" customHeight="1">
      <c r="A33" s="395"/>
      <c r="B33" s="376" t="s">
        <v>148</v>
      </c>
      <c r="C33" s="377"/>
      <c r="D33" s="380" t="s">
        <v>164</v>
      </c>
      <c r="E33" s="380"/>
      <c r="F33" s="380" t="s">
        <v>159</v>
      </c>
      <c r="G33" s="380"/>
      <c r="H33" s="380" t="s">
        <v>160</v>
      </c>
      <c r="I33" s="380"/>
      <c r="J33" s="380" t="s">
        <v>161</v>
      </c>
      <c r="K33" s="380"/>
      <c r="L33" s="380" t="s">
        <v>162</v>
      </c>
      <c r="M33" s="380"/>
    </row>
    <row r="34" spans="1:13" ht="27" customHeight="1">
      <c r="A34" s="395"/>
      <c r="B34" s="378" t="s">
        <v>7</v>
      </c>
      <c r="C34" s="378"/>
      <c r="D34" s="374">
        <f>IF(SUM(D23:E32)&gt;0,SUM(D23:E32),0)</f>
        <v>0</v>
      </c>
      <c r="E34" s="374"/>
      <c r="F34" s="374">
        <f>IF($D$34="",0,SUM(F23:G32))</f>
        <v>0</v>
      </c>
      <c r="G34" s="374"/>
      <c r="H34" s="374">
        <f>IF($D$34="",0,SUM(H23:I32))</f>
        <v>0</v>
      </c>
      <c r="I34" s="374"/>
      <c r="J34" s="374">
        <f>IF($D$34="",0,SUM(J23:K32))</f>
        <v>0</v>
      </c>
      <c r="K34" s="374"/>
      <c r="L34" s="374">
        <f>IF($D$34="",0,SUM(L23:M32))</f>
        <v>0</v>
      </c>
      <c r="M34" s="374"/>
    </row>
    <row r="35" spans="1:13" s="241" customFormat="1" ht="11.25" customHeight="1">
      <c r="A35" s="238"/>
      <c r="B35" s="228" t="str">
        <f>IF(D34="","",IF(D34=F34+H34+J34+L34,"","合計が合いません"))</f>
        <v/>
      </c>
      <c r="C35" s="239"/>
      <c r="D35" s="240"/>
      <c r="E35" s="240"/>
      <c r="F35" s="240"/>
      <c r="G35" s="240"/>
      <c r="H35" s="240"/>
      <c r="I35" s="240"/>
      <c r="J35" s="240"/>
      <c r="K35" s="240"/>
      <c r="L35" s="240"/>
      <c r="M35" s="240"/>
    </row>
    <row r="36" spans="1:13" s="230" customFormat="1" ht="12">
      <c r="A36" s="227" t="s">
        <v>98</v>
      </c>
      <c r="B36" s="227"/>
      <c r="C36" s="227"/>
      <c r="D36" s="228"/>
      <c r="E36" s="228"/>
      <c r="F36" s="228"/>
      <c r="G36" s="228"/>
      <c r="H36" s="228"/>
      <c r="I36" s="228"/>
      <c r="J36" s="228"/>
      <c r="K36" s="228"/>
      <c r="L36" s="228"/>
      <c r="M36" s="228"/>
    </row>
    <row r="37" spans="1:13" s="230" customFormat="1" ht="12">
      <c r="A37" s="227" t="s">
        <v>99</v>
      </c>
      <c r="B37" s="227"/>
      <c r="C37" s="227"/>
      <c r="D37" s="228"/>
      <c r="E37" s="228"/>
      <c r="F37" s="228"/>
      <c r="G37" s="228"/>
      <c r="H37" s="228"/>
      <c r="I37" s="228"/>
      <c r="J37" s="228"/>
      <c r="K37" s="228"/>
      <c r="L37" s="228"/>
      <c r="M37" s="228"/>
    </row>
    <row r="38" spans="1:13" s="230" customFormat="1" ht="12">
      <c r="A38" s="227" t="s">
        <v>100</v>
      </c>
      <c r="B38" s="227"/>
      <c r="C38" s="227"/>
      <c r="D38" s="228"/>
      <c r="E38" s="228"/>
      <c r="F38" s="228"/>
      <c r="G38" s="228"/>
      <c r="H38" s="228"/>
      <c r="I38" s="228"/>
      <c r="J38" s="228"/>
      <c r="K38" s="228"/>
      <c r="L38" s="228"/>
      <c r="M38" s="228"/>
    </row>
    <row r="39" spans="1:13" s="230" customFormat="1" ht="12.95" customHeight="1">
      <c r="A39" s="227"/>
      <c r="B39" s="227"/>
      <c r="C39" s="227"/>
      <c r="D39" s="228"/>
      <c r="E39" s="228"/>
      <c r="F39" s="228"/>
      <c r="G39" s="228"/>
      <c r="H39" s="228"/>
      <c r="I39" s="228"/>
      <c r="J39" s="228"/>
      <c r="K39" s="228"/>
      <c r="L39" s="228"/>
      <c r="M39" s="228"/>
    </row>
    <row r="40" spans="1:13">
      <c r="A40" s="232" t="s">
        <v>31</v>
      </c>
    </row>
    <row r="41" spans="1:13" ht="22.5" customHeight="1">
      <c r="A41" s="394" t="s">
        <v>132</v>
      </c>
      <c r="B41" s="394"/>
      <c r="C41" s="394"/>
      <c r="D41" s="394"/>
      <c r="E41" s="394"/>
      <c r="F41" s="394"/>
      <c r="G41" s="394"/>
      <c r="H41" s="394"/>
      <c r="I41" s="394"/>
      <c r="J41" s="394"/>
      <c r="K41" s="394"/>
      <c r="L41" s="394"/>
      <c r="M41" s="394"/>
    </row>
    <row r="42" spans="1:13" ht="22.5" customHeight="1">
      <c r="A42" s="394"/>
      <c r="B42" s="394"/>
      <c r="C42" s="394"/>
      <c r="D42" s="394"/>
      <c r="E42" s="394"/>
      <c r="F42" s="394"/>
      <c r="G42" s="394"/>
      <c r="H42" s="394"/>
      <c r="I42" s="394"/>
      <c r="J42" s="394"/>
      <c r="K42" s="394"/>
      <c r="L42" s="394"/>
      <c r="M42" s="394"/>
    </row>
  </sheetData>
  <sheetProtection sheet="1" objects="1" scenarios="1"/>
  <mergeCells count="166">
    <mergeCell ref="D7:E7"/>
    <mergeCell ref="D8:E8"/>
    <mergeCell ref="L1:M1"/>
    <mergeCell ref="A3:M3"/>
    <mergeCell ref="D5:E6"/>
    <mergeCell ref="L4:M4"/>
    <mergeCell ref="B7:C7"/>
    <mergeCell ref="F7:G7"/>
    <mergeCell ref="H7:I7"/>
    <mergeCell ref="L7:M7"/>
    <mergeCell ref="L10:M10"/>
    <mergeCell ref="B10:C10"/>
    <mergeCell ref="D10:E10"/>
    <mergeCell ref="J1:K1"/>
    <mergeCell ref="J6:K6"/>
    <mergeCell ref="J7:K7"/>
    <mergeCell ref="J8:K8"/>
    <mergeCell ref="F6:G6"/>
    <mergeCell ref="H6:I6"/>
    <mergeCell ref="B8:C8"/>
    <mergeCell ref="F8:G8"/>
    <mergeCell ref="H8:I8"/>
    <mergeCell ref="A5:C6"/>
    <mergeCell ref="A7:A18"/>
    <mergeCell ref="L5:M6"/>
    <mergeCell ref="F5:K5"/>
    <mergeCell ref="L8:M8"/>
    <mergeCell ref="F10:G10"/>
    <mergeCell ref="H10:I10"/>
    <mergeCell ref="J10:K10"/>
    <mergeCell ref="F11:G11"/>
    <mergeCell ref="H11:I11"/>
    <mergeCell ref="J11:K11"/>
    <mergeCell ref="L11:M11"/>
    <mergeCell ref="B32:C32"/>
    <mergeCell ref="F32:G32"/>
    <mergeCell ref="H32:I32"/>
    <mergeCell ref="L32:M32"/>
    <mergeCell ref="D32:E32"/>
    <mergeCell ref="J31:K31"/>
    <mergeCell ref="D29:E29"/>
    <mergeCell ref="F29:G29"/>
    <mergeCell ref="B24:C24"/>
    <mergeCell ref="F24:G24"/>
    <mergeCell ref="H24:I24"/>
    <mergeCell ref="L24:M24"/>
    <mergeCell ref="H29:I29"/>
    <mergeCell ref="J29:K29"/>
    <mergeCell ref="L29:M29"/>
    <mergeCell ref="J24:K24"/>
    <mergeCell ref="J30:K30"/>
    <mergeCell ref="B26:C26"/>
    <mergeCell ref="D26:E26"/>
    <mergeCell ref="F26:G26"/>
    <mergeCell ref="H26:I26"/>
    <mergeCell ref="J32:K32"/>
    <mergeCell ref="L27:M27"/>
    <mergeCell ref="A41:M42"/>
    <mergeCell ref="D24:E24"/>
    <mergeCell ref="D30:E30"/>
    <mergeCell ref="D31:E31"/>
    <mergeCell ref="B27:C27"/>
    <mergeCell ref="D27:E27"/>
    <mergeCell ref="B28:C28"/>
    <mergeCell ref="D28:E28"/>
    <mergeCell ref="F28:G28"/>
    <mergeCell ref="H28:I28"/>
    <mergeCell ref="J28:K28"/>
    <mergeCell ref="L28:M28"/>
    <mergeCell ref="B29:C29"/>
    <mergeCell ref="B30:C30"/>
    <mergeCell ref="F30:G30"/>
    <mergeCell ref="H30:I30"/>
    <mergeCell ref="L30:M30"/>
    <mergeCell ref="L33:M33"/>
    <mergeCell ref="B34:C34"/>
    <mergeCell ref="F34:G34"/>
    <mergeCell ref="H34:I34"/>
    <mergeCell ref="L34:M34"/>
    <mergeCell ref="D33:E33"/>
    <mergeCell ref="D34:E34"/>
    <mergeCell ref="J33:K33"/>
    <mergeCell ref="B31:C31"/>
    <mergeCell ref="B11:C11"/>
    <mergeCell ref="D11:E11"/>
    <mergeCell ref="B12:C12"/>
    <mergeCell ref="D12:E12"/>
    <mergeCell ref="H12:I12"/>
    <mergeCell ref="J12:K12"/>
    <mergeCell ref="L12:M12"/>
    <mergeCell ref="B13:C13"/>
    <mergeCell ref="D13:E13"/>
    <mergeCell ref="F13:G13"/>
    <mergeCell ref="H13:I13"/>
    <mergeCell ref="J13:K13"/>
    <mergeCell ref="L13:M13"/>
    <mergeCell ref="B14:C14"/>
    <mergeCell ref="L31:M31"/>
    <mergeCell ref="L23:M23"/>
    <mergeCell ref="L25:M25"/>
    <mergeCell ref="J26:K26"/>
    <mergeCell ref="L26:M26"/>
    <mergeCell ref="F27:G27"/>
    <mergeCell ref="H27:I27"/>
    <mergeCell ref="J27:K27"/>
    <mergeCell ref="F12:G12"/>
    <mergeCell ref="J18:K18"/>
    <mergeCell ref="D14:E14"/>
    <mergeCell ref="F14:G14"/>
    <mergeCell ref="H14:I14"/>
    <mergeCell ref="J14:K14"/>
    <mergeCell ref="L14:M14"/>
    <mergeCell ref="B15:C15"/>
    <mergeCell ref="D15:E15"/>
    <mergeCell ref="F15:G15"/>
    <mergeCell ref="H15:I15"/>
    <mergeCell ref="J15:K15"/>
    <mergeCell ref="L15:M15"/>
    <mergeCell ref="B9:C9"/>
    <mergeCell ref="D9:E9"/>
    <mergeCell ref="F9:G9"/>
    <mergeCell ref="H9:I9"/>
    <mergeCell ref="J9:K9"/>
    <mergeCell ref="L9:M9"/>
    <mergeCell ref="L20:M20"/>
    <mergeCell ref="B18:C18"/>
    <mergeCell ref="D18:E18"/>
    <mergeCell ref="F18:G18"/>
    <mergeCell ref="H18:I18"/>
    <mergeCell ref="L18:M18"/>
    <mergeCell ref="B16:C16"/>
    <mergeCell ref="D16:E16"/>
    <mergeCell ref="F16:G16"/>
    <mergeCell ref="H16:I16"/>
    <mergeCell ref="J16:K16"/>
    <mergeCell ref="L16:M16"/>
    <mergeCell ref="B17:C17"/>
    <mergeCell ref="D17:E17"/>
    <mergeCell ref="F17:G17"/>
    <mergeCell ref="H17:I17"/>
    <mergeCell ref="J17:K17"/>
    <mergeCell ref="L17:M17"/>
    <mergeCell ref="A21:C22"/>
    <mergeCell ref="D21:E22"/>
    <mergeCell ref="F21:K21"/>
    <mergeCell ref="L21:M22"/>
    <mergeCell ref="A23:A34"/>
    <mergeCell ref="F22:G22"/>
    <mergeCell ref="H22:I22"/>
    <mergeCell ref="J22:K22"/>
    <mergeCell ref="B33:C33"/>
    <mergeCell ref="F33:G33"/>
    <mergeCell ref="H33:I33"/>
    <mergeCell ref="B23:C23"/>
    <mergeCell ref="D23:E23"/>
    <mergeCell ref="F23:G23"/>
    <mergeCell ref="H23:I23"/>
    <mergeCell ref="J23:K23"/>
    <mergeCell ref="B25:C25"/>
    <mergeCell ref="D25:E25"/>
    <mergeCell ref="F25:G25"/>
    <mergeCell ref="H25:I25"/>
    <mergeCell ref="J25:K25"/>
    <mergeCell ref="J34:K34"/>
    <mergeCell ref="F31:G31"/>
    <mergeCell ref="H31:I31"/>
  </mergeCells>
  <phoneticPr fontId="3"/>
  <printOptions horizontalCentered="1" verticalCentered="1"/>
  <pageMargins left="0.43307086614173229" right="0.23622047244094491" top="0.74803149606299213" bottom="0.55118110236220474" header="0.31496062992125984" footer="0.31496062992125984"/>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J54"/>
  <sheetViews>
    <sheetView showZeros="0" zoomScaleNormal="100" zoomScaleSheetLayoutView="85" workbookViewId="0">
      <selection activeCell="G20" sqref="G20:J20"/>
    </sheetView>
  </sheetViews>
  <sheetFormatPr defaultColWidth="9" defaultRowHeight="18" customHeight="1"/>
  <cols>
    <col min="1" max="1" width="3" style="39" customWidth="1"/>
    <col min="2" max="2" width="2" style="13" customWidth="1"/>
    <col min="3" max="3" width="10.5" style="13" customWidth="1"/>
    <col min="4" max="6" width="4.625" style="4" customWidth="1"/>
    <col min="7" max="21" width="3.375" style="4" customWidth="1"/>
    <col min="22" max="29" width="3.375" style="5" customWidth="1"/>
    <col min="30" max="34" width="3.375" style="4" customWidth="1"/>
    <col min="35" max="36" width="25.5" style="1" customWidth="1"/>
    <col min="37" max="16384" width="9" style="1"/>
  </cols>
  <sheetData>
    <row r="1" spans="1:36" ht="14.25" customHeight="1">
      <c r="A1" s="55"/>
      <c r="AD1" s="26"/>
      <c r="AE1" s="26"/>
      <c r="AF1" s="26"/>
      <c r="AH1" s="26" t="s">
        <v>128</v>
      </c>
    </row>
    <row r="2" spans="1:36" ht="18.75" customHeight="1">
      <c r="B2" s="458" t="s">
        <v>129</v>
      </c>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c r="AG2" s="458"/>
      <c r="AH2" s="458"/>
    </row>
    <row r="3" spans="1:36" ht="21.75" customHeight="1">
      <c r="A3" s="53" t="s">
        <v>130</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6" ht="6" customHeight="1">
      <c r="B4" s="14"/>
      <c r="C4" s="15"/>
      <c r="D4" s="9"/>
      <c r="E4" s="9"/>
      <c r="F4" s="9"/>
      <c r="G4" s="3"/>
      <c r="H4" s="3"/>
      <c r="I4" s="3"/>
      <c r="J4" s="3"/>
      <c r="K4" s="3"/>
      <c r="L4" s="3"/>
      <c r="M4" s="3"/>
      <c r="N4" s="3"/>
      <c r="O4" s="3"/>
      <c r="P4" s="3"/>
      <c r="Q4" s="12"/>
      <c r="R4" s="12"/>
      <c r="S4" s="12"/>
      <c r="T4" s="12"/>
      <c r="U4" s="12"/>
      <c r="V4" s="12"/>
      <c r="W4" s="12"/>
      <c r="X4" s="6"/>
      <c r="Y4" s="7"/>
      <c r="Z4" s="7"/>
      <c r="AA4" s="7"/>
      <c r="AB4" s="7"/>
      <c r="AC4" s="7"/>
      <c r="AD4" s="7"/>
      <c r="AE4" s="8"/>
      <c r="AF4" s="8"/>
      <c r="AG4" s="36"/>
      <c r="AH4" s="36"/>
    </row>
    <row r="5" spans="1:36" ht="19.5" customHeight="1">
      <c r="B5" s="570" t="s">
        <v>0</v>
      </c>
      <c r="C5" s="570"/>
      <c r="D5" s="604" t="str">
        <f>IF('１号'!C2="","",'１号'!C2)</f>
        <v/>
      </c>
      <c r="E5" s="605"/>
      <c r="F5" s="605"/>
      <c r="G5" s="605"/>
      <c r="H5" s="605"/>
      <c r="I5" s="605"/>
      <c r="J5" s="605"/>
      <c r="K5" s="605"/>
      <c r="L5" s="605"/>
      <c r="M5" s="605"/>
      <c r="N5" s="606"/>
      <c r="O5" s="570" t="s">
        <v>1</v>
      </c>
      <c r="P5" s="570"/>
      <c r="Q5" s="571" t="str">
        <f>IF('１号'!S2="","",'１号'!S2)</f>
        <v/>
      </c>
      <c r="R5" s="572"/>
      <c r="S5" s="572"/>
      <c r="T5" s="24" t="s">
        <v>2</v>
      </c>
      <c r="U5" s="571" t="str">
        <f>IF('１号'!W2="","",'１号'!W2)</f>
        <v/>
      </c>
      <c r="V5" s="572"/>
      <c r="W5" s="24" t="s">
        <v>22</v>
      </c>
      <c r="X5" s="571" t="str">
        <f>IF('１号'!Z2="","",'１号'!Z2)</f>
        <v/>
      </c>
      <c r="Y5" s="572"/>
      <c r="Z5" s="35" t="s">
        <v>3</v>
      </c>
      <c r="AA5" s="38"/>
      <c r="AB5" s="431" t="s">
        <v>38</v>
      </c>
      <c r="AC5" s="431"/>
      <c r="AD5" s="610" t="str">
        <f>IF('１号'!AF2="","",'１号'!AF2)</f>
        <v/>
      </c>
      <c r="AE5" s="610"/>
      <c r="AF5" s="610"/>
      <c r="AG5" s="610"/>
      <c r="AH5" s="610"/>
    </row>
    <row r="6" spans="1:36" ht="19.5" customHeight="1">
      <c r="B6" s="570"/>
      <c r="C6" s="570"/>
      <c r="D6" s="607"/>
      <c r="E6" s="608"/>
      <c r="F6" s="608"/>
      <c r="G6" s="608"/>
      <c r="H6" s="608"/>
      <c r="I6" s="608"/>
      <c r="J6" s="608"/>
      <c r="K6" s="608"/>
      <c r="L6" s="608"/>
      <c r="M6" s="608"/>
      <c r="N6" s="609"/>
      <c r="O6" s="570"/>
      <c r="P6" s="570"/>
      <c r="Q6" s="573" t="str">
        <f>IF('１号'!S3="","",'１号'!S3)</f>
        <v/>
      </c>
      <c r="R6" s="574"/>
      <c r="S6" s="574"/>
      <c r="T6" s="25" t="s">
        <v>2</v>
      </c>
      <c r="U6" s="573" t="str">
        <f>IF('１号'!W3="","",'１号'!W3)</f>
        <v/>
      </c>
      <c r="V6" s="574"/>
      <c r="W6" s="25" t="s">
        <v>22</v>
      </c>
      <c r="X6" s="573" t="str">
        <f>IF('１号'!Z3="","",'１号'!Z3)</f>
        <v/>
      </c>
      <c r="Y6" s="574"/>
      <c r="Z6" s="34" t="s">
        <v>4</v>
      </c>
      <c r="AA6" s="37"/>
      <c r="AB6" s="431"/>
      <c r="AC6" s="431"/>
      <c r="AD6" s="610"/>
      <c r="AE6" s="610"/>
      <c r="AF6" s="610"/>
      <c r="AG6" s="610"/>
      <c r="AH6" s="610"/>
    </row>
    <row r="7" spans="1:36" ht="13.5" customHeight="1">
      <c r="B7" s="30"/>
      <c r="C7" s="30"/>
      <c r="D7" s="22"/>
      <c r="E7" s="22"/>
      <c r="F7" s="22"/>
      <c r="G7" s="22"/>
      <c r="H7" s="22"/>
      <c r="I7" s="22"/>
      <c r="J7" s="22"/>
      <c r="K7" s="22"/>
      <c r="L7" s="22"/>
      <c r="M7" s="22"/>
      <c r="N7" s="22"/>
      <c r="O7" s="22"/>
      <c r="P7" s="22"/>
      <c r="Q7" s="22"/>
      <c r="R7" s="22"/>
      <c r="S7" s="22"/>
      <c r="T7" s="22"/>
      <c r="U7" s="22"/>
      <c r="V7" s="22"/>
      <c r="W7" s="30"/>
      <c r="X7" s="30"/>
      <c r="Y7" s="30"/>
      <c r="Z7" s="17"/>
      <c r="AA7" s="17"/>
      <c r="AB7" s="17"/>
      <c r="AC7" s="23"/>
      <c r="AD7" s="18"/>
      <c r="AE7" s="23"/>
      <c r="AF7" s="23"/>
      <c r="AG7" s="18"/>
      <c r="AH7" s="23"/>
    </row>
    <row r="8" spans="1:36" ht="13.5" customHeight="1" thickBot="1">
      <c r="B8" s="28"/>
      <c r="C8" s="28"/>
      <c r="D8" s="31"/>
      <c r="E8" s="31"/>
      <c r="F8" s="31"/>
      <c r="G8" s="31"/>
      <c r="H8" s="31"/>
      <c r="I8" s="31"/>
      <c r="J8" s="31"/>
      <c r="K8" s="31"/>
      <c r="L8" s="31"/>
      <c r="M8" s="31"/>
      <c r="N8" s="31"/>
      <c r="O8" s="31"/>
      <c r="P8" s="31"/>
      <c r="Q8" s="31"/>
      <c r="R8" s="31"/>
      <c r="S8" s="31"/>
      <c r="T8" s="31"/>
      <c r="U8" s="31"/>
      <c r="V8" s="31"/>
      <c r="W8" s="28"/>
      <c r="X8" s="28"/>
      <c r="Y8" s="28"/>
      <c r="Z8" s="32"/>
      <c r="AA8" s="32"/>
      <c r="AB8" s="32"/>
      <c r="AC8" s="19"/>
      <c r="AD8" s="20"/>
      <c r="AE8" s="19"/>
      <c r="AF8" s="19"/>
      <c r="AG8" s="20"/>
    </row>
    <row r="9" spans="1:36" ht="25.5" customHeight="1" thickBot="1">
      <c r="B9" s="596" t="s">
        <v>12</v>
      </c>
      <c r="C9" s="596"/>
      <c r="D9" s="596"/>
      <c r="E9" s="596"/>
      <c r="F9" s="597"/>
      <c r="G9" s="598" t="s">
        <v>112</v>
      </c>
      <c r="H9" s="599"/>
      <c r="I9" s="599"/>
      <c r="J9" s="599"/>
      <c r="K9" s="599"/>
      <c r="L9" s="599"/>
      <c r="M9" s="599"/>
      <c r="N9" s="599"/>
      <c r="O9" s="599"/>
      <c r="P9" s="599"/>
      <c r="Q9" s="599"/>
      <c r="R9" s="599"/>
      <c r="S9" s="599"/>
      <c r="T9" s="599"/>
      <c r="U9" s="599"/>
      <c r="V9" s="600"/>
      <c r="AH9" s="19" t="s">
        <v>110</v>
      </c>
    </row>
    <row r="10" spans="1:36" ht="24" customHeight="1">
      <c r="B10" s="575" t="s">
        <v>144</v>
      </c>
      <c r="C10" s="576"/>
      <c r="D10" s="576"/>
      <c r="E10" s="576"/>
      <c r="F10" s="577"/>
      <c r="G10" s="583" t="s">
        <v>87</v>
      </c>
      <c r="H10" s="561"/>
      <c r="I10" s="561"/>
      <c r="J10" s="561"/>
      <c r="K10" s="561"/>
      <c r="L10" s="561"/>
      <c r="M10" s="561"/>
      <c r="N10" s="561"/>
      <c r="O10" s="561"/>
      <c r="P10" s="561"/>
      <c r="Q10" s="561"/>
      <c r="R10" s="562"/>
      <c r="S10" s="559" t="s">
        <v>111</v>
      </c>
      <c r="T10" s="560"/>
      <c r="U10" s="560"/>
      <c r="V10" s="590"/>
      <c r="W10" s="601" t="s">
        <v>120</v>
      </c>
      <c r="X10" s="602"/>
      <c r="Y10" s="602"/>
      <c r="Z10" s="602"/>
      <c r="AA10" s="602"/>
      <c r="AB10" s="602"/>
      <c r="AC10" s="602"/>
      <c r="AD10" s="602"/>
      <c r="AE10" s="602"/>
      <c r="AF10" s="602"/>
      <c r="AG10" s="602"/>
      <c r="AH10" s="603"/>
    </row>
    <row r="11" spans="1:36" ht="17.25" customHeight="1" thickBot="1">
      <c r="B11" s="578"/>
      <c r="C11" s="579"/>
      <c r="D11" s="579"/>
      <c r="E11" s="579"/>
      <c r="F11" s="580"/>
      <c r="G11" s="584"/>
      <c r="H11" s="585"/>
      <c r="I11" s="585"/>
      <c r="J11" s="585"/>
      <c r="K11" s="585"/>
      <c r="L11" s="585"/>
      <c r="M11" s="585"/>
      <c r="N11" s="585"/>
      <c r="O11" s="585"/>
      <c r="P11" s="585"/>
      <c r="Q11" s="585"/>
      <c r="R11" s="586"/>
      <c r="S11" s="591"/>
      <c r="T11" s="592"/>
      <c r="U11" s="592"/>
      <c r="V11" s="593"/>
      <c r="W11" s="625" t="s">
        <v>184</v>
      </c>
      <c r="X11" s="626"/>
      <c r="Y11" s="626"/>
      <c r="Z11" s="626"/>
      <c r="AA11" s="626" t="s">
        <v>185</v>
      </c>
      <c r="AB11" s="626"/>
      <c r="AC11" s="626"/>
      <c r="AD11" s="626"/>
      <c r="AE11" s="627" t="s">
        <v>200</v>
      </c>
      <c r="AF11" s="627"/>
      <c r="AG11" s="627"/>
      <c r="AH11" s="628"/>
    </row>
    <row r="12" spans="1:36" ht="18" customHeight="1">
      <c r="B12" s="578"/>
      <c r="C12" s="579"/>
      <c r="D12" s="579"/>
      <c r="E12" s="579"/>
      <c r="F12" s="580"/>
      <c r="G12" s="584"/>
      <c r="H12" s="585"/>
      <c r="I12" s="585"/>
      <c r="J12" s="585"/>
      <c r="K12" s="585"/>
      <c r="L12" s="585"/>
      <c r="M12" s="585"/>
      <c r="N12" s="585"/>
      <c r="O12" s="585"/>
      <c r="P12" s="585"/>
      <c r="Q12" s="585"/>
      <c r="R12" s="586"/>
      <c r="S12" s="591"/>
      <c r="T12" s="592"/>
      <c r="U12" s="592"/>
      <c r="V12" s="592"/>
      <c r="W12" s="645" t="s">
        <v>116</v>
      </c>
      <c r="X12" s="646"/>
      <c r="Y12" s="646"/>
      <c r="Z12" s="647"/>
      <c r="AA12" s="645" t="s">
        <v>117</v>
      </c>
      <c r="AB12" s="646"/>
      <c r="AC12" s="646"/>
      <c r="AD12" s="647"/>
      <c r="AE12" s="642"/>
      <c r="AF12" s="643"/>
      <c r="AG12" s="643"/>
      <c r="AH12" s="644"/>
    </row>
    <row r="13" spans="1:36" s="27" customFormat="1" ht="39.75" customHeight="1">
      <c r="A13" s="50"/>
      <c r="B13" s="578"/>
      <c r="C13" s="579"/>
      <c r="D13" s="579"/>
      <c r="E13" s="579"/>
      <c r="F13" s="580"/>
      <c r="G13" s="584"/>
      <c r="H13" s="585"/>
      <c r="I13" s="585"/>
      <c r="J13" s="585"/>
      <c r="K13" s="585"/>
      <c r="L13" s="585"/>
      <c r="M13" s="585"/>
      <c r="N13" s="585"/>
      <c r="O13" s="585"/>
      <c r="P13" s="585"/>
      <c r="Q13" s="585"/>
      <c r="R13" s="586"/>
      <c r="S13" s="591"/>
      <c r="T13" s="592"/>
      <c r="U13" s="592"/>
      <c r="V13" s="592"/>
      <c r="W13" s="622" t="s">
        <v>145</v>
      </c>
      <c r="X13" s="623"/>
      <c r="Y13" s="623"/>
      <c r="Z13" s="624"/>
      <c r="AA13" s="622" t="s">
        <v>146</v>
      </c>
      <c r="AB13" s="623"/>
      <c r="AC13" s="623"/>
      <c r="AD13" s="624"/>
      <c r="AE13" s="619"/>
      <c r="AF13" s="620"/>
      <c r="AG13" s="620"/>
      <c r="AH13" s="621"/>
    </row>
    <row r="14" spans="1:36" ht="31.5" customHeight="1" thickBot="1">
      <c r="B14" s="581"/>
      <c r="C14" s="554"/>
      <c r="D14" s="554"/>
      <c r="E14" s="554"/>
      <c r="F14" s="582"/>
      <c r="G14" s="587"/>
      <c r="H14" s="588"/>
      <c r="I14" s="588"/>
      <c r="J14" s="588"/>
      <c r="K14" s="588"/>
      <c r="L14" s="588"/>
      <c r="M14" s="588"/>
      <c r="N14" s="588"/>
      <c r="O14" s="588"/>
      <c r="P14" s="588"/>
      <c r="Q14" s="588"/>
      <c r="R14" s="589"/>
      <c r="S14" s="594"/>
      <c r="T14" s="595"/>
      <c r="U14" s="595"/>
      <c r="V14" s="595"/>
      <c r="W14" s="611">
        <f>'１号'!V34</f>
        <v>0</v>
      </c>
      <c r="X14" s="617"/>
      <c r="Y14" s="617"/>
      <c r="Z14" s="618"/>
      <c r="AA14" s="611">
        <f>'１号'!V35</f>
        <v>0</v>
      </c>
      <c r="AB14" s="612"/>
      <c r="AC14" s="612"/>
      <c r="AD14" s="613"/>
      <c r="AE14" s="614"/>
      <c r="AF14" s="615"/>
      <c r="AG14" s="615"/>
      <c r="AH14" s="616"/>
    </row>
    <row r="15" spans="1:36" ht="21.75" customHeight="1">
      <c r="B15" s="629" t="s">
        <v>11</v>
      </c>
      <c r="C15" s="630"/>
      <c r="D15" s="633" t="s">
        <v>113</v>
      </c>
      <c r="E15" s="634"/>
      <c r="F15" s="635"/>
      <c r="G15" s="625" t="s">
        <v>186</v>
      </c>
      <c r="H15" s="626"/>
      <c r="I15" s="626"/>
      <c r="J15" s="626"/>
      <c r="K15" s="626" t="s">
        <v>187</v>
      </c>
      <c r="L15" s="626"/>
      <c r="M15" s="626"/>
      <c r="N15" s="626"/>
      <c r="O15" s="626" t="s">
        <v>188</v>
      </c>
      <c r="P15" s="626"/>
      <c r="Q15" s="626"/>
      <c r="R15" s="626"/>
      <c r="S15" s="650" t="s">
        <v>106</v>
      </c>
      <c r="T15" s="651"/>
      <c r="U15" s="651"/>
      <c r="V15" s="652"/>
      <c r="W15" s="648" t="s">
        <v>118</v>
      </c>
      <c r="X15" s="649"/>
      <c r="Y15" s="649"/>
      <c r="Z15" s="649"/>
      <c r="AA15" s="649" t="s">
        <v>119</v>
      </c>
      <c r="AB15" s="649"/>
      <c r="AC15" s="649"/>
      <c r="AD15" s="649"/>
      <c r="AE15" s="656" t="s">
        <v>142</v>
      </c>
      <c r="AF15" s="656"/>
      <c r="AG15" s="656"/>
      <c r="AH15" s="657"/>
    </row>
    <row r="16" spans="1:36" ht="21" customHeight="1" thickBot="1">
      <c r="B16" s="631"/>
      <c r="C16" s="632"/>
      <c r="D16" s="636"/>
      <c r="E16" s="637"/>
      <c r="F16" s="638"/>
      <c r="G16" s="639"/>
      <c r="H16" s="640"/>
      <c r="I16" s="640"/>
      <c r="J16" s="640"/>
      <c r="K16" s="641"/>
      <c r="L16" s="641"/>
      <c r="M16" s="641"/>
      <c r="N16" s="641"/>
      <c r="O16" s="641"/>
      <c r="P16" s="641"/>
      <c r="Q16" s="641"/>
      <c r="R16" s="641"/>
      <c r="S16" s="653"/>
      <c r="T16" s="654"/>
      <c r="U16" s="654"/>
      <c r="V16" s="655"/>
      <c r="W16" s="660" t="s">
        <v>141</v>
      </c>
      <c r="X16" s="661"/>
      <c r="Y16" s="661"/>
      <c r="Z16" s="661"/>
      <c r="AA16" s="661" t="s">
        <v>143</v>
      </c>
      <c r="AB16" s="661"/>
      <c r="AC16" s="661"/>
      <c r="AD16" s="661"/>
      <c r="AE16" s="658"/>
      <c r="AF16" s="658"/>
      <c r="AG16" s="658"/>
      <c r="AH16" s="659"/>
      <c r="AI16" s="2"/>
      <c r="AJ16" s="2"/>
    </row>
    <row r="17" spans="1:35" ht="32.25" customHeight="1" thickTop="1" thickBot="1">
      <c r="A17" s="410" t="s">
        <v>396</v>
      </c>
      <c r="B17" s="565" t="s">
        <v>75</v>
      </c>
      <c r="C17" s="565"/>
      <c r="D17" s="520"/>
      <c r="E17" s="521"/>
      <c r="F17" s="521"/>
      <c r="G17" s="522"/>
      <c r="H17" s="521"/>
      <c r="I17" s="521"/>
      <c r="J17" s="521"/>
      <c r="K17" s="536"/>
      <c r="L17" s="529"/>
      <c r="M17" s="529"/>
      <c r="N17" s="529"/>
      <c r="O17" s="528"/>
      <c r="P17" s="529"/>
      <c r="Q17" s="529"/>
      <c r="R17" s="530"/>
      <c r="S17" s="521"/>
      <c r="T17" s="521"/>
      <c r="U17" s="521"/>
      <c r="V17" s="524"/>
      <c r="W17" s="519">
        <f>IF(D17="",0,ROUNDDOWN(S17*$W$14,0))</f>
        <v>0</v>
      </c>
      <c r="X17" s="492"/>
      <c r="Y17" s="492"/>
      <c r="Z17" s="566"/>
      <c r="AA17" s="537">
        <f>IF(D17="",0,ROUNDDOWN(S17*$AA$14,0))</f>
        <v>0</v>
      </c>
      <c r="AB17" s="532"/>
      <c r="AC17" s="532"/>
      <c r="AD17" s="532"/>
      <c r="AE17" s="531">
        <f>IF(D17="",0,S17-W17-AA17)</f>
        <v>0</v>
      </c>
      <c r="AF17" s="532"/>
      <c r="AG17" s="532"/>
      <c r="AH17" s="533"/>
      <c r="AI17" s="99"/>
    </row>
    <row r="18" spans="1:35" ht="32.25" customHeight="1" thickTop="1">
      <c r="A18" s="411"/>
      <c r="B18" s="563" t="s">
        <v>76</v>
      </c>
      <c r="C18" s="564"/>
      <c r="D18" s="520"/>
      <c r="E18" s="521"/>
      <c r="F18" s="521"/>
      <c r="G18" s="522"/>
      <c r="H18" s="521"/>
      <c r="I18" s="521"/>
      <c r="J18" s="521"/>
      <c r="K18" s="534"/>
      <c r="L18" s="535"/>
      <c r="M18" s="535"/>
      <c r="N18" s="535"/>
      <c r="O18" s="534"/>
      <c r="P18" s="535"/>
      <c r="Q18" s="535"/>
      <c r="R18" s="535"/>
      <c r="S18" s="520"/>
      <c r="T18" s="521"/>
      <c r="U18" s="521"/>
      <c r="V18" s="524"/>
      <c r="W18" s="519">
        <f>IF(D18="",0,ROUNDDOWN(S18*$W$14,0))</f>
        <v>0</v>
      </c>
      <c r="X18" s="492"/>
      <c r="Y18" s="492"/>
      <c r="Z18" s="455"/>
      <c r="AA18" s="483">
        <f>IF(D18="",0,ROUNDDOWN(S18*$AA$14,0))</f>
        <v>0</v>
      </c>
      <c r="AB18" s="484"/>
      <c r="AC18" s="484"/>
      <c r="AD18" s="484"/>
      <c r="AE18" s="567">
        <f>IF(D18="",0,S18-W18-AA18)</f>
        <v>0</v>
      </c>
      <c r="AF18" s="568"/>
      <c r="AG18" s="568"/>
      <c r="AH18" s="569"/>
      <c r="AI18" s="99"/>
    </row>
    <row r="19" spans="1:35" s="16" customFormat="1" ht="22.5" customHeight="1">
      <c r="A19" s="411"/>
      <c r="B19" s="430" t="s">
        <v>168</v>
      </c>
      <c r="C19" s="516"/>
      <c r="D19" s="509" t="s">
        <v>85</v>
      </c>
      <c r="E19" s="511"/>
      <c r="F19" s="511"/>
      <c r="G19" s="515" t="s">
        <v>80</v>
      </c>
      <c r="H19" s="511"/>
      <c r="I19" s="511"/>
      <c r="J19" s="512"/>
      <c r="K19" s="559" t="s">
        <v>81</v>
      </c>
      <c r="L19" s="560"/>
      <c r="M19" s="561"/>
      <c r="N19" s="562"/>
      <c r="O19" s="559" t="s">
        <v>82</v>
      </c>
      <c r="P19" s="560"/>
      <c r="Q19" s="561"/>
      <c r="R19" s="562"/>
      <c r="S19" s="509" t="s">
        <v>83</v>
      </c>
      <c r="T19" s="510"/>
      <c r="U19" s="511"/>
      <c r="V19" s="513"/>
      <c r="W19" s="508"/>
      <c r="X19" s="427"/>
      <c r="Y19" s="427"/>
      <c r="Z19" s="558"/>
      <c r="AA19" s="426"/>
      <c r="AB19" s="427"/>
      <c r="AC19" s="427"/>
      <c r="AD19" s="427"/>
      <c r="AE19" s="426"/>
      <c r="AF19" s="427"/>
      <c r="AG19" s="427"/>
      <c r="AH19" s="428"/>
      <c r="AI19" s="99"/>
    </row>
    <row r="20" spans="1:35" ht="32.25" customHeight="1">
      <c r="A20" s="414" t="s">
        <v>400</v>
      </c>
      <c r="B20" s="554" t="s">
        <v>84</v>
      </c>
      <c r="C20" s="555"/>
      <c r="D20" s="500">
        <f>'２号'!D28</f>
        <v>0</v>
      </c>
      <c r="E20" s="501"/>
      <c r="F20" s="501"/>
      <c r="G20" s="506">
        <f>'２号'!F28</f>
        <v>0</v>
      </c>
      <c r="H20" s="501"/>
      <c r="I20" s="501"/>
      <c r="J20" s="501"/>
      <c r="K20" s="556">
        <f>'２号'!H28</f>
        <v>0</v>
      </c>
      <c r="L20" s="556"/>
      <c r="M20" s="556"/>
      <c r="N20" s="556"/>
      <c r="O20" s="556">
        <f>'２号'!J28</f>
        <v>0</v>
      </c>
      <c r="P20" s="556"/>
      <c r="Q20" s="556"/>
      <c r="R20" s="556"/>
      <c r="S20" s="501">
        <f>'２号'!L28</f>
        <v>0</v>
      </c>
      <c r="T20" s="501"/>
      <c r="U20" s="501"/>
      <c r="V20" s="502"/>
      <c r="W20" s="505">
        <f>IF(D20="",0,ROUNDDOWN(S20*$W$14,0))</f>
        <v>0</v>
      </c>
      <c r="X20" s="484"/>
      <c r="Y20" s="484"/>
      <c r="Z20" s="507"/>
      <c r="AA20" s="557">
        <f>IF(D20="",0,ROUNDDOWN(S20*$AA$14,0))</f>
        <v>0</v>
      </c>
      <c r="AB20" s="557"/>
      <c r="AC20" s="557"/>
      <c r="AD20" s="557"/>
      <c r="AE20" s="483">
        <f>IF(D20="",0,S20-W20-AA20)</f>
        <v>0</v>
      </c>
      <c r="AF20" s="484"/>
      <c r="AG20" s="484"/>
      <c r="AH20" s="485"/>
      <c r="AI20" s="99"/>
    </row>
    <row r="21" spans="1:35" s="16" customFormat="1" ht="22.5" customHeight="1" thickBot="1">
      <c r="A21" s="414"/>
      <c r="B21" s="430" t="s">
        <v>104</v>
      </c>
      <c r="C21" s="516"/>
      <c r="D21" s="509" t="s">
        <v>102</v>
      </c>
      <c r="E21" s="511"/>
      <c r="F21" s="511"/>
      <c r="G21" s="515" t="s">
        <v>90</v>
      </c>
      <c r="H21" s="511"/>
      <c r="I21" s="511"/>
      <c r="J21" s="512"/>
      <c r="K21" s="509" t="s">
        <v>91</v>
      </c>
      <c r="L21" s="510"/>
      <c r="M21" s="511"/>
      <c r="N21" s="512"/>
      <c r="O21" s="509" t="s">
        <v>92</v>
      </c>
      <c r="P21" s="510"/>
      <c r="Q21" s="511"/>
      <c r="R21" s="512"/>
      <c r="S21" s="509" t="s">
        <v>93</v>
      </c>
      <c r="T21" s="510"/>
      <c r="U21" s="511"/>
      <c r="V21" s="513"/>
      <c r="W21" s="508"/>
      <c r="X21" s="427"/>
      <c r="Y21" s="427"/>
      <c r="Z21" s="427"/>
      <c r="AA21" s="552"/>
      <c r="AB21" s="553"/>
      <c r="AC21" s="553"/>
      <c r="AD21" s="553"/>
      <c r="AE21" s="544"/>
      <c r="AF21" s="545"/>
      <c r="AG21" s="545"/>
      <c r="AH21" s="546"/>
      <c r="AI21" s="99"/>
    </row>
    <row r="22" spans="1:35" ht="32.25" customHeight="1" thickTop="1" thickBot="1">
      <c r="A22" s="415"/>
      <c r="B22" s="504" t="s">
        <v>172</v>
      </c>
      <c r="C22" s="504"/>
      <c r="D22" s="500">
        <f>'３号'!D18</f>
        <v>0</v>
      </c>
      <c r="E22" s="501"/>
      <c r="F22" s="501"/>
      <c r="G22" s="506">
        <f>'３号'!F18</f>
        <v>0</v>
      </c>
      <c r="H22" s="501"/>
      <c r="I22" s="501"/>
      <c r="J22" s="501"/>
      <c r="K22" s="547">
        <f>'３号'!H18</f>
        <v>0</v>
      </c>
      <c r="L22" s="548"/>
      <c r="M22" s="548"/>
      <c r="N22" s="548"/>
      <c r="O22" s="550">
        <f>'３号'!J18</f>
        <v>0</v>
      </c>
      <c r="P22" s="548"/>
      <c r="Q22" s="548"/>
      <c r="R22" s="551"/>
      <c r="S22" s="500">
        <f>'３号'!L18</f>
        <v>0</v>
      </c>
      <c r="T22" s="501"/>
      <c r="U22" s="501"/>
      <c r="V22" s="502"/>
      <c r="W22" s="505">
        <f>IF(D22="",0,ROUNDDOWN(S22*$W$14,0))</f>
        <v>0</v>
      </c>
      <c r="X22" s="484"/>
      <c r="Y22" s="484"/>
      <c r="Z22" s="507"/>
      <c r="AA22" s="537">
        <f>IF(D22="",0,ROUNDDOWN(S22*$AA$14,0))</f>
        <v>0</v>
      </c>
      <c r="AB22" s="532"/>
      <c r="AC22" s="532"/>
      <c r="AD22" s="549"/>
      <c r="AE22" s="531">
        <f>IF(D22="",0,S22-W22-AA22)</f>
        <v>0</v>
      </c>
      <c r="AF22" s="532"/>
      <c r="AG22" s="532"/>
      <c r="AH22" s="533"/>
      <c r="AI22" s="99"/>
    </row>
    <row r="23" spans="1:35" s="16" customFormat="1" ht="22.5" customHeight="1">
      <c r="A23" s="243" t="s">
        <v>446</v>
      </c>
      <c r="B23" s="430" t="s">
        <v>104</v>
      </c>
      <c r="C23" s="516"/>
      <c r="D23" s="509" t="s">
        <v>165</v>
      </c>
      <c r="E23" s="511"/>
      <c r="F23" s="511"/>
      <c r="G23" s="515" t="s">
        <v>149</v>
      </c>
      <c r="H23" s="511"/>
      <c r="I23" s="511"/>
      <c r="J23" s="512"/>
      <c r="K23" s="509" t="s">
        <v>150</v>
      </c>
      <c r="L23" s="510"/>
      <c r="M23" s="511"/>
      <c r="N23" s="512"/>
      <c r="O23" s="509" t="s">
        <v>151</v>
      </c>
      <c r="P23" s="510"/>
      <c r="Q23" s="511"/>
      <c r="R23" s="512"/>
      <c r="S23" s="509" t="s">
        <v>152</v>
      </c>
      <c r="T23" s="510"/>
      <c r="U23" s="511"/>
      <c r="V23" s="513"/>
      <c r="W23" s="508"/>
      <c r="X23" s="427"/>
      <c r="Y23" s="427"/>
      <c r="Z23" s="427"/>
      <c r="AA23" s="426"/>
      <c r="AB23" s="427"/>
      <c r="AC23" s="427"/>
      <c r="AD23" s="427"/>
      <c r="AE23" s="426"/>
      <c r="AF23" s="427"/>
      <c r="AG23" s="427"/>
      <c r="AH23" s="428"/>
      <c r="AI23" s="99"/>
    </row>
    <row r="24" spans="1:35" ht="32.25" customHeight="1" thickBot="1">
      <c r="A24" s="412" t="s">
        <v>397</v>
      </c>
      <c r="B24" s="504" t="s">
        <v>103</v>
      </c>
      <c r="C24" s="504"/>
      <c r="D24" s="500">
        <f>'３号'!D34</f>
        <v>0</v>
      </c>
      <c r="E24" s="501"/>
      <c r="F24" s="501"/>
      <c r="G24" s="506">
        <f>'３号'!F34</f>
        <v>0</v>
      </c>
      <c r="H24" s="501"/>
      <c r="I24" s="501"/>
      <c r="J24" s="501"/>
      <c r="K24" s="541">
        <f>'３号'!H34</f>
        <v>0</v>
      </c>
      <c r="L24" s="542"/>
      <c r="M24" s="542"/>
      <c r="N24" s="542"/>
      <c r="O24" s="541">
        <f>'３号'!J34</f>
        <v>0</v>
      </c>
      <c r="P24" s="542"/>
      <c r="Q24" s="542"/>
      <c r="R24" s="542"/>
      <c r="S24" s="500">
        <f>'３号'!L34</f>
        <v>0</v>
      </c>
      <c r="T24" s="501"/>
      <c r="U24" s="501"/>
      <c r="V24" s="502"/>
      <c r="W24" s="505">
        <f>IF(D24="",0,ROUNDDOWN(S24*$W$14,0))</f>
        <v>0</v>
      </c>
      <c r="X24" s="484"/>
      <c r="Y24" s="484"/>
      <c r="Z24" s="507"/>
      <c r="AA24" s="480">
        <f>IF(D24="",0,ROUNDDOWN(S24*$AA$14,0))</f>
        <v>0</v>
      </c>
      <c r="AB24" s="481"/>
      <c r="AC24" s="481"/>
      <c r="AD24" s="543"/>
      <c r="AE24" s="497">
        <f t="shared" ref="AE24:AE29" si="0">IF(D24="",0,S24-W24-AA24)</f>
        <v>0</v>
      </c>
      <c r="AF24" s="498"/>
      <c r="AG24" s="498"/>
      <c r="AH24" s="499"/>
      <c r="AI24" s="99"/>
    </row>
    <row r="25" spans="1:35" ht="32.25" customHeight="1" thickTop="1" thickBot="1">
      <c r="A25" s="413"/>
      <c r="B25" s="517" t="s">
        <v>13</v>
      </c>
      <c r="C25" s="518"/>
      <c r="D25" s="520"/>
      <c r="E25" s="521"/>
      <c r="F25" s="521"/>
      <c r="G25" s="522"/>
      <c r="H25" s="521"/>
      <c r="I25" s="521"/>
      <c r="J25" s="521"/>
      <c r="K25" s="536"/>
      <c r="L25" s="529"/>
      <c r="M25" s="529"/>
      <c r="N25" s="529"/>
      <c r="O25" s="528"/>
      <c r="P25" s="529"/>
      <c r="Q25" s="529"/>
      <c r="R25" s="530"/>
      <c r="S25" s="521"/>
      <c r="T25" s="521"/>
      <c r="U25" s="521"/>
      <c r="V25" s="524"/>
      <c r="W25" s="519">
        <f>IF(D25="",0,ROUNDDOWN(S25*$W$14,0))</f>
        <v>0</v>
      </c>
      <c r="X25" s="492"/>
      <c r="Y25" s="492"/>
      <c r="Z25" s="492"/>
      <c r="AA25" s="537">
        <f>IF(D25="",0,ROUNDDOWN(S25*$AA$14,0))</f>
        <v>0</v>
      </c>
      <c r="AB25" s="532"/>
      <c r="AC25" s="532"/>
      <c r="AD25" s="532"/>
      <c r="AE25" s="531">
        <f t="shared" si="0"/>
        <v>0</v>
      </c>
      <c r="AF25" s="532"/>
      <c r="AG25" s="532"/>
      <c r="AH25" s="533"/>
      <c r="AI25" s="99"/>
    </row>
    <row r="26" spans="1:35" ht="32.25" customHeight="1" thickTop="1" thickBot="1">
      <c r="A26" s="244" t="s">
        <v>399</v>
      </c>
      <c r="B26" s="517" t="s">
        <v>14</v>
      </c>
      <c r="C26" s="518"/>
      <c r="D26" s="520"/>
      <c r="E26" s="521"/>
      <c r="F26" s="521"/>
      <c r="G26" s="522"/>
      <c r="H26" s="521"/>
      <c r="I26" s="521"/>
      <c r="J26" s="521"/>
      <c r="K26" s="534"/>
      <c r="L26" s="535"/>
      <c r="M26" s="535"/>
      <c r="N26" s="535"/>
      <c r="O26" s="534"/>
      <c r="P26" s="535"/>
      <c r="Q26" s="535"/>
      <c r="R26" s="535"/>
      <c r="S26" s="520"/>
      <c r="T26" s="521"/>
      <c r="U26" s="521"/>
      <c r="V26" s="524"/>
      <c r="W26" s="519">
        <f>IF(D26="",0,ROUNDDOWN(S26*$W$14,0))</f>
        <v>0</v>
      </c>
      <c r="X26" s="492"/>
      <c r="Y26" s="492"/>
      <c r="Z26" s="492"/>
      <c r="AA26" s="483">
        <f>IF(D26="",0,ROUNDDOWN(S26*$AA$14,0))</f>
        <v>0</v>
      </c>
      <c r="AB26" s="484"/>
      <c r="AC26" s="484"/>
      <c r="AD26" s="484"/>
      <c r="AE26" s="538">
        <f t="shared" si="0"/>
        <v>0</v>
      </c>
      <c r="AF26" s="539"/>
      <c r="AG26" s="539"/>
      <c r="AH26" s="540"/>
      <c r="AI26" s="99"/>
    </row>
    <row r="27" spans="1:35" ht="32.25" customHeight="1">
      <c r="A27" s="243"/>
      <c r="B27" s="517" t="s">
        <v>15</v>
      </c>
      <c r="C27" s="518"/>
      <c r="D27" s="457">
        <f>IF($D$17="",0,D17-D18-D20+D22-D24+D25-D26)</f>
        <v>0</v>
      </c>
      <c r="E27" s="492"/>
      <c r="F27" s="492"/>
      <c r="G27" s="519">
        <f>IF($D$17="",0,G17-G18-G20+G22-G24+G25-G26)</f>
        <v>0</v>
      </c>
      <c r="H27" s="492"/>
      <c r="I27" s="492"/>
      <c r="J27" s="455"/>
      <c r="K27" s="457">
        <f>IF($D$17="",0,K17-K18-K20+K22-K24+K25-K26)</f>
        <v>0</v>
      </c>
      <c r="L27" s="492"/>
      <c r="M27" s="492"/>
      <c r="N27" s="455"/>
      <c r="O27" s="457">
        <f>IF($D$17="",0,O17-O18-O20+O22-O24+O25-O26)</f>
        <v>0</v>
      </c>
      <c r="P27" s="492"/>
      <c r="Q27" s="492"/>
      <c r="R27" s="455"/>
      <c r="S27" s="457">
        <f>IF($D$17="",0,S17-S18-S20+S22-S24+S25-S26)</f>
        <v>0</v>
      </c>
      <c r="T27" s="492"/>
      <c r="U27" s="492"/>
      <c r="V27" s="493"/>
      <c r="W27" s="519">
        <f>IF($D$17="",0,W17-W18-W20+W22-W24+W25-W26)</f>
        <v>0</v>
      </c>
      <c r="X27" s="492"/>
      <c r="Y27" s="492"/>
      <c r="Z27" s="455"/>
      <c r="AA27" s="457">
        <f>IF($D$17="",0,AA17-AA18-AA20+AA22-AA24+AA25-AA26)</f>
        <v>0</v>
      </c>
      <c r="AB27" s="492"/>
      <c r="AC27" s="492"/>
      <c r="AD27" s="455"/>
      <c r="AE27" s="525">
        <f t="shared" si="0"/>
        <v>0</v>
      </c>
      <c r="AF27" s="526"/>
      <c r="AG27" s="526"/>
      <c r="AH27" s="527"/>
      <c r="AI27" s="99"/>
    </row>
    <row r="28" spans="1:35" ht="32.25" customHeight="1">
      <c r="A28" s="412" t="s">
        <v>398</v>
      </c>
      <c r="B28" s="517" t="s">
        <v>16</v>
      </c>
      <c r="C28" s="518"/>
      <c r="D28" s="520"/>
      <c r="E28" s="521"/>
      <c r="F28" s="521"/>
      <c r="G28" s="522"/>
      <c r="H28" s="521"/>
      <c r="I28" s="521"/>
      <c r="J28" s="523"/>
      <c r="K28" s="520"/>
      <c r="L28" s="521"/>
      <c r="M28" s="521"/>
      <c r="N28" s="523"/>
      <c r="O28" s="520"/>
      <c r="P28" s="521"/>
      <c r="Q28" s="521"/>
      <c r="R28" s="523"/>
      <c r="S28" s="520"/>
      <c r="T28" s="521"/>
      <c r="U28" s="521"/>
      <c r="V28" s="524"/>
      <c r="W28" s="519">
        <f>IF(D28="",0,ROUNDDOWN(S28*$W$14,0))</f>
        <v>0</v>
      </c>
      <c r="X28" s="492"/>
      <c r="Y28" s="492"/>
      <c r="Z28" s="455"/>
      <c r="AA28" s="457">
        <f>IF(D28="",0,ROUNDDOWN(S28*$AA$14,0))</f>
        <v>0</v>
      </c>
      <c r="AB28" s="492"/>
      <c r="AC28" s="492"/>
      <c r="AD28" s="455"/>
      <c r="AE28" s="480">
        <f t="shared" si="0"/>
        <v>0</v>
      </c>
      <c r="AF28" s="481"/>
      <c r="AG28" s="481"/>
      <c r="AH28" s="482"/>
      <c r="AI28" s="99"/>
    </row>
    <row r="29" spans="1:35" ht="32.25" customHeight="1" thickBot="1">
      <c r="A29" s="413"/>
      <c r="B29" s="517" t="s">
        <v>17</v>
      </c>
      <c r="C29" s="518"/>
      <c r="D29" s="457">
        <f>IF($D$27="",0,D27-D28)</f>
        <v>0</v>
      </c>
      <c r="E29" s="492"/>
      <c r="F29" s="492"/>
      <c r="G29" s="519">
        <f>IF($D$27="",0,G27-G28)</f>
        <v>0</v>
      </c>
      <c r="H29" s="492"/>
      <c r="I29" s="492"/>
      <c r="J29" s="455"/>
      <c r="K29" s="457">
        <f>IF($D$27="",0,K27-K28)</f>
        <v>0</v>
      </c>
      <c r="L29" s="492"/>
      <c r="M29" s="492"/>
      <c r="N29" s="455"/>
      <c r="O29" s="457">
        <f>IF($D$27="",0,O27-O28)</f>
        <v>0</v>
      </c>
      <c r="P29" s="492"/>
      <c r="Q29" s="492"/>
      <c r="R29" s="455"/>
      <c r="S29" s="457">
        <f>IF($D$27="",0,S27-S28)</f>
        <v>0</v>
      </c>
      <c r="T29" s="492"/>
      <c r="U29" s="492"/>
      <c r="V29" s="493"/>
      <c r="W29" s="519">
        <f>IF($D$27="",0,W27-W28)</f>
        <v>0</v>
      </c>
      <c r="X29" s="492"/>
      <c r="Y29" s="492"/>
      <c r="Z29" s="455"/>
      <c r="AA29" s="457">
        <f>IF($D$27="",0,AA27-AA28)</f>
        <v>0</v>
      </c>
      <c r="AB29" s="492"/>
      <c r="AC29" s="492"/>
      <c r="AD29" s="455"/>
      <c r="AE29" s="457">
        <f t="shared" si="0"/>
        <v>0</v>
      </c>
      <c r="AF29" s="492"/>
      <c r="AG29" s="492"/>
      <c r="AH29" s="493"/>
      <c r="AI29" s="99"/>
    </row>
    <row r="30" spans="1:35" s="16" customFormat="1" ht="22.5" customHeight="1">
      <c r="A30" s="417" t="s">
        <v>108</v>
      </c>
      <c r="B30" s="429" t="s">
        <v>105</v>
      </c>
      <c r="C30" s="516"/>
      <c r="D30" s="509" t="s">
        <v>166</v>
      </c>
      <c r="E30" s="511"/>
      <c r="F30" s="511"/>
      <c r="G30" s="515" t="s">
        <v>155</v>
      </c>
      <c r="H30" s="511"/>
      <c r="I30" s="511"/>
      <c r="J30" s="512"/>
      <c r="K30" s="509" t="s">
        <v>156</v>
      </c>
      <c r="L30" s="510"/>
      <c r="M30" s="511"/>
      <c r="N30" s="512"/>
      <c r="O30" s="509" t="s">
        <v>157</v>
      </c>
      <c r="P30" s="510"/>
      <c r="Q30" s="511"/>
      <c r="R30" s="512"/>
      <c r="S30" s="509" t="s">
        <v>158</v>
      </c>
      <c r="T30" s="510"/>
      <c r="U30" s="511"/>
      <c r="V30" s="513"/>
      <c r="W30" s="508"/>
      <c r="X30" s="427"/>
      <c r="Y30" s="427"/>
      <c r="Z30" s="427"/>
      <c r="AA30" s="426"/>
      <c r="AB30" s="427"/>
      <c r="AC30" s="427"/>
      <c r="AD30" s="427"/>
      <c r="AE30" s="426"/>
      <c r="AF30" s="427"/>
      <c r="AG30" s="427"/>
      <c r="AH30" s="428"/>
      <c r="AI30" s="99"/>
    </row>
    <row r="31" spans="1:35" ht="32.25" customHeight="1">
      <c r="A31" s="417"/>
      <c r="B31" s="503" t="s">
        <v>109</v>
      </c>
      <c r="C31" s="504"/>
      <c r="D31" s="500">
        <f>'４号'!D18</f>
        <v>0</v>
      </c>
      <c r="E31" s="501"/>
      <c r="F31" s="501"/>
      <c r="G31" s="506">
        <f>'４号'!F18</f>
        <v>0</v>
      </c>
      <c r="H31" s="501"/>
      <c r="I31" s="501"/>
      <c r="J31" s="514"/>
      <c r="K31" s="500">
        <f>'４号'!H18</f>
        <v>0</v>
      </c>
      <c r="L31" s="501"/>
      <c r="M31" s="501"/>
      <c r="N31" s="514"/>
      <c r="O31" s="500">
        <f>'４号'!J18</f>
        <v>0</v>
      </c>
      <c r="P31" s="501"/>
      <c r="Q31" s="501"/>
      <c r="R31" s="514"/>
      <c r="S31" s="500">
        <f>'４号'!L18</f>
        <v>0</v>
      </c>
      <c r="T31" s="501"/>
      <c r="U31" s="501"/>
      <c r="V31" s="502"/>
      <c r="W31" s="505">
        <f>IF(D31="",0,ROUNDDOWN(S31*$W$14,0))</f>
        <v>0</v>
      </c>
      <c r="X31" s="484"/>
      <c r="Y31" s="484"/>
      <c r="Z31" s="507"/>
      <c r="AA31" s="483">
        <f>IF(D31="",0,ROUNDDOWN(S31*$AA$14,0))</f>
        <v>0</v>
      </c>
      <c r="AB31" s="484"/>
      <c r="AC31" s="484"/>
      <c r="AD31" s="507"/>
      <c r="AE31" s="483">
        <f>IF(D31="",0,S31-W31-AA31)</f>
        <v>0</v>
      </c>
      <c r="AF31" s="484"/>
      <c r="AG31" s="484"/>
      <c r="AH31" s="485"/>
      <c r="AI31" s="99"/>
    </row>
    <row r="32" spans="1:35" s="16" customFormat="1" ht="22.5" customHeight="1">
      <c r="A32" s="417"/>
      <c r="B32" s="429" t="s">
        <v>105</v>
      </c>
      <c r="C32" s="516"/>
      <c r="D32" s="509" t="s">
        <v>167</v>
      </c>
      <c r="E32" s="511"/>
      <c r="F32" s="511"/>
      <c r="G32" s="515" t="s">
        <v>159</v>
      </c>
      <c r="H32" s="511"/>
      <c r="I32" s="511"/>
      <c r="J32" s="512"/>
      <c r="K32" s="509" t="s">
        <v>160</v>
      </c>
      <c r="L32" s="510"/>
      <c r="M32" s="511"/>
      <c r="N32" s="512"/>
      <c r="O32" s="509" t="s">
        <v>161</v>
      </c>
      <c r="P32" s="510"/>
      <c r="Q32" s="511"/>
      <c r="R32" s="512"/>
      <c r="S32" s="509" t="s">
        <v>162</v>
      </c>
      <c r="T32" s="510"/>
      <c r="U32" s="511"/>
      <c r="V32" s="513"/>
      <c r="W32" s="508"/>
      <c r="X32" s="427"/>
      <c r="Y32" s="427"/>
      <c r="Z32" s="427"/>
      <c r="AA32" s="426"/>
      <c r="AB32" s="427"/>
      <c r="AC32" s="427"/>
      <c r="AD32" s="427"/>
      <c r="AE32" s="426"/>
      <c r="AF32" s="427"/>
      <c r="AG32" s="427"/>
      <c r="AH32" s="428"/>
      <c r="AI32" s="99"/>
    </row>
    <row r="33" spans="1:35" ht="32.25" customHeight="1">
      <c r="A33" s="417"/>
      <c r="B33" s="503" t="s">
        <v>18</v>
      </c>
      <c r="C33" s="504"/>
      <c r="D33" s="500">
        <f>'４号'!D34</f>
        <v>0</v>
      </c>
      <c r="E33" s="501"/>
      <c r="F33" s="501"/>
      <c r="G33" s="506">
        <f>'４号'!F34</f>
        <v>0</v>
      </c>
      <c r="H33" s="501"/>
      <c r="I33" s="501"/>
      <c r="J33" s="501"/>
      <c r="K33" s="500">
        <f>'４号'!H34</f>
        <v>0</v>
      </c>
      <c r="L33" s="501"/>
      <c r="M33" s="501"/>
      <c r="N33" s="501"/>
      <c r="O33" s="500">
        <f>'４号'!J34</f>
        <v>0</v>
      </c>
      <c r="P33" s="501"/>
      <c r="Q33" s="501"/>
      <c r="R33" s="501"/>
      <c r="S33" s="500">
        <f>'４号'!L34</f>
        <v>0</v>
      </c>
      <c r="T33" s="501"/>
      <c r="U33" s="501"/>
      <c r="V33" s="502"/>
      <c r="W33" s="505">
        <f>IF(D33="",0,ROUNDDOWN(S33*$W$14,0))</f>
        <v>0</v>
      </c>
      <c r="X33" s="484"/>
      <c r="Y33" s="484"/>
      <c r="Z33" s="507"/>
      <c r="AA33" s="483">
        <f>IF(D33="",0,ROUNDDOWN(S33*$AA$14,0))</f>
        <v>0</v>
      </c>
      <c r="AB33" s="484"/>
      <c r="AC33" s="484"/>
      <c r="AD33" s="507"/>
      <c r="AE33" s="483">
        <f>IF(D33="",0,S33-W33-AA33)</f>
        <v>0</v>
      </c>
      <c r="AF33" s="484"/>
      <c r="AG33" s="484"/>
      <c r="AH33" s="485"/>
      <c r="AI33" s="99"/>
    </row>
    <row r="34" spans="1:35" ht="17.25">
      <c r="A34" s="417"/>
      <c r="B34" s="429" t="s">
        <v>169</v>
      </c>
      <c r="C34" s="430"/>
      <c r="D34" s="430"/>
      <c r="E34" s="430"/>
      <c r="F34" s="430"/>
      <c r="G34" s="446"/>
      <c r="H34" s="447"/>
      <c r="I34" s="447"/>
      <c r="J34" s="448"/>
      <c r="K34" s="449"/>
      <c r="L34" s="450"/>
      <c r="M34" s="447"/>
      <c r="N34" s="448"/>
      <c r="O34" s="449"/>
      <c r="P34" s="450"/>
      <c r="Q34" s="447"/>
      <c r="R34" s="448"/>
      <c r="S34" s="449"/>
      <c r="T34" s="450"/>
      <c r="U34" s="447"/>
      <c r="V34" s="451"/>
      <c r="W34" s="508"/>
      <c r="X34" s="427"/>
      <c r="Y34" s="427"/>
      <c r="Z34" s="427"/>
      <c r="AA34" s="426"/>
      <c r="AB34" s="427"/>
      <c r="AC34" s="427"/>
      <c r="AD34" s="427"/>
      <c r="AE34" s="426"/>
      <c r="AF34" s="427"/>
      <c r="AG34" s="427"/>
      <c r="AH34" s="428"/>
      <c r="AI34" s="99"/>
    </row>
    <row r="35" spans="1:35" ht="32.25" customHeight="1">
      <c r="A35" s="418"/>
      <c r="B35" s="503" t="s">
        <v>19</v>
      </c>
      <c r="C35" s="504"/>
      <c r="D35" s="483">
        <f>IF(D29="",0,D29+D31-D33)</f>
        <v>0</v>
      </c>
      <c r="E35" s="484"/>
      <c r="F35" s="484"/>
      <c r="G35" s="505">
        <f>IF($D$29="",0,G29+G31-G33)</f>
        <v>0</v>
      </c>
      <c r="H35" s="484"/>
      <c r="I35" s="484"/>
      <c r="J35" s="484"/>
      <c r="K35" s="483">
        <f>IF($D$29="",0,K29+K31-K33)</f>
        <v>0</v>
      </c>
      <c r="L35" s="484"/>
      <c r="M35" s="484"/>
      <c r="N35" s="484"/>
      <c r="O35" s="483">
        <f>IF($D$29="",0,O29+O31-O33)</f>
        <v>0</v>
      </c>
      <c r="P35" s="484"/>
      <c r="Q35" s="484"/>
      <c r="R35" s="484"/>
      <c r="S35" s="483">
        <f>IF($D$29="",0,S29+S31-S33)</f>
        <v>0</v>
      </c>
      <c r="T35" s="484"/>
      <c r="U35" s="484"/>
      <c r="V35" s="485"/>
      <c r="W35" s="505">
        <f>IF($D$29="",0,W29+W31-W33)</f>
        <v>0</v>
      </c>
      <c r="X35" s="484"/>
      <c r="Y35" s="484"/>
      <c r="Z35" s="484"/>
      <c r="AA35" s="483">
        <f>IF($D$29="",0,AA29+AA31-AA33)</f>
        <v>0</v>
      </c>
      <c r="AB35" s="484"/>
      <c r="AC35" s="484"/>
      <c r="AD35" s="484"/>
      <c r="AE35" s="480">
        <f>IF(D35="",0,S35-W35-AA35)</f>
        <v>0</v>
      </c>
      <c r="AF35" s="481"/>
      <c r="AG35" s="481"/>
      <c r="AH35" s="482"/>
      <c r="AI35" s="99"/>
    </row>
    <row r="36" spans="1:35" ht="43.5" customHeight="1">
      <c r="A36" s="444" t="s">
        <v>107</v>
      </c>
      <c r="B36" s="486" t="s">
        <v>20</v>
      </c>
      <c r="C36" s="487"/>
      <c r="D36" s="419"/>
      <c r="E36" s="420"/>
      <c r="F36" s="420"/>
      <c r="G36" s="488"/>
      <c r="H36" s="420"/>
      <c r="I36" s="420"/>
      <c r="J36" s="420"/>
      <c r="K36" s="419"/>
      <c r="L36" s="420"/>
      <c r="M36" s="420"/>
      <c r="N36" s="420"/>
      <c r="O36" s="419"/>
      <c r="P36" s="420"/>
      <c r="Q36" s="420"/>
      <c r="R36" s="420"/>
      <c r="S36" s="419"/>
      <c r="T36" s="420"/>
      <c r="U36" s="420"/>
      <c r="V36" s="421"/>
      <c r="W36" s="489">
        <f>IF(D36="",0,ROUNDDOWN(S36*$W$14,0))</f>
        <v>0</v>
      </c>
      <c r="X36" s="490"/>
      <c r="Y36" s="490"/>
      <c r="Z36" s="490"/>
      <c r="AA36" s="491">
        <f>IF(D36="",0,ROUNDDOWN(S36*$AA$14,0))</f>
        <v>0</v>
      </c>
      <c r="AB36" s="490"/>
      <c r="AC36" s="490"/>
      <c r="AD36" s="490"/>
      <c r="AE36" s="457">
        <f>IF(D36="",0,S36-W36-AA36)</f>
        <v>0</v>
      </c>
      <c r="AF36" s="492"/>
      <c r="AG36" s="492"/>
      <c r="AH36" s="493"/>
      <c r="AI36" s="99"/>
    </row>
    <row r="37" spans="1:35" ht="43.5" customHeight="1" thickBot="1">
      <c r="A37" s="445"/>
      <c r="B37" s="422" t="s">
        <v>21</v>
      </c>
      <c r="C37" s="423"/>
      <c r="D37" s="424"/>
      <c r="E37" s="425"/>
      <c r="F37" s="425"/>
      <c r="G37" s="494"/>
      <c r="H37" s="425"/>
      <c r="I37" s="425"/>
      <c r="J37" s="425"/>
      <c r="K37" s="424"/>
      <c r="L37" s="425"/>
      <c r="M37" s="425"/>
      <c r="N37" s="425"/>
      <c r="O37" s="424"/>
      <c r="P37" s="425"/>
      <c r="Q37" s="425"/>
      <c r="R37" s="425"/>
      <c r="S37" s="424"/>
      <c r="T37" s="425"/>
      <c r="U37" s="425"/>
      <c r="V37" s="479"/>
      <c r="W37" s="495">
        <f>IF(D37="",0,ROUNDDOWN(S37*$W$14,0))</f>
        <v>0</v>
      </c>
      <c r="X37" s="496"/>
      <c r="Y37" s="496"/>
      <c r="Z37" s="496"/>
      <c r="AA37" s="472">
        <f>IF(D37="",0,ROUNDDOWN(S37*$AA$14,0))</f>
        <v>0</v>
      </c>
      <c r="AB37" s="496"/>
      <c r="AC37" s="496"/>
      <c r="AD37" s="496"/>
      <c r="AE37" s="497">
        <f>IF(D37="",0,S37-W37-AA37)</f>
        <v>0</v>
      </c>
      <c r="AF37" s="498"/>
      <c r="AG37" s="498"/>
      <c r="AH37" s="499"/>
      <c r="AI37" s="99"/>
    </row>
    <row r="38" spans="1:35" ht="42.75" customHeight="1" thickTop="1">
      <c r="A38" s="431" t="s">
        <v>7</v>
      </c>
      <c r="B38" s="431"/>
      <c r="C38" s="431"/>
      <c r="D38" s="459">
        <f>IF(D35="",0,D35+D36-D37)</f>
        <v>0</v>
      </c>
      <c r="E38" s="459"/>
      <c r="F38" s="460"/>
      <c r="G38" s="461">
        <f>IF(G35="",0,G35+G36-G37)</f>
        <v>0</v>
      </c>
      <c r="H38" s="462"/>
      <c r="I38" s="462"/>
      <c r="J38" s="463"/>
      <c r="K38" s="467">
        <f>IF(K35="",0,K35+K36-K37)</f>
        <v>0</v>
      </c>
      <c r="L38" s="468"/>
      <c r="M38" s="468"/>
      <c r="N38" s="469"/>
      <c r="O38" s="461">
        <f>IF(O35="",0,O35+O36-O37)</f>
        <v>0</v>
      </c>
      <c r="P38" s="462"/>
      <c r="Q38" s="462"/>
      <c r="R38" s="463"/>
      <c r="S38" s="455">
        <f>IF(S35="",0,S35+S36-S37)</f>
        <v>0</v>
      </c>
      <c r="T38" s="456"/>
      <c r="U38" s="456"/>
      <c r="V38" s="457"/>
      <c r="W38" s="464">
        <f>IF(W35="",0,W35+W36-W37)</f>
        <v>0</v>
      </c>
      <c r="X38" s="465"/>
      <c r="Y38" s="465"/>
      <c r="Z38" s="466"/>
      <c r="AA38" s="470">
        <f>IF(AA35="",0,AA35+AA36-AA37)</f>
        <v>0</v>
      </c>
      <c r="AB38" s="471"/>
      <c r="AC38" s="471"/>
      <c r="AD38" s="472"/>
      <c r="AE38" s="452">
        <f>IF(D38="",0,S38-W38-AA38)</f>
        <v>0</v>
      </c>
      <c r="AF38" s="453"/>
      <c r="AG38" s="453"/>
      <c r="AH38" s="454"/>
      <c r="AI38" s="99"/>
    </row>
    <row r="39" spans="1:35" s="49" customFormat="1" ht="28.5" customHeight="1" thickBot="1">
      <c r="A39" s="51"/>
      <c r="B39" s="48"/>
      <c r="C39" s="48"/>
      <c r="D39" s="477" t="str">
        <f>IF(D38="","",IF(D38=G38+K38+O38+S38,"","合計が合いません"))</f>
        <v/>
      </c>
      <c r="E39" s="477"/>
      <c r="F39" s="478"/>
      <c r="G39" s="432" t="s">
        <v>8</v>
      </c>
      <c r="H39" s="433"/>
      <c r="I39" s="433"/>
      <c r="J39" s="434"/>
      <c r="K39" s="435"/>
      <c r="L39" s="436"/>
      <c r="M39" s="436"/>
      <c r="N39" s="437"/>
      <c r="O39" s="432" t="s">
        <v>28</v>
      </c>
      <c r="P39" s="433"/>
      <c r="Q39" s="433"/>
      <c r="R39" s="434"/>
      <c r="S39" s="435"/>
      <c r="T39" s="436"/>
      <c r="U39" s="436"/>
      <c r="V39" s="437"/>
      <c r="W39" s="438" t="s">
        <v>9</v>
      </c>
      <c r="X39" s="439"/>
      <c r="Y39" s="439"/>
      <c r="Z39" s="440"/>
      <c r="AA39" s="441"/>
      <c r="AB39" s="442"/>
      <c r="AC39" s="442"/>
      <c r="AD39" s="443"/>
      <c r="AE39" s="438" t="s">
        <v>10</v>
      </c>
      <c r="AF39" s="439"/>
      <c r="AG39" s="439"/>
      <c r="AH39" s="440"/>
      <c r="AI39" s="99"/>
    </row>
    <row r="40" spans="1:35" s="43" customFormat="1" ht="18.75" customHeight="1" thickTop="1">
      <c r="A40" s="39"/>
      <c r="B40" s="40"/>
      <c r="C40" s="40"/>
      <c r="D40" s="41"/>
      <c r="E40" s="41"/>
      <c r="F40" s="41"/>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row>
    <row r="41" spans="1:35" s="45" customFormat="1" ht="42" customHeight="1">
      <c r="A41" s="473" t="s">
        <v>189</v>
      </c>
      <c r="B41" s="473"/>
      <c r="C41" s="473"/>
      <c r="D41" s="473"/>
      <c r="E41" s="473"/>
      <c r="F41" s="473"/>
      <c r="G41" s="473"/>
      <c r="H41" s="473"/>
      <c r="I41" s="473"/>
      <c r="J41" s="473"/>
      <c r="K41" s="474" t="s">
        <v>114</v>
      </c>
      <c r="L41" s="474"/>
      <c r="M41" s="474"/>
      <c r="N41" s="474"/>
      <c r="O41" s="474"/>
      <c r="P41" s="474"/>
      <c r="Q41" s="474"/>
      <c r="R41" s="474"/>
      <c r="S41" s="475">
        <f>IF(AND(G38="",W38=""),"",G38+W38)</f>
        <v>0</v>
      </c>
      <c r="T41" s="475"/>
      <c r="U41" s="475"/>
      <c r="V41" s="475"/>
      <c r="W41" s="475"/>
      <c r="X41" s="475"/>
      <c r="Y41" s="475"/>
      <c r="Z41" s="475"/>
      <c r="AA41" s="476" t="s">
        <v>460</v>
      </c>
      <c r="AB41" s="476"/>
      <c r="AC41" s="476"/>
      <c r="AD41" s="476"/>
      <c r="AE41" s="476"/>
      <c r="AF41" s="476"/>
      <c r="AG41" s="476"/>
      <c r="AH41" s="476"/>
    </row>
    <row r="42" spans="1:35" s="45" customFormat="1" ht="42" customHeight="1">
      <c r="A42" s="473" t="s">
        <v>190</v>
      </c>
      <c r="B42" s="473"/>
      <c r="C42" s="473"/>
      <c r="D42" s="473"/>
      <c r="E42" s="473"/>
      <c r="F42" s="473"/>
      <c r="G42" s="473"/>
      <c r="H42" s="473"/>
      <c r="I42" s="473"/>
      <c r="J42" s="473"/>
      <c r="K42" s="474" t="s">
        <v>115</v>
      </c>
      <c r="L42" s="474"/>
      <c r="M42" s="474"/>
      <c r="N42" s="474"/>
      <c r="O42" s="474"/>
      <c r="P42" s="474"/>
      <c r="Q42" s="474"/>
      <c r="R42" s="474"/>
      <c r="S42" s="475">
        <f>IF(AND(O38="",AE38=""),"",O38+AE38)</f>
        <v>0</v>
      </c>
      <c r="T42" s="475"/>
      <c r="U42" s="475"/>
      <c r="V42" s="475"/>
      <c r="W42" s="475"/>
      <c r="X42" s="475"/>
      <c r="Y42" s="475"/>
      <c r="Z42" s="475"/>
      <c r="AA42" s="476" t="s">
        <v>461</v>
      </c>
      <c r="AB42" s="476"/>
      <c r="AC42" s="476"/>
      <c r="AD42" s="476"/>
      <c r="AE42" s="476"/>
      <c r="AF42" s="476"/>
      <c r="AG42" s="476"/>
      <c r="AH42" s="476"/>
    </row>
    <row r="43" spans="1:35" ht="33.75" customHeight="1">
      <c r="A43" s="4" t="s">
        <v>136</v>
      </c>
      <c r="B43" s="4"/>
      <c r="C43" s="4"/>
      <c r="N43" s="5"/>
      <c r="O43" s="5"/>
      <c r="P43" s="5"/>
      <c r="Q43" s="5"/>
      <c r="R43" s="5"/>
      <c r="S43" s="5"/>
      <c r="V43" s="4"/>
      <c r="W43" s="4"/>
      <c r="X43" s="4"/>
      <c r="Y43" s="4"/>
      <c r="Z43" s="4"/>
      <c r="AA43" s="4"/>
      <c r="AB43" s="4"/>
      <c r="AC43" s="11"/>
    </row>
    <row r="44" spans="1:35" s="45" customFormat="1" ht="18.75" customHeight="1">
      <c r="A44" s="29" t="s">
        <v>98</v>
      </c>
      <c r="B44" s="46"/>
      <c r="C44" s="46"/>
      <c r="D44" s="47"/>
      <c r="E44" s="47"/>
      <c r="F44" s="47"/>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row>
    <row r="45" spans="1:35" s="43" customFormat="1" ht="18.75" customHeight="1">
      <c r="A45" s="29" t="s">
        <v>99</v>
      </c>
      <c r="B45" s="40"/>
      <c r="C45" s="13"/>
      <c r="D45" s="4"/>
      <c r="E45" s="41"/>
      <c r="F45" s="41"/>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row>
    <row r="46" spans="1:35" s="43" customFormat="1" ht="18.75" customHeight="1">
      <c r="A46" s="29" t="s">
        <v>100</v>
      </c>
      <c r="B46" s="40"/>
      <c r="C46" s="13"/>
      <c r="D46" s="4"/>
      <c r="E46" s="41"/>
      <c r="F46" s="41"/>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row>
    <row r="47" spans="1:35" ht="18" customHeight="1">
      <c r="B47" s="21"/>
      <c r="E47" s="6"/>
      <c r="F47" s="6"/>
      <c r="G47" s="10"/>
      <c r="H47" s="10"/>
      <c r="I47" s="10"/>
      <c r="J47" s="10"/>
      <c r="K47" s="10"/>
      <c r="L47" s="10"/>
      <c r="M47" s="10"/>
      <c r="N47" s="10"/>
      <c r="O47" s="10"/>
      <c r="P47" s="10"/>
      <c r="Q47" s="10"/>
      <c r="R47" s="10"/>
      <c r="S47" s="10"/>
      <c r="T47" s="10"/>
      <c r="U47" s="10"/>
      <c r="V47" s="6"/>
      <c r="W47" s="6"/>
      <c r="X47" s="6"/>
      <c r="Y47" s="6"/>
      <c r="Z47" s="6"/>
      <c r="AA47" s="6"/>
      <c r="AB47" s="6"/>
      <c r="AC47" s="6"/>
      <c r="AD47" s="10"/>
      <c r="AE47" s="10"/>
      <c r="AF47" s="10"/>
      <c r="AG47" s="10"/>
      <c r="AH47" s="10"/>
    </row>
    <row r="48" spans="1:35" s="16" customFormat="1" ht="27" customHeight="1">
      <c r="A48" s="52"/>
      <c r="B48" s="458" t="s">
        <v>134</v>
      </c>
      <c r="C48" s="458"/>
      <c r="D48" s="458"/>
      <c r="E48" s="458"/>
      <c r="F48" s="458"/>
      <c r="G48" s="458"/>
      <c r="H48" s="458"/>
      <c r="I48" s="458"/>
      <c r="J48" s="458"/>
      <c r="K48" s="458"/>
      <c r="L48" s="458"/>
      <c r="M48" s="458"/>
      <c r="N48" s="458"/>
      <c r="O48" s="458"/>
      <c r="P48" s="458"/>
      <c r="Q48" s="458"/>
      <c r="R48" s="458"/>
      <c r="S48" s="458"/>
      <c r="T48" s="458"/>
      <c r="U48" s="458"/>
      <c r="V48" s="458"/>
      <c r="W48" s="458"/>
      <c r="X48" s="458"/>
      <c r="Y48" s="458"/>
      <c r="Z48" s="458"/>
      <c r="AA48" s="458"/>
      <c r="AB48" s="458"/>
      <c r="AC48" s="458"/>
      <c r="AD48" s="458"/>
      <c r="AE48" s="458"/>
      <c r="AF48" s="458"/>
      <c r="AG48" s="458"/>
      <c r="AH48" s="458"/>
    </row>
    <row r="49" spans="1:34" ht="13.5" customHeight="1">
      <c r="C49" s="13" t="s">
        <v>30</v>
      </c>
    </row>
    <row r="50" spans="1:34" ht="49.5" customHeight="1">
      <c r="A50" s="56">
        <v>1</v>
      </c>
      <c r="B50" s="416" t="s">
        <v>131</v>
      </c>
      <c r="C50" s="416"/>
      <c r="D50" s="416"/>
      <c r="E50" s="416"/>
      <c r="F50" s="416"/>
      <c r="G50" s="416"/>
      <c r="H50" s="416"/>
      <c r="I50" s="416"/>
      <c r="J50" s="416"/>
      <c r="K50" s="416"/>
      <c r="L50" s="416"/>
      <c r="M50" s="416"/>
      <c r="N50" s="416"/>
      <c r="O50" s="416"/>
      <c r="P50" s="416"/>
      <c r="Q50" s="416"/>
      <c r="R50" s="416"/>
      <c r="S50" s="416"/>
      <c r="T50" s="416"/>
      <c r="U50" s="416"/>
      <c r="V50" s="416"/>
      <c r="W50" s="416"/>
      <c r="X50" s="416"/>
      <c r="Y50" s="416"/>
      <c r="Z50" s="416"/>
      <c r="AA50" s="416"/>
      <c r="AB50" s="416"/>
      <c r="AC50" s="416"/>
      <c r="AD50" s="416"/>
      <c r="AE50" s="416"/>
      <c r="AF50" s="416"/>
      <c r="AG50" s="416"/>
      <c r="AH50" s="416"/>
    </row>
    <row r="51" spans="1:34" ht="39" customHeight="1">
      <c r="A51" s="56">
        <v>2</v>
      </c>
      <c r="B51" s="416" t="s">
        <v>173</v>
      </c>
      <c r="C51" s="416"/>
      <c r="D51" s="416"/>
      <c r="E51" s="416"/>
      <c r="F51" s="416"/>
      <c r="G51" s="416"/>
      <c r="H51" s="416"/>
      <c r="I51" s="416"/>
      <c r="J51" s="416"/>
      <c r="K51" s="416"/>
      <c r="L51" s="416"/>
      <c r="M51" s="416"/>
      <c r="N51" s="416"/>
      <c r="O51" s="416"/>
      <c r="P51" s="416"/>
      <c r="Q51" s="416"/>
      <c r="R51" s="416"/>
      <c r="S51" s="416"/>
      <c r="T51" s="416"/>
      <c r="U51" s="416"/>
      <c r="V51" s="416"/>
      <c r="W51" s="416"/>
      <c r="X51" s="416"/>
      <c r="Y51" s="416"/>
      <c r="Z51" s="416"/>
      <c r="AA51" s="416"/>
      <c r="AB51" s="416"/>
      <c r="AC51" s="416"/>
      <c r="AD51" s="416"/>
      <c r="AE51" s="416"/>
      <c r="AF51" s="416"/>
      <c r="AG51" s="416"/>
      <c r="AH51" s="416"/>
    </row>
    <row r="52" spans="1:34" ht="42" customHeight="1">
      <c r="A52" s="56">
        <v>3</v>
      </c>
      <c r="B52" s="416" t="s">
        <v>174</v>
      </c>
      <c r="C52" s="416"/>
      <c r="D52" s="416"/>
      <c r="E52" s="416"/>
      <c r="F52" s="416"/>
      <c r="G52" s="416"/>
      <c r="H52" s="416"/>
      <c r="I52" s="416"/>
      <c r="J52" s="416"/>
      <c r="K52" s="416"/>
      <c r="L52" s="416"/>
      <c r="M52" s="416"/>
      <c r="N52" s="416"/>
      <c r="O52" s="416"/>
      <c r="P52" s="416"/>
      <c r="Q52" s="416"/>
      <c r="R52" s="416"/>
      <c r="S52" s="416"/>
      <c r="T52" s="416"/>
      <c r="U52" s="416"/>
      <c r="V52" s="416"/>
      <c r="W52" s="416"/>
      <c r="X52" s="416"/>
      <c r="Y52" s="416"/>
      <c r="Z52" s="416"/>
      <c r="AA52" s="416"/>
      <c r="AB52" s="416"/>
      <c r="AC52" s="416"/>
      <c r="AD52" s="416"/>
      <c r="AE52" s="416"/>
      <c r="AF52" s="416"/>
      <c r="AG52" s="416"/>
      <c r="AH52" s="416"/>
    </row>
    <row r="53" spans="1:34" ht="48.75" customHeight="1">
      <c r="A53" s="56">
        <v>4</v>
      </c>
      <c r="B53" s="416" t="s">
        <v>133</v>
      </c>
      <c r="C53" s="416"/>
      <c r="D53" s="416"/>
      <c r="E53" s="416"/>
      <c r="F53" s="416"/>
      <c r="G53" s="416"/>
      <c r="H53" s="416"/>
      <c r="I53" s="416"/>
      <c r="J53" s="416"/>
      <c r="K53" s="416"/>
      <c r="L53" s="416"/>
      <c r="M53" s="416"/>
      <c r="N53" s="416"/>
      <c r="O53" s="416"/>
      <c r="P53" s="416"/>
      <c r="Q53" s="416"/>
      <c r="R53" s="416"/>
      <c r="S53" s="416"/>
      <c r="T53" s="416"/>
      <c r="U53" s="416"/>
      <c r="V53" s="416"/>
      <c r="W53" s="416"/>
      <c r="X53" s="416"/>
      <c r="Y53" s="416"/>
      <c r="Z53" s="416"/>
      <c r="AA53" s="416"/>
      <c r="AB53" s="416"/>
      <c r="AC53" s="416"/>
      <c r="AD53" s="416"/>
      <c r="AE53" s="416"/>
      <c r="AF53" s="416"/>
      <c r="AG53" s="416"/>
      <c r="AH53" s="416"/>
    </row>
    <row r="54" spans="1:34" ht="15" customHeight="1">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row>
  </sheetData>
  <sheetProtection sheet="1" objects="1" scenarios="1"/>
  <mergeCells count="265">
    <mergeCell ref="W11:Z11"/>
    <mergeCell ref="AA11:AD11"/>
    <mergeCell ref="AE11:AH11"/>
    <mergeCell ref="B15:C16"/>
    <mergeCell ref="D15:F16"/>
    <mergeCell ref="G15:J16"/>
    <mergeCell ref="K15:N16"/>
    <mergeCell ref="O15:R16"/>
    <mergeCell ref="AE12:AH12"/>
    <mergeCell ref="AA12:AD12"/>
    <mergeCell ref="W12:Z12"/>
    <mergeCell ref="W15:Z15"/>
    <mergeCell ref="AA15:AD15"/>
    <mergeCell ref="S15:V16"/>
    <mergeCell ref="AE15:AH16"/>
    <mergeCell ref="W16:Z16"/>
    <mergeCell ref="AA16:AD16"/>
    <mergeCell ref="B5:C6"/>
    <mergeCell ref="U5:V5"/>
    <mergeCell ref="X5:Y5"/>
    <mergeCell ref="Q6:S6"/>
    <mergeCell ref="B2:AH2"/>
    <mergeCell ref="B10:F14"/>
    <mergeCell ref="G10:R14"/>
    <mergeCell ref="S10:V14"/>
    <mergeCell ref="B9:F9"/>
    <mergeCell ref="G9:V9"/>
    <mergeCell ref="W10:AH10"/>
    <mergeCell ref="U6:V6"/>
    <mergeCell ref="X6:Y6"/>
    <mergeCell ref="O5:P6"/>
    <mergeCell ref="AB5:AC6"/>
    <mergeCell ref="D5:N6"/>
    <mergeCell ref="AD5:AH6"/>
    <mergeCell ref="Q5:S5"/>
    <mergeCell ref="AA14:AD14"/>
    <mergeCell ref="AE14:AH14"/>
    <mergeCell ref="W14:Z14"/>
    <mergeCell ref="AE13:AH13"/>
    <mergeCell ref="W13:Z13"/>
    <mergeCell ref="AA13:AD13"/>
    <mergeCell ref="O17:R17"/>
    <mergeCell ref="AE17:AH17"/>
    <mergeCell ref="S17:V17"/>
    <mergeCell ref="B18:C18"/>
    <mergeCell ref="D18:F18"/>
    <mergeCell ref="G18:J18"/>
    <mergeCell ref="W18:Z18"/>
    <mergeCell ref="K18:N18"/>
    <mergeCell ref="AA18:AD18"/>
    <mergeCell ref="O18:R18"/>
    <mergeCell ref="B17:C17"/>
    <mergeCell ref="D17:F17"/>
    <mergeCell ref="G17:J17"/>
    <mergeCell ref="W17:Z17"/>
    <mergeCell ref="K17:N17"/>
    <mergeCell ref="AA17:AD17"/>
    <mergeCell ref="AE18:AH18"/>
    <mergeCell ref="S18:V18"/>
    <mergeCell ref="B19:C19"/>
    <mergeCell ref="D19:F19"/>
    <mergeCell ref="G19:J19"/>
    <mergeCell ref="W19:Z19"/>
    <mergeCell ref="K19:N19"/>
    <mergeCell ref="AA19:AD19"/>
    <mergeCell ref="O19:R19"/>
    <mergeCell ref="AE19:AH19"/>
    <mergeCell ref="S19:V19"/>
    <mergeCell ref="B20:C20"/>
    <mergeCell ref="D20:F20"/>
    <mergeCell ref="G20:J20"/>
    <mergeCell ref="W20:Z20"/>
    <mergeCell ref="K20:N20"/>
    <mergeCell ref="AA20:AD20"/>
    <mergeCell ref="O20:R20"/>
    <mergeCell ref="AE20:AH20"/>
    <mergeCell ref="S20:V20"/>
    <mergeCell ref="O21:R21"/>
    <mergeCell ref="AE21:AH21"/>
    <mergeCell ref="S21:V21"/>
    <mergeCell ref="B22:C22"/>
    <mergeCell ref="D22:F22"/>
    <mergeCell ref="G22:J22"/>
    <mergeCell ref="W22:Z22"/>
    <mergeCell ref="K22:N22"/>
    <mergeCell ref="AA22:AD22"/>
    <mergeCell ref="O22:R22"/>
    <mergeCell ref="B21:C21"/>
    <mergeCell ref="D21:F21"/>
    <mergeCell ref="G21:J21"/>
    <mergeCell ref="W21:Z21"/>
    <mergeCell ref="K21:N21"/>
    <mergeCell ref="AA21:AD21"/>
    <mergeCell ref="AE22:AH22"/>
    <mergeCell ref="S22:V22"/>
    <mergeCell ref="B23:C23"/>
    <mergeCell ref="D23:F23"/>
    <mergeCell ref="G23:J23"/>
    <mergeCell ref="W23:Z23"/>
    <mergeCell ref="K23:N23"/>
    <mergeCell ref="AA23:AD23"/>
    <mergeCell ref="O23:R23"/>
    <mergeCell ref="AE23:AH23"/>
    <mergeCell ref="S23:V23"/>
    <mergeCell ref="B24:C24"/>
    <mergeCell ref="D24:F24"/>
    <mergeCell ref="G24:J24"/>
    <mergeCell ref="W24:Z24"/>
    <mergeCell ref="K24:N24"/>
    <mergeCell ref="AA24:AD24"/>
    <mergeCell ref="O24:R24"/>
    <mergeCell ref="AE24:AH24"/>
    <mergeCell ref="S24:V24"/>
    <mergeCell ref="O25:R25"/>
    <mergeCell ref="AE25:AH25"/>
    <mergeCell ref="S25:V25"/>
    <mergeCell ref="B26:C26"/>
    <mergeCell ref="D26:F26"/>
    <mergeCell ref="G26:J26"/>
    <mergeCell ref="W26:Z26"/>
    <mergeCell ref="K26:N26"/>
    <mergeCell ref="AA26:AD26"/>
    <mergeCell ref="O26:R26"/>
    <mergeCell ref="B25:C25"/>
    <mergeCell ref="D25:F25"/>
    <mergeCell ref="G25:J25"/>
    <mergeCell ref="W25:Z25"/>
    <mergeCell ref="K25:N25"/>
    <mergeCell ref="AA25:AD25"/>
    <mergeCell ref="AE26:AH26"/>
    <mergeCell ref="S26:V26"/>
    <mergeCell ref="B27:C27"/>
    <mergeCell ref="D27:F27"/>
    <mergeCell ref="G27:J27"/>
    <mergeCell ref="W27:Z27"/>
    <mergeCell ref="K27:N27"/>
    <mergeCell ref="AA27:AD27"/>
    <mergeCell ref="O27:R27"/>
    <mergeCell ref="AE27:AH27"/>
    <mergeCell ref="S27:V27"/>
    <mergeCell ref="B28:C28"/>
    <mergeCell ref="D28:F28"/>
    <mergeCell ref="G28:J28"/>
    <mergeCell ref="W28:Z28"/>
    <mergeCell ref="K28:N28"/>
    <mergeCell ref="AA28:AD28"/>
    <mergeCell ref="O28:R28"/>
    <mergeCell ref="AE28:AH28"/>
    <mergeCell ref="S28:V28"/>
    <mergeCell ref="O29:R29"/>
    <mergeCell ref="AE29:AH29"/>
    <mergeCell ref="S29:V29"/>
    <mergeCell ref="B30:C30"/>
    <mergeCell ref="D30:F30"/>
    <mergeCell ref="G30:J30"/>
    <mergeCell ref="W30:Z30"/>
    <mergeCell ref="K30:N30"/>
    <mergeCell ref="AA30:AD30"/>
    <mergeCell ref="O30:R30"/>
    <mergeCell ref="B29:C29"/>
    <mergeCell ref="D29:F29"/>
    <mergeCell ref="G29:J29"/>
    <mergeCell ref="W29:Z29"/>
    <mergeCell ref="K29:N29"/>
    <mergeCell ref="AA29:AD29"/>
    <mergeCell ref="AE30:AH30"/>
    <mergeCell ref="S30:V30"/>
    <mergeCell ref="W32:Z32"/>
    <mergeCell ref="K32:N32"/>
    <mergeCell ref="AA32:AD32"/>
    <mergeCell ref="O32:R32"/>
    <mergeCell ref="AE32:AH32"/>
    <mergeCell ref="S32:V32"/>
    <mergeCell ref="B31:C31"/>
    <mergeCell ref="D31:F31"/>
    <mergeCell ref="G31:J31"/>
    <mergeCell ref="W31:Z31"/>
    <mergeCell ref="K31:N31"/>
    <mergeCell ref="AA31:AD31"/>
    <mergeCell ref="O31:R31"/>
    <mergeCell ref="AE31:AH31"/>
    <mergeCell ref="S31:V31"/>
    <mergeCell ref="D32:F32"/>
    <mergeCell ref="G32:J32"/>
    <mergeCell ref="B32:C32"/>
    <mergeCell ref="O33:R33"/>
    <mergeCell ref="AE33:AH33"/>
    <mergeCell ref="S33:V33"/>
    <mergeCell ref="B35:C35"/>
    <mergeCell ref="D35:F35"/>
    <mergeCell ref="G35:J35"/>
    <mergeCell ref="W35:Z35"/>
    <mergeCell ref="K35:N35"/>
    <mergeCell ref="AA35:AD35"/>
    <mergeCell ref="O35:R35"/>
    <mergeCell ref="B33:C33"/>
    <mergeCell ref="D33:F33"/>
    <mergeCell ref="G33:J33"/>
    <mergeCell ref="W33:Z33"/>
    <mergeCell ref="K33:N33"/>
    <mergeCell ref="AA33:AD33"/>
    <mergeCell ref="W34:Z34"/>
    <mergeCell ref="AA34:AD34"/>
    <mergeCell ref="S37:V37"/>
    <mergeCell ref="AE35:AH35"/>
    <mergeCell ref="S35:V35"/>
    <mergeCell ref="B36:C36"/>
    <mergeCell ref="D36:F36"/>
    <mergeCell ref="G36:J36"/>
    <mergeCell ref="W36:Z36"/>
    <mergeCell ref="K36:N36"/>
    <mergeCell ref="AA36:AD36"/>
    <mergeCell ref="O36:R36"/>
    <mergeCell ref="AE36:AH36"/>
    <mergeCell ref="G37:J37"/>
    <mergeCell ref="W37:Z37"/>
    <mergeCell ref="K37:N37"/>
    <mergeCell ref="AA37:AD37"/>
    <mergeCell ref="O37:R37"/>
    <mergeCell ref="AE37:AH37"/>
    <mergeCell ref="AE38:AH38"/>
    <mergeCell ref="S38:V38"/>
    <mergeCell ref="B48:AH48"/>
    <mergeCell ref="G39:J39"/>
    <mergeCell ref="K39:N39"/>
    <mergeCell ref="D38:F38"/>
    <mergeCell ref="G38:J38"/>
    <mergeCell ref="W38:Z38"/>
    <mergeCell ref="K38:N38"/>
    <mergeCell ref="AA38:AD38"/>
    <mergeCell ref="O38:R38"/>
    <mergeCell ref="AE39:AH39"/>
    <mergeCell ref="A41:J41"/>
    <mergeCell ref="A42:J42"/>
    <mergeCell ref="K41:R41"/>
    <mergeCell ref="K42:R42"/>
    <mergeCell ref="S41:Z41"/>
    <mergeCell ref="S42:Z42"/>
    <mergeCell ref="AA41:AH41"/>
    <mergeCell ref="AA42:AH42"/>
    <mergeCell ref="D39:F39"/>
    <mergeCell ref="A17:A19"/>
    <mergeCell ref="A28:A29"/>
    <mergeCell ref="A24:A25"/>
    <mergeCell ref="A20:A22"/>
    <mergeCell ref="B50:AH50"/>
    <mergeCell ref="B51:AH51"/>
    <mergeCell ref="B52:AH52"/>
    <mergeCell ref="B53:AH53"/>
    <mergeCell ref="A30:A35"/>
    <mergeCell ref="S36:V36"/>
    <mergeCell ref="B37:C37"/>
    <mergeCell ref="D37:F37"/>
    <mergeCell ref="AE34:AH34"/>
    <mergeCell ref="B34:F34"/>
    <mergeCell ref="A38:C38"/>
    <mergeCell ref="O39:R39"/>
    <mergeCell ref="S39:V39"/>
    <mergeCell ref="W39:Z39"/>
    <mergeCell ref="AA39:AD39"/>
    <mergeCell ref="A36:A37"/>
    <mergeCell ref="G34:J34"/>
    <mergeCell ref="K34:N34"/>
    <mergeCell ref="O34:R34"/>
    <mergeCell ref="S34:V34"/>
  </mergeCells>
  <phoneticPr fontId="3"/>
  <dataValidations count="1">
    <dataValidation type="list" allowBlank="1" showInputMessage="1" showErrorMessage="1" sqref="A23 A27" xr:uid="{00000000-0002-0000-0500-000000000000}">
      <formula1>"○"</formula1>
    </dataValidation>
  </dataValidations>
  <printOptions horizontalCentered="1"/>
  <pageMargins left="0.59055118110236227" right="0.19685039370078741" top="0.19685039370078741" bottom="0.19685039370078741" header="0.51181102362204722" footer="0.51181102362204722"/>
  <pageSetup paperSize="9" scale="75" orientation="portrait" r:id="rId1"/>
  <headerFooter alignWithMargins="0"/>
  <rowBreaks count="1" manualBreakCount="1">
    <brk id="42" max="3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X70"/>
  <sheetViews>
    <sheetView showGridLines="0" zoomScaleNormal="100" zoomScaleSheetLayoutView="100" workbookViewId="0">
      <selection activeCell="V15" sqref="V15"/>
    </sheetView>
  </sheetViews>
  <sheetFormatPr defaultRowHeight="16.5" customHeight="1"/>
  <cols>
    <col min="1" max="1" width="3.25" style="27" customWidth="1"/>
    <col min="2" max="2" width="19" style="27" customWidth="1"/>
    <col min="3" max="3" width="7.125" style="27" customWidth="1"/>
    <col min="4" max="16" width="1.5" style="27" customWidth="1"/>
    <col min="17" max="17" width="3" style="27" customWidth="1"/>
    <col min="18" max="18" width="13.625" style="27" customWidth="1"/>
    <col min="19" max="19" width="3.625" style="27" customWidth="1"/>
    <col min="20" max="20" width="11.875" style="27" customWidth="1"/>
    <col min="21" max="21" width="1.875" style="27" customWidth="1"/>
    <col min="22" max="22" width="13.625" style="27" customWidth="1"/>
    <col min="23" max="23" width="2" style="27" customWidth="1"/>
    <col min="24" max="24" width="13.625" style="27" customWidth="1"/>
    <col min="25" max="256" width="9" style="27"/>
    <col min="257" max="257" width="3.25" style="27" customWidth="1"/>
    <col min="258" max="258" width="19" style="27" customWidth="1"/>
    <col min="259" max="259" width="7.125" style="27" customWidth="1"/>
    <col min="260" max="272" width="1.5" style="27" customWidth="1"/>
    <col min="273" max="273" width="3" style="27" customWidth="1"/>
    <col min="274" max="274" width="13.625" style="27" customWidth="1"/>
    <col min="275" max="275" width="3.625" style="27" customWidth="1"/>
    <col min="276" max="276" width="11.875" style="27" customWidth="1"/>
    <col min="277" max="277" width="1.875" style="27" customWidth="1"/>
    <col min="278" max="278" width="13.625" style="27" customWidth="1"/>
    <col min="279" max="279" width="2.75" style="27" customWidth="1"/>
    <col min="280" max="280" width="13.625" style="27" customWidth="1"/>
    <col min="281" max="512" width="9" style="27"/>
    <col min="513" max="513" width="3.25" style="27" customWidth="1"/>
    <col min="514" max="514" width="19" style="27" customWidth="1"/>
    <col min="515" max="515" width="7.125" style="27" customWidth="1"/>
    <col min="516" max="528" width="1.5" style="27" customWidth="1"/>
    <col min="529" max="529" width="3" style="27" customWidth="1"/>
    <col min="530" max="530" width="13.625" style="27" customWidth="1"/>
    <col min="531" max="531" width="3.625" style="27" customWidth="1"/>
    <col min="532" max="532" width="11.875" style="27" customWidth="1"/>
    <col min="533" max="533" width="1.875" style="27" customWidth="1"/>
    <col min="534" max="534" width="13.625" style="27" customWidth="1"/>
    <col min="535" max="535" width="2.75" style="27" customWidth="1"/>
    <col min="536" max="536" width="13.625" style="27" customWidth="1"/>
    <col min="537" max="768" width="9" style="27"/>
    <col min="769" max="769" width="3.25" style="27" customWidth="1"/>
    <col min="770" max="770" width="19" style="27" customWidth="1"/>
    <col min="771" max="771" width="7.125" style="27" customWidth="1"/>
    <col min="772" max="784" width="1.5" style="27" customWidth="1"/>
    <col min="785" max="785" width="3" style="27" customWidth="1"/>
    <col min="786" max="786" width="13.625" style="27" customWidth="1"/>
    <col min="787" max="787" width="3.625" style="27" customWidth="1"/>
    <col min="788" max="788" width="11.875" style="27" customWidth="1"/>
    <col min="789" max="789" width="1.875" style="27" customWidth="1"/>
    <col min="790" max="790" width="13.625" style="27" customWidth="1"/>
    <col min="791" max="791" width="2.75" style="27" customWidth="1"/>
    <col min="792" max="792" width="13.625" style="27" customWidth="1"/>
    <col min="793" max="1024" width="9" style="27"/>
    <col min="1025" max="1025" width="3.25" style="27" customWidth="1"/>
    <col min="1026" max="1026" width="19" style="27" customWidth="1"/>
    <col min="1027" max="1027" width="7.125" style="27" customWidth="1"/>
    <col min="1028" max="1040" width="1.5" style="27" customWidth="1"/>
    <col min="1041" max="1041" width="3" style="27" customWidth="1"/>
    <col min="1042" max="1042" width="13.625" style="27" customWidth="1"/>
    <col min="1043" max="1043" width="3.625" style="27" customWidth="1"/>
    <col min="1044" max="1044" width="11.875" style="27" customWidth="1"/>
    <col min="1045" max="1045" width="1.875" style="27" customWidth="1"/>
    <col min="1046" max="1046" width="13.625" style="27" customWidth="1"/>
    <col min="1047" max="1047" width="2.75" style="27" customWidth="1"/>
    <col min="1048" max="1048" width="13.625" style="27" customWidth="1"/>
    <col min="1049" max="1280" width="9" style="27"/>
    <col min="1281" max="1281" width="3.25" style="27" customWidth="1"/>
    <col min="1282" max="1282" width="19" style="27" customWidth="1"/>
    <col min="1283" max="1283" width="7.125" style="27" customWidth="1"/>
    <col min="1284" max="1296" width="1.5" style="27" customWidth="1"/>
    <col min="1297" max="1297" width="3" style="27" customWidth="1"/>
    <col min="1298" max="1298" width="13.625" style="27" customWidth="1"/>
    <col min="1299" max="1299" width="3.625" style="27" customWidth="1"/>
    <col min="1300" max="1300" width="11.875" style="27" customWidth="1"/>
    <col min="1301" max="1301" width="1.875" style="27" customWidth="1"/>
    <col min="1302" max="1302" width="13.625" style="27" customWidth="1"/>
    <col min="1303" max="1303" width="2.75" style="27" customWidth="1"/>
    <col min="1304" max="1304" width="13.625" style="27" customWidth="1"/>
    <col min="1305" max="1536" width="9" style="27"/>
    <col min="1537" max="1537" width="3.25" style="27" customWidth="1"/>
    <col min="1538" max="1538" width="19" style="27" customWidth="1"/>
    <col min="1539" max="1539" width="7.125" style="27" customWidth="1"/>
    <col min="1540" max="1552" width="1.5" style="27" customWidth="1"/>
    <col min="1553" max="1553" width="3" style="27" customWidth="1"/>
    <col min="1554" max="1554" width="13.625" style="27" customWidth="1"/>
    <col min="1555" max="1555" width="3.625" style="27" customWidth="1"/>
    <col min="1556" max="1556" width="11.875" style="27" customWidth="1"/>
    <col min="1557" max="1557" width="1.875" style="27" customWidth="1"/>
    <col min="1558" max="1558" width="13.625" style="27" customWidth="1"/>
    <col min="1559" max="1559" width="2.75" style="27" customWidth="1"/>
    <col min="1560" max="1560" width="13.625" style="27" customWidth="1"/>
    <col min="1561" max="1792" width="9" style="27"/>
    <col min="1793" max="1793" width="3.25" style="27" customWidth="1"/>
    <col min="1794" max="1794" width="19" style="27" customWidth="1"/>
    <col min="1795" max="1795" width="7.125" style="27" customWidth="1"/>
    <col min="1796" max="1808" width="1.5" style="27" customWidth="1"/>
    <col min="1809" max="1809" width="3" style="27" customWidth="1"/>
    <col min="1810" max="1810" width="13.625" style="27" customWidth="1"/>
    <col min="1811" max="1811" width="3.625" style="27" customWidth="1"/>
    <col min="1812" max="1812" width="11.875" style="27" customWidth="1"/>
    <col min="1813" max="1813" width="1.875" style="27" customWidth="1"/>
    <col min="1814" max="1814" width="13.625" style="27" customWidth="1"/>
    <col min="1815" max="1815" width="2.75" style="27" customWidth="1"/>
    <col min="1816" max="1816" width="13.625" style="27" customWidth="1"/>
    <col min="1817" max="2048" width="9" style="27"/>
    <col min="2049" max="2049" width="3.25" style="27" customWidth="1"/>
    <col min="2050" max="2050" width="19" style="27" customWidth="1"/>
    <col min="2051" max="2051" width="7.125" style="27" customWidth="1"/>
    <col min="2052" max="2064" width="1.5" style="27" customWidth="1"/>
    <col min="2065" max="2065" width="3" style="27" customWidth="1"/>
    <col min="2066" max="2066" width="13.625" style="27" customWidth="1"/>
    <col min="2067" max="2067" width="3.625" style="27" customWidth="1"/>
    <col min="2068" max="2068" width="11.875" style="27" customWidth="1"/>
    <col min="2069" max="2069" width="1.875" style="27" customWidth="1"/>
    <col min="2070" max="2070" width="13.625" style="27" customWidth="1"/>
    <col min="2071" max="2071" width="2.75" style="27" customWidth="1"/>
    <col min="2072" max="2072" width="13.625" style="27" customWidth="1"/>
    <col min="2073" max="2304" width="9" style="27"/>
    <col min="2305" max="2305" width="3.25" style="27" customWidth="1"/>
    <col min="2306" max="2306" width="19" style="27" customWidth="1"/>
    <col min="2307" max="2307" width="7.125" style="27" customWidth="1"/>
    <col min="2308" max="2320" width="1.5" style="27" customWidth="1"/>
    <col min="2321" max="2321" width="3" style="27" customWidth="1"/>
    <col min="2322" max="2322" width="13.625" style="27" customWidth="1"/>
    <col min="2323" max="2323" width="3.625" style="27" customWidth="1"/>
    <col min="2324" max="2324" width="11.875" style="27" customWidth="1"/>
    <col min="2325" max="2325" width="1.875" style="27" customWidth="1"/>
    <col min="2326" max="2326" width="13.625" style="27" customWidth="1"/>
    <col min="2327" max="2327" width="2.75" style="27" customWidth="1"/>
    <col min="2328" max="2328" width="13.625" style="27" customWidth="1"/>
    <col min="2329" max="2560" width="9" style="27"/>
    <col min="2561" max="2561" width="3.25" style="27" customWidth="1"/>
    <col min="2562" max="2562" width="19" style="27" customWidth="1"/>
    <col min="2563" max="2563" width="7.125" style="27" customWidth="1"/>
    <col min="2564" max="2576" width="1.5" style="27" customWidth="1"/>
    <col min="2577" max="2577" width="3" style="27" customWidth="1"/>
    <col min="2578" max="2578" width="13.625" style="27" customWidth="1"/>
    <col min="2579" max="2579" width="3.625" style="27" customWidth="1"/>
    <col min="2580" max="2580" width="11.875" style="27" customWidth="1"/>
    <col min="2581" max="2581" width="1.875" style="27" customWidth="1"/>
    <col min="2582" max="2582" width="13.625" style="27" customWidth="1"/>
    <col min="2583" max="2583" width="2.75" style="27" customWidth="1"/>
    <col min="2584" max="2584" width="13.625" style="27" customWidth="1"/>
    <col min="2585" max="2816" width="9" style="27"/>
    <col min="2817" max="2817" width="3.25" style="27" customWidth="1"/>
    <col min="2818" max="2818" width="19" style="27" customWidth="1"/>
    <col min="2819" max="2819" width="7.125" style="27" customWidth="1"/>
    <col min="2820" max="2832" width="1.5" style="27" customWidth="1"/>
    <col min="2833" max="2833" width="3" style="27" customWidth="1"/>
    <col min="2834" max="2834" width="13.625" style="27" customWidth="1"/>
    <col min="2835" max="2835" width="3.625" style="27" customWidth="1"/>
    <col min="2836" max="2836" width="11.875" style="27" customWidth="1"/>
    <col min="2837" max="2837" width="1.875" style="27" customWidth="1"/>
    <col min="2838" max="2838" width="13.625" style="27" customWidth="1"/>
    <col min="2839" max="2839" width="2.75" style="27" customWidth="1"/>
    <col min="2840" max="2840" width="13.625" style="27" customWidth="1"/>
    <col min="2841" max="3072" width="9" style="27"/>
    <col min="3073" max="3073" width="3.25" style="27" customWidth="1"/>
    <col min="3074" max="3074" width="19" style="27" customWidth="1"/>
    <col min="3075" max="3075" width="7.125" style="27" customWidth="1"/>
    <col min="3076" max="3088" width="1.5" style="27" customWidth="1"/>
    <col min="3089" max="3089" width="3" style="27" customWidth="1"/>
    <col min="3090" max="3090" width="13.625" style="27" customWidth="1"/>
    <col min="3091" max="3091" width="3.625" style="27" customWidth="1"/>
    <col min="3092" max="3092" width="11.875" style="27" customWidth="1"/>
    <col min="3093" max="3093" width="1.875" style="27" customWidth="1"/>
    <col min="3094" max="3094" width="13.625" style="27" customWidth="1"/>
    <col min="3095" max="3095" width="2.75" style="27" customWidth="1"/>
    <col min="3096" max="3096" width="13.625" style="27" customWidth="1"/>
    <col min="3097" max="3328" width="9" style="27"/>
    <col min="3329" max="3329" width="3.25" style="27" customWidth="1"/>
    <col min="3330" max="3330" width="19" style="27" customWidth="1"/>
    <col min="3331" max="3331" width="7.125" style="27" customWidth="1"/>
    <col min="3332" max="3344" width="1.5" style="27" customWidth="1"/>
    <col min="3345" max="3345" width="3" style="27" customWidth="1"/>
    <col min="3346" max="3346" width="13.625" style="27" customWidth="1"/>
    <col min="3347" max="3347" width="3.625" style="27" customWidth="1"/>
    <col min="3348" max="3348" width="11.875" style="27" customWidth="1"/>
    <col min="3349" max="3349" width="1.875" style="27" customWidth="1"/>
    <col min="3350" max="3350" width="13.625" style="27" customWidth="1"/>
    <col min="3351" max="3351" width="2.75" style="27" customWidth="1"/>
    <col min="3352" max="3352" width="13.625" style="27" customWidth="1"/>
    <col min="3353" max="3584" width="9" style="27"/>
    <col min="3585" max="3585" width="3.25" style="27" customWidth="1"/>
    <col min="3586" max="3586" width="19" style="27" customWidth="1"/>
    <col min="3587" max="3587" width="7.125" style="27" customWidth="1"/>
    <col min="3588" max="3600" width="1.5" style="27" customWidth="1"/>
    <col min="3601" max="3601" width="3" style="27" customWidth="1"/>
    <col min="3602" max="3602" width="13.625" style="27" customWidth="1"/>
    <col min="3603" max="3603" width="3.625" style="27" customWidth="1"/>
    <col min="3604" max="3604" width="11.875" style="27" customWidth="1"/>
    <col min="3605" max="3605" width="1.875" style="27" customWidth="1"/>
    <col min="3606" max="3606" width="13.625" style="27" customWidth="1"/>
    <col min="3607" max="3607" width="2.75" style="27" customWidth="1"/>
    <col min="3608" max="3608" width="13.625" style="27" customWidth="1"/>
    <col min="3609" max="3840" width="9" style="27"/>
    <col min="3841" max="3841" width="3.25" style="27" customWidth="1"/>
    <col min="3842" max="3842" width="19" style="27" customWidth="1"/>
    <col min="3843" max="3843" width="7.125" style="27" customWidth="1"/>
    <col min="3844" max="3856" width="1.5" style="27" customWidth="1"/>
    <col min="3857" max="3857" width="3" style="27" customWidth="1"/>
    <col min="3858" max="3858" width="13.625" style="27" customWidth="1"/>
    <col min="3859" max="3859" width="3.625" style="27" customWidth="1"/>
    <col min="3860" max="3860" width="11.875" style="27" customWidth="1"/>
    <col min="3861" max="3861" width="1.875" style="27" customWidth="1"/>
    <col min="3862" max="3862" width="13.625" style="27" customWidth="1"/>
    <col min="3863" max="3863" width="2.75" style="27" customWidth="1"/>
    <col min="3864" max="3864" width="13.625" style="27" customWidth="1"/>
    <col min="3865" max="4096" width="9" style="27"/>
    <col min="4097" max="4097" width="3.25" style="27" customWidth="1"/>
    <col min="4098" max="4098" width="19" style="27" customWidth="1"/>
    <col min="4099" max="4099" width="7.125" style="27" customWidth="1"/>
    <col min="4100" max="4112" width="1.5" style="27" customWidth="1"/>
    <col min="4113" max="4113" width="3" style="27" customWidth="1"/>
    <col min="4114" max="4114" width="13.625" style="27" customWidth="1"/>
    <col min="4115" max="4115" width="3.625" style="27" customWidth="1"/>
    <col min="4116" max="4116" width="11.875" style="27" customWidth="1"/>
    <col min="4117" max="4117" width="1.875" style="27" customWidth="1"/>
    <col min="4118" max="4118" width="13.625" style="27" customWidth="1"/>
    <col min="4119" max="4119" width="2.75" style="27" customWidth="1"/>
    <col min="4120" max="4120" width="13.625" style="27" customWidth="1"/>
    <col min="4121" max="4352" width="9" style="27"/>
    <col min="4353" max="4353" width="3.25" style="27" customWidth="1"/>
    <col min="4354" max="4354" width="19" style="27" customWidth="1"/>
    <col min="4355" max="4355" width="7.125" style="27" customWidth="1"/>
    <col min="4356" max="4368" width="1.5" style="27" customWidth="1"/>
    <col min="4369" max="4369" width="3" style="27" customWidth="1"/>
    <col min="4370" max="4370" width="13.625" style="27" customWidth="1"/>
    <col min="4371" max="4371" width="3.625" style="27" customWidth="1"/>
    <col min="4372" max="4372" width="11.875" style="27" customWidth="1"/>
    <col min="4373" max="4373" width="1.875" style="27" customWidth="1"/>
    <col min="4374" max="4374" width="13.625" style="27" customWidth="1"/>
    <col min="4375" max="4375" width="2.75" style="27" customWidth="1"/>
    <col min="4376" max="4376" width="13.625" style="27" customWidth="1"/>
    <col min="4377" max="4608" width="9" style="27"/>
    <col min="4609" max="4609" width="3.25" style="27" customWidth="1"/>
    <col min="4610" max="4610" width="19" style="27" customWidth="1"/>
    <col min="4611" max="4611" width="7.125" style="27" customWidth="1"/>
    <col min="4612" max="4624" width="1.5" style="27" customWidth="1"/>
    <col min="4625" max="4625" width="3" style="27" customWidth="1"/>
    <col min="4626" max="4626" width="13.625" style="27" customWidth="1"/>
    <col min="4627" max="4627" width="3.625" style="27" customWidth="1"/>
    <col min="4628" max="4628" width="11.875" style="27" customWidth="1"/>
    <col min="4629" max="4629" width="1.875" style="27" customWidth="1"/>
    <col min="4630" max="4630" width="13.625" style="27" customWidth="1"/>
    <col min="4631" max="4631" width="2.75" style="27" customWidth="1"/>
    <col min="4632" max="4632" width="13.625" style="27" customWidth="1"/>
    <col min="4633" max="4864" width="9" style="27"/>
    <col min="4865" max="4865" width="3.25" style="27" customWidth="1"/>
    <col min="4866" max="4866" width="19" style="27" customWidth="1"/>
    <col min="4867" max="4867" width="7.125" style="27" customWidth="1"/>
    <col min="4868" max="4880" width="1.5" style="27" customWidth="1"/>
    <col min="4881" max="4881" width="3" style="27" customWidth="1"/>
    <col min="4882" max="4882" width="13.625" style="27" customWidth="1"/>
    <col min="4883" max="4883" width="3.625" style="27" customWidth="1"/>
    <col min="4884" max="4884" width="11.875" style="27" customWidth="1"/>
    <col min="4885" max="4885" width="1.875" style="27" customWidth="1"/>
    <col min="4886" max="4886" width="13.625" style="27" customWidth="1"/>
    <col min="4887" max="4887" width="2.75" style="27" customWidth="1"/>
    <col min="4888" max="4888" width="13.625" style="27" customWidth="1"/>
    <col min="4889" max="5120" width="9" style="27"/>
    <col min="5121" max="5121" width="3.25" style="27" customWidth="1"/>
    <col min="5122" max="5122" width="19" style="27" customWidth="1"/>
    <col min="5123" max="5123" width="7.125" style="27" customWidth="1"/>
    <col min="5124" max="5136" width="1.5" style="27" customWidth="1"/>
    <col min="5137" max="5137" width="3" style="27" customWidth="1"/>
    <col min="5138" max="5138" width="13.625" style="27" customWidth="1"/>
    <col min="5139" max="5139" width="3.625" style="27" customWidth="1"/>
    <col min="5140" max="5140" width="11.875" style="27" customWidth="1"/>
    <col min="5141" max="5141" width="1.875" style="27" customWidth="1"/>
    <col min="5142" max="5142" width="13.625" style="27" customWidth="1"/>
    <col min="5143" max="5143" width="2.75" style="27" customWidth="1"/>
    <col min="5144" max="5144" width="13.625" style="27" customWidth="1"/>
    <col min="5145" max="5376" width="9" style="27"/>
    <col min="5377" max="5377" width="3.25" style="27" customWidth="1"/>
    <col min="5378" max="5378" width="19" style="27" customWidth="1"/>
    <col min="5379" max="5379" width="7.125" style="27" customWidth="1"/>
    <col min="5380" max="5392" width="1.5" style="27" customWidth="1"/>
    <col min="5393" max="5393" width="3" style="27" customWidth="1"/>
    <col min="5394" max="5394" width="13.625" style="27" customWidth="1"/>
    <col min="5395" max="5395" width="3.625" style="27" customWidth="1"/>
    <col min="5396" max="5396" width="11.875" style="27" customWidth="1"/>
    <col min="5397" max="5397" width="1.875" style="27" customWidth="1"/>
    <col min="5398" max="5398" width="13.625" style="27" customWidth="1"/>
    <col min="5399" max="5399" width="2.75" style="27" customWidth="1"/>
    <col min="5400" max="5400" width="13.625" style="27" customWidth="1"/>
    <col min="5401" max="5632" width="9" style="27"/>
    <col min="5633" max="5633" width="3.25" style="27" customWidth="1"/>
    <col min="5634" max="5634" width="19" style="27" customWidth="1"/>
    <col min="5635" max="5635" width="7.125" style="27" customWidth="1"/>
    <col min="5636" max="5648" width="1.5" style="27" customWidth="1"/>
    <col min="5649" max="5649" width="3" style="27" customWidth="1"/>
    <col min="5650" max="5650" width="13.625" style="27" customWidth="1"/>
    <col min="5651" max="5651" width="3.625" style="27" customWidth="1"/>
    <col min="5652" max="5652" width="11.875" style="27" customWidth="1"/>
    <col min="5653" max="5653" width="1.875" style="27" customWidth="1"/>
    <col min="5654" max="5654" width="13.625" style="27" customWidth="1"/>
    <col min="5655" max="5655" width="2.75" style="27" customWidth="1"/>
    <col min="5656" max="5656" width="13.625" style="27" customWidth="1"/>
    <col min="5657" max="5888" width="9" style="27"/>
    <col min="5889" max="5889" width="3.25" style="27" customWidth="1"/>
    <col min="5890" max="5890" width="19" style="27" customWidth="1"/>
    <col min="5891" max="5891" width="7.125" style="27" customWidth="1"/>
    <col min="5892" max="5904" width="1.5" style="27" customWidth="1"/>
    <col min="5905" max="5905" width="3" style="27" customWidth="1"/>
    <col min="5906" max="5906" width="13.625" style="27" customWidth="1"/>
    <col min="5907" max="5907" width="3.625" style="27" customWidth="1"/>
    <col min="5908" max="5908" width="11.875" style="27" customWidth="1"/>
    <col min="5909" max="5909" width="1.875" style="27" customWidth="1"/>
    <col min="5910" max="5910" width="13.625" style="27" customWidth="1"/>
    <col min="5911" max="5911" width="2.75" style="27" customWidth="1"/>
    <col min="5912" max="5912" width="13.625" style="27" customWidth="1"/>
    <col min="5913" max="6144" width="9" style="27"/>
    <col min="6145" max="6145" width="3.25" style="27" customWidth="1"/>
    <col min="6146" max="6146" width="19" style="27" customWidth="1"/>
    <col min="6147" max="6147" width="7.125" style="27" customWidth="1"/>
    <col min="6148" max="6160" width="1.5" style="27" customWidth="1"/>
    <col min="6161" max="6161" width="3" style="27" customWidth="1"/>
    <col min="6162" max="6162" width="13.625" style="27" customWidth="1"/>
    <col min="6163" max="6163" width="3.625" style="27" customWidth="1"/>
    <col min="6164" max="6164" width="11.875" style="27" customWidth="1"/>
    <col min="6165" max="6165" width="1.875" style="27" customWidth="1"/>
    <col min="6166" max="6166" width="13.625" style="27" customWidth="1"/>
    <col min="6167" max="6167" width="2.75" style="27" customWidth="1"/>
    <col min="6168" max="6168" width="13.625" style="27" customWidth="1"/>
    <col min="6169" max="6400" width="9" style="27"/>
    <col min="6401" max="6401" width="3.25" style="27" customWidth="1"/>
    <col min="6402" max="6402" width="19" style="27" customWidth="1"/>
    <col min="6403" max="6403" width="7.125" style="27" customWidth="1"/>
    <col min="6404" max="6416" width="1.5" style="27" customWidth="1"/>
    <col min="6417" max="6417" width="3" style="27" customWidth="1"/>
    <col min="6418" max="6418" width="13.625" style="27" customWidth="1"/>
    <col min="6419" max="6419" width="3.625" style="27" customWidth="1"/>
    <col min="6420" max="6420" width="11.875" style="27" customWidth="1"/>
    <col min="6421" max="6421" width="1.875" style="27" customWidth="1"/>
    <col min="6422" max="6422" width="13.625" style="27" customWidth="1"/>
    <col min="6423" max="6423" width="2.75" style="27" customWidth="1"/>
    <col min="6424" max="6424" width="13.625" style="27" customWidth="1"/>
    <col min="6425" max="6656" width="9" style="27"/>
    <col min="6657" max="6657" width="3.25" style="27" customWidth="1"/>
    <col min="6658" max="6658" width="19" style="27" customWidth="1"/>
    <col min="6659" max="6659" width="7.125" style="27" customWidth="1"/>
    <col min="6660" max="6672" width="1.5" style="27" customWidth="1"/>
    <col min="6673" max="6673" width="3" style="27" customWidth="1"/>
    <col min="6674" max="6674" width="13.625" style="27" customWidth="1"/>
    <col min="6675" max="6675" width="3.625" style="27" customWidth="1"/>
    <col min="6676" max="6676" width="11.875" style="27" customWidth="1"/>
    <col min="6677" max="6677" width="1.875" style="27" customWidth="1"/>
    <col min="6678" max="6678" width="13.625" style="27" customWidth="1"/>
    <col min="6679" max="6679" width="2.75" style="27" customWidth="1"/>
    <col min="6680" max="6680" width="13.625" style="27" customWidth="1"/>
    <col min="6681" max="6912" width="9" style="27"/>
    <col min="6913" max="6913" width="3.25" style="27" customWidth="1"/>
    <col min="6914" max="6914" width="19" style="27" customWidth="1"/>
    <col min="6915" max="6915" width="7.125" style="27" customWidth="1"/>
    <col min="6916" max="6928" width="1.5" style="27" customWidth="1"/>
    <col min="6929" max="6929" width="3" style="27" customWidth="1"/>
    <col min="6930" max="6930" width="13.625" style="27" customWidth="1"/>
    <col min="6931" max="6931" width="3.625" style="27" customWidth="1"/>
    <col min="6932" max="6932" width="11.875" style="27" customWidth="1"/>
    <col min="6933" max="6933" width="1.875" style="27" customWidth="1"/>
    <col min="6934" max="6934" width="13.625" style="27" customWidth="1"/>
    <col min="6935" max="6935" width="2.75" style="27" customWidth="1"/>
    <col min="6936" max="6936" width="13.625" style="27" customWidth="1"/>
    <col min="6937" max="7168" width="9" style="27"/>
    <col min="7169" max="7169" width="3.25" style="27" customWidth="1"/>
    <col min="7170" max="7170" width="19" style="27" customWidth="1"/>
    <col min="7171" max="7171" width="7.125" style="27" customWidth="1"/>
    <col min="7172" max="7184" width="1.5" style="27" customWidth="1"/>
    <col min="7185" max="7185" width="3" style="27" customWidth="1"/>
    <col min="7186" max="7186" width="13.625" style="27" customWidth="1"/>
    <col min="7187" max="7187" width="3.625" style="27" customWidth="1"/>
    <col min="7188" max="7188" width="11.875" style="27" customWidth="1"/>
    <col min="7189" max="7189" width="1.875" style="27" customWidth="1"/>
    <col min="7190" max="7190" width="13.625" style="27" customWidth="1"/>
    <col min="7191" max="7191" width="2.75" style="27" customWidth="1"/>
    <col min="7192" max="7192" width="13.625" style="27" customWidth="1"/>
    <col min="7193" max="7424" width="9" style="27"/>
    <col min="7425" max="7425" width="3.25" style="27" customWidth="1"/>
    <col min="7426" max="7426" width="19" style="27" customWidth="1"/>
    <col min="7427" max="7427" width="7.125" style="27" customWidth="1"/>
    <col min="7428" max="7440" width="1.5" style="27" customWidth="1"/>
    <col min="7441" max="7441" width="3" style="27" customWidth="1"/>
    <col min="7442" max="7442" width="13.625" style="27" customWidth="1"/>
    <col min="7443" max="7443" width="3.625" style="27" customWidth="1"/>
    <col min="7444" max="7444" width="11.875" style="27" customWidth="1"/>
    <col min="7445" max="7445" width="1.875" style="27" customWidth="1"/>
    <col min="7446" max="7446" width="13.625" style="27" customWidth="1"/>
    <col min="7447" max="7447" width="2.75" style="27" customWidth="1"/>
    <col min="7448" max="7448" width="13.625" style="27" customWidth="1"/>
    <col min="7449" max="7680" width="9" style="27"/>
    <col min="7681" max="7681" width="3.25" style="27" customWidth="1"/>
    <col min="7682" max="7682" width="19" style="27" customWidth="1"/>
    <col min="7683" max="7683" width="7.125" style="27" customWidth="1"/>
    <col min="7684" max="7696" width="1.5" style="27" customWidth="1"/>
    <col min="7697" max="7697" width="3" style="27" customWidth="1"/>
    <col min="7698" max="7698" width="13.625" style="27" customWidth="1"/>
    <col min="7699" max="7699" width="3.625" style="27" customWidth="1"/>
    <col min="7700" max="7700" width="11.875" style="27" customWidth="1"/>
    <col min="7701" max="7701" width="1.875" style="27" customWidth="1"/>
    <col min="7702" max="7702" width="13.625" style="27" customWidth="1"/>
    <col min="7703" max="7703" width="2.75" style="27" customWidth="1"/>
    <col min="7704" max="7704" width="13.625" style="27" customWidth="1"/>
    <col min="7705" max="7936" width="9" style="27"/>
    <col min="7937" max="7937" width="3.25" style="27" customWidth="1"/>
    <col min="7938" max="7938" width="19" style="27" customWidth="1"/>
    <col min="7939" max="7939" width="7.125" style="27" customWidth="1"/>
    <col min="7940" max="7952" width="1.5" style="27" customWidth="1"/>
    <col min="7953" max="7953" width="3" style="27" customWidth="1"/>
    <col min="7954" max="7954" width="13.625" style="27" customWidth="1"/>
    <col min="7955" max="7955" width="3.625" style="27" customWidth="1"/>
    <col min="7956" max="7956" width="11.875" style="27" customWidth="1"/>
    <col min="7957" max="7957" width="1.875" style="27" customWidth="1"/>
    <col min="7958" max="7958" width="13.625" style="27" customWidth="1"/>
    <col min="7959" max="7959" width="2.75" style="27" customWidth="1"/>
    <col min="7960" max="7960" width="13.625" style="27" customWidth="1"/>
    <col min="7961" max="8192" width="9" style="27"/>
    <col min="8193" max="8193" width="3.25" style="27" customWidth="1"/>
    <col min="8194" max="8194" width="19" style="27" customWidth="1"/>
    <col min="8195" max="8195" width="7.125" style="27" customWidth="1"/>
    <col min="8196" max="8208" width="1.5" style="27" customWidth="1"/>
    <col min="8209" max="8209" width="3" style="27" customWidth="1"/>
    <col min="8210" max="8210" width="13.625" style="27" customWidth="1"/>
    <col min="8211" max="8211" width="3.625" style="27" customWidth="1"/>
    <col min="8212" max="8212" width="11.875" style="27" customWidth="1"/>
    <col min="8213" max="8213" width="1.875" style="27" customWidth="1"/>
    <col min="8214" max="8214" width="13.625" style="27" customWidth="1"/>
    <col min="8215" max="8215" width="2.75" style="27" customWidth="1"/>
    <col min="8216" max="8216" width="13.625" style="27" customWidth="1"/>
    <col min="8217" max="8448" width="9" style="27"/>
    <col min="8449" max="8449" width="3.25" style="27" customWidth="1"/>
    <col min="8450" max="8450" width="19" style="27" customWidth="1"/>
    <col min="8451" max="8451" width="7.125" style="27" customWidth="1"/>
    <col min="8452" max="8464" width="1.5" style="27" customWidth="1"/>
    <col min="8465" max="8465" width="3" style="27" customWidth="1"/>
    <col min="8466" max="8466" width="13.625" style="27" customWidth="1"/>
    <col min="8467" max="8467" width="3.625" style="27" customWidth="1"/>
    <col min="8468" max="8468" width="11.875" style="27" customWidth="1"/>
    <col min="8469" max="8469" width="1.875" style="27" customWidth="1"/>
    <col min="8470" max="8470" width="13.625" style="27" customWidth="1"/>
    <col min="8471" max="8471" width="2.75" style="27" customWidth="1"/>
    <col min="8472" max="8472" width="13.625" style="27" customWidth="1"/>
    <col min="8473" max="8704" width="9" style="27"/>
    <col min="8705" max="8705" width="3.25" style="27" customWidth="1"/>
    <col min="8706" max="8706" width="19" style="27" customWidth="1"/>
    <col min="8707" max="8707" width="7.125" style="27" customWidth="1"/>
    <col min="8708" max="8720" width="1.5" style="27" customWidth="1"/>
    <col min="8721" max="8721" width="3" style="27" customWidth="1"/>
    <col min="8722" max="8722" width="13.625" style="27" customWidth="1"/>
    <col min="8723" max="8723" width="3.625" style="27" customWidth="1"/>
    <col min="8724" max="8724" width="11.875" style="27" customWidth="1"/>
    <col min="8725" max="8725" width="1.875" style="27" customWidth="1"/>
    <col min="8726" max="8726" width="13.625" style="27" customWidth="1"/>
    <col min="8727" max="8727" width="2.75" style="27" customWidth="1"/>
    <col min="8728" max="8728" width="13.625" style="27" customWidth="1"/>
    <col min="8729" max="8960" width="9" style="27"/>
    <col min="8961" max="8961" width="3.25" style="27" customWidth="1"/>
    <col min="8962" max="8962" width="19" style="27" customWidth="1"/>
    <col min="8963" max="8963" width="7.125" style="27" customWidth="1"/>
    <col min="8964" max="8976" width="1.5" style="27" customWidth="1"/>
    <col min="8977" max="8977" width="3" style="27" customWidth="1"/>
    <col min="8978" max="8978" width="13.625" style="27" customWidth="1"/>
    <col min="8979" max="8979" width="3.625" style="27" customWidth="1"/>
    <col min="8980" max="8980" width="11.875" style="27" customWidth="1"/>
    <col min="8981" max="8981" width="1.875" style="27" customWidth="1"/>
    <col min="8982" max="8982" width="13.625" style="27" customWidth="1"/>
    <col min="8983" max="8983" width="2.75" style="27" customWidth="1"/>
    <col min="8984" max="8984" width="13.625" style="27" customWidth="1"/>
    <col min="8985" max="9216" width="9" style="27"/>
    <col min="9217" max="9217" width="3.25" style="27" customWidth="1"/>
    <col min="9218" max="9218" width="19" style="27" customWidth="1"/>
    <col min="9219" max="9219" width="7.125" style="27" customWidth="1"/>
    <col min="9220" max="9232" width="1.5" style="27" customWidth="1"/>
    <col min="9233" max="9233" width="3" style="27" customWidth="1"/>
    <col min="9234" max="9234" width="13.625" style="27" customWidth="1"/>
    <col min="9235" max="9235" width="3.625" style="27" customWidth="1"/>
    <col min="9236" max="9236" width="11.875" style="27" customWidth="1"/>
    <col min="9237" max="9237" width="1.875" style="27" customWidth="1"/>
    <col min="9238" max="9238" width="13.625" style="27" customWidth="1"/>
    <col min="9239" max="9239" width="2.75" style="27" customWidth="1"/>
    <col min="9240" max="9240" width="13.625" style="27" customWidth="1"/>
    <col min="9241" max="9472" width="9" style="27"/>
    <col min="9473" max="9473" width="3.25" style="27" customWidth="1"/>
    <col min="9474" max="9474" width="19" style="27" customWidth="1"/>
    <col min="9475" max="9475" width="7.125" style="27" customWidth="1"/>
    <col min="9476" max="9488" width="1.5" style="27" customWidth="1"/>
    <col min="9489" max="9489" width="3" style="27" customWidth="1"/>
    <col min="9490" max="9490" width="13.625" style="27" customWidth="1"/>
    <col min="9491" max="9491" width="3.625" style="27" customWidth="1"/>
    <col min="9492" max="9492" width="11.875" style="27" customWidth="1"/>
    <col min="9493" max="9493" width="1.875" style="27" customWidth="1"/>
    <col min="9494" max="9494" width="13.625" style="27" customWidth="1"/>
    <col min="9495" max="9495" width="2.75" style="27" customWidth="1"/>
    <col min="9496" max="9496" width="13.625" style="27" customWidth="1"/>
    <col min="9497" max="9728" width="9" style="27"/>
    <col min="9729" max="9729" width="3.25" style="27" customWidth="1"/>
    <col min="9730" max="9730" width="19" style="27" customWidth="1"/>
    <col min="9731" max="9731" width="7.125" style="27" customWidth="1"/>
    <col min="9732" max="9744" width="1.5" style="27" customWidth="1"/>
    <col min="9745" max="9745" width="3" style="27" customWidth="1"/>
    <col min="9746" max="9746" width="13.625" style="27" customWidth="1"/>
    <col min="9747" max="9747" width="3.625" style="27" customWidth="1"/>
    <col min="9748" max="9748" width="11.875" style="27" customWidth="1"/>
    <col min="9749" max="9749" width="1.875" style="27" customWidth="1"/>
    <col min="9750" max="9750" width="13.625" style="27" customWidth="1"/>
    <col min="9751" max="9751" width="2.75" style="27" customWidth="1"/>
    <col min="9752" max="9752" width="13.625" style="27" customWidth="1"/>
    <col min="9753" max="9984" width="9" style="27"/>
    <col min="9985" max="9985" width="3.25" style="27" customWidth="1"/>
    <col min="9986" max="9986" width="19" style="27" customWidth="1"/>
    <col min="9987" max="9987" width="7.125" style="27" customWidth="1"/>
    <col min="9988" max="10000" width="1.5" style="27" customWidth="1"/>
    <col min="10001" max="10001" width="3" style="27" customWidth="1"/>
    <col min="10002" max="10002" width="13.625" style="27" customWidth="1"/>
    <col min="10003" max="10003" width="3.625" style="27" customWidth="1"/>
    <col min="10004" max="10004" width="11.875" style="27" customWidth="1"/>
    <col min="10005" max="10005" width="1.875" style="27" customWidth="1"/>
    <col min="10006" max="10006" width="13.625" style="27" customWidth="1"/>
    <col min="10007" max="10007" width="2.75" style="27" customWidth="1"/>
    <col min="10008" max="10008" width="13.625" style="27" customWidth="1"/>
    <col min="10009" max="10240" width="9" style="27"/>
    <col min="10241" max="10241" width="3.25" style="27" customWidth="1"/>
    <col min="10242" max="10242" width="19" style="27" customWidth="1"/>
    <col min="10243" max="10243" width="7.125" style="27" customWidth="1"/>
    <col min="10244" max="10256" width="1.5" style="27" customWidth="1"/>
    <col min="10257" max="10257" width="3" style="27" customWidth="1"/>
    <col min="10258" max="10258" width="13.625" style="27" customWidth="1"/>
    <col min="10259" max="10259" width="3.625" style="27" customWidth="1"/>
    <col min="10260" max="10260" width="11.875" style="27" customWidth="1"/>
    <col min="10261" max="10261" width="1.875" style="27" customWidth="1"/>
    <col min="10262" max="10262" width="13.625" style="27" customWidth="1"/>
    <col min="10263" max="10263" width="2.75" style="27" customWidth="1"/>
    <col min="10264" max="10264" width="13.625" style="27" customWidth="1"/>
    <col min="10265" max="10496" width="9" style="27"/>
    <col min="10497" max="10497" width="3.25" style="27" customWidth="1"/>
    <col min="10498" max="10498" width="19" style="27" customWidth="1"/>
    <col min="10499" max="10499" width="7.125" style="27" customWidth="1"/>
    <col min="10500" max="10512" width="1.5" style="27" customWidth="1"/>
    <col min="10513" max="10513" width="3" style="27" customWidth="1"/>
    <col min="10514" max="10514" width="13.625" style="27" customWidth="1"/>
    <col min="10515" max="10515" width="3.625" style="27" customWidth="1"/>
    <col min="10516" max="10516" width="11.875" style="27" customWidth="1"/>
    <col min="10517" max="10517" width="1.875" style="27" customWidth="1"/>
    <col min="10518" max="10518" width="13.625" style="27" customWidth="1"/>
    <col min="10519" max="10519" width="2.75" style="27" customWidth="1"/>
    <col min="10520" max="10520" width="13.625" style="27" customWidth="1"/>
    <col min="10521" max="10752" width="9" style="27"/>
    <col min="10753" max="10753" width="3.25" style="27" customWidth="1"/>
    <col min="10754" max="10754" width="19" style="27" customWidth="1"/>
    <col min="10755" max="10755" width="7.125" style="27" customWidth="1"/>
    <col min="10756" max="10768" width="1.5" style="27" customWidth="1"/>
    <col min="10769" max="10769" width="3" style="27" customWidth="1"/>
    <col min="10770" max="10770" width="13.625" style="27" customWidth="1"/>
    <col min="10771" max="10771" width="3.625" style="27" customWidth="1"/>
    <col min="10772" max="10772" width="11.875" style="27" customWidth="1"/>
    <col min="10773" max="10773" width="1.875" style="27" customWidth="1"/>
    <col min="10774" max="10774" width="13.625" style="27" customWidth="1"/>
    <col min="10775" max="10775" width="2.75" style="27" customWidth="1"/>
    <col min="10776" max="10776" width="13.625" style="27" customWidth="1"/>
    <col min="10777" max="11008" width="9" style="27"/>
    <col min="11009" max="11009" width="3.25" style="27" customWidth="1"/>
    <col min="11010" max="11010" width="19" style="27" customWidth="1"/>
    <col min="11011" max="11011" width="7.125" style="27" customWidth="1"/>
    <col min="11012" max="11024" width="1.5" style="27" customWidth="1"/>
    <col min="11025" max="11025" width="3" style="27" customWidth="1"/>
    <col min="11026" max="11026" width="13.625" style="27" customWidth="1"/>
    <col min="11027" max="11027" width="3.625" style="27" customWidth="1"/>
    <col min="11028" max="11028" width="11.875" style="27" customWidth="1"/>
    <col min="11029" max="11029" width="1.875" style="27" customWidth="1"/>
    <col min="11030" max="11030" width="13.625" style="27" customWidth="1"/>
    <col min="11031" max="11031" width="2.75" style="27" customWidth="1"/>
    <col min="11032" max="11032" width="13.625" style="27" customWidth="1"/>
    <col min="11033" max="11264" width="9" style="27"/>
    <col min="11265" max="11265" width="3.25" style="27" customWidth="1"/>
    <col min="11266" max="11266" width="19" style="27" customWidth="1"/>
    <col min="11267" max="11267" width="7.125" style="27" customWidth="1"/>
    <col min="11268" max="11280" width="1.5" style="27" customWidth="1"/>
    <col min="11281" max="11281" width="3" style="27" customWidth="1"/>
    <col min="11282" max="11282" width="13.625" style="27" customWidth="1"/>
    <col min="11283" max="11283" width="3.625" style="27" customWidth="1"/>
    <col min="11284" max="11284" width="11.875" style="27" customWidth="1"/>
    <col min="11285" max="11285" width="1.875" style="27" customWidth="1"/>
    <col min="11286" max="11286" width="13.625" style="27" customWidth="1"/>
    <col min="11287" max="11287" width="2.75" style="27" customWidth="1"/>
    <col min="11288" max="11288" width="13.625" style="27" customWidth="1"/>
    <col min="11289" max="11520" width="9" style="27"/>
    <col min="11521" max="11521" width="3.25" style="27" customWidth="1"/>
    <col min="11522" max="11522" width="19" style="27" customWidth="1"/>
    <col min="11523" max="11523" width="7.125" style="27" customWidth="1"/>
    <col min="11524" max="11536" width="1.5" style="27" customWidth="1"/>
    <col min="11537" max="11537" width="3" style="27" customWidth="1"/>
    <col min="11538" max="11538" width="13.625" style="27" customWidth="1"/>
    <col min="11539" max="11539" width="3.625" style="27" customWidth="1"/>
    <col min="11540" max="11540" width="11.875" style="27" customWidth="1"/>
    <col min="11541" max="11541" width="1.875" style="27" customWidth="1"/>
    <col min="11542" max="11542" width="13.625" style="27" customWidth="1"/>
    <col min="11543" max="11543" width="2.75" style="27" customWidth="1"/>
    <col min="11544" max="11544" width="13.625" style="27" customWidth="1"/>
    <col min="11545" max="11776" width="9" style="27"/>
    <col min="11777" max="11777" width="3.25" style="27" customWidth="1"/>
    <col min="11778" max="11778" width="19" style="27" customWidth="1"/>
    <col min="11779" max="11779" width="7.125" style="27" customWidth="1"/>
    <col min="11780" max="11792" width="1.5" style="27" customWidth="1"/>
    <col min="11793" max="11793" width="3" style="27" customWidth="1"/>
    <col min="11794" max="11794" width="13.625" style="27" customWidth="1"/>
    <col min="11795" max="11795" width="3.625" style="27" customWidth="1"/>
    <col min="11796" max="11796" width="11.875" style="27" customWidth="1"/>
    <col min="11797" max="11797" width="1.875" style="27" customWidth="1"/>
    <col min="11798" max="11798" width="13.625" style="27" customWidth="1"/>
    <col min="11799" max="11799" width="2.75" style="27" customWidth="1"/>
    <col min="11800" max="11800" width="13.625" style="27" customWidth="1"/>
    <col min="11801" max="12032" width="9" style="27"/>
    <col min="12033" max="12033" width="3.25" style="27" customWidth="1"/>
    <col min="12034" max="12034" width="19" style="27" customWidth="1"/>
    <col min="12035" max="12035" width="7.125" style="27" customWidth="1"/>
    <col min="12036" max="12048" width="1.5" style="27" customWidth="1"/>
    <col min="12049" max="12049" width="3" style="27" customWidth="1"/>
    <col min="12050" max="12050" width="13.625" style="27" customWidth="1"/>
    <col min="12051" max="12051" width="3.625" style="27" customWidth="1"/>
    <col min="12052" max="12052" width="11.875" style="27" customWidth="1"/>
    <col min="12053" max="12053" width="1.875" style="27" customWidth="1"/>
    <col min="12054" max="12054" width="13.625" style="27" customWidth="1"/>
    <col min="12055" max="12055" width="2.75" style="27" customWidth="1"/>
    <col min="12056" max="12056" width="13.625" style="27" customWidth="1"/>
    <col min="12057" max="12288" width="9" style="27"/>
    <col min="12289" max="12289" width="3.25" style="27" customWidth="1"/>
    <col min="12290" max="12290" width="19" style="27" customWidth="1"/>
    <col min="12291" max="12291" width="7.125" style="27" customWidth="1"/>
    <col min="12292" max="12304" width="1.5" style="27" customWidth="1"/>
    <col min="12305" max="12305" width="3" style="27" customWidth="1"/>
    <col min="12306" max="12306" width="13.625" style="27" customWidth="1"/>
    <col min="12307" max="12307" width="3.625" style="27" customWidth="1"/>
    <col min="12308" max="12308" width="11.875" style="27" customWidth="1"/>
    <col min="12309" max="12309" width="1.875" style="27" customWidth="1"/>
    <col min="12310" max="12310" width="13.625" style="27" customWidth="1"/>
    <col min="12311" max="12311" width="2.75" style="27" customWidth="1"/>
    <col min="12312" max="12312" width="13.625" style="27" customWidth="1"/>
    <col min="12313" max="12544" width="9" style="27"/>
    <col min="12545" max="12545" width="3.25" style="27" customWidth="1"/>
    <col min="12546" max="12546" width="19" style="27" customWidth="1"/>
    <col min="12547" max="12547" width="7.125" style="27" customWidth="1"/>
    <col min="12548" max="12560" width="1.5" style="27" customWidth="1"/>
    <col min="12561" max="12561" width="3" style="27" customWidth="1"/>
    <col min="12562" max="12562" width="13.625" style="27" customWidth="1"/>
    <col min="12563" max="12563" width="3.625" style="27" customWidth="1"/>
    <col min="12564" max="12564" width="11.875" style="27" customWidth="1"/>
    <col min="12565" max="12565" width="1.875" style="27" customWidth="1"/>
    <col min="12566" max="12566" width="13.625" style="27" customWidth="1"/>
    <col min="12567" max="12567" width="2.75" style="27" customWidth="1"/>
    <col min="12568" max="12568" width="13.625" style="27" customWidth="1"/>
    <col min="12569" max="12800" width="9" style="27"/>
    <col min="12801" max="12801" width="3.25" style="27" customWidth="1"/>
    <col min="12802" max="12802" width="19" style="27" customWidth="1"/>
    <col min="12803" max="12803" width="7.125" style="27" customWidth="1"/>
    <col min="12804" max="12816" width="1.5" style="27" customWidth="1"/>
    <col min="12817" max="12817" width="3" style="27" customWidth="1"/>
    <col min="12818" max="12818" width="13.625" style="27" customWidth="1"/>
    <col min="12819" max="12819" width="3.625" style="27" customWidth="1"/>
    <col min="12820" max="12820" width="11.875" style="27" customWidth="1"/>
    <col min="12821" max="12821" width="1.875" style="27" customWidth="1"/>
    <col min="12822" max="12822" width="13.625" style="27" customWidth="1"/>
    <col min="12823" max="12823" width="2.75" style="27" customWidth="1"/>
    <col min="12824" max="12824" width="13.625" style="27" customWidth="1"/>
    <col min="12825" max="13056" width="9" style="27"/>
    <col min="13057" max="13057" width="3.25" style="27" customWidth="1"/>
    <col min="13058" max="13058" width="19" style="27" customWidth="1"/>
    <col min="13059" max="13059" width="7.125" style="27" customWidth="1"/>
    <col min="13060" max="13072" width="1.5" style="27" customWidth="1"/>
    <col min="13073" max="13073" width="3" style="27" customWidth="1"/>
    <col min="13074" max="13074" width="13.625" style="27" customWidth="1"/>
    <col min="13075" max="13075" width="3.625" style="27" customWidth="1"/>
    <col min="13076" max="13076" width="11.875" style="27" customWidth="1"/>
    <col min="13077" max="13077" width="1.875" style="27" customWidth="1"/>
    <col min="13078" max="13078" width="13.625" style="27" customWidth="1"/>
    <col min="13079" max="13079" width="2.75" style="27" customWidth="1"/>
    <col min="13080" max="13080" width="13.625" style="27" customWidth="1"/>
    <col min="13081" max="13312" width="9" style="27"/>
    <col min="13313" max="13313" width="3.25" style="27" customWidth="1"/>
    <col min="13314" max="13314" width="19" style="27" customWidth="1"/>
    <col min="13315" max="13315" width="7.125" style="27" customWidth="1"/>
    <col min="13316" max="13328" width="1.5" style="27" customWidth="1"/>
    <col min="13329" max="13329" width="3" style="27" customWidth="1"/>
    <col min="13330" max="13330" width="13.625" style="27" customWidth="1"/>
    <col min="13331" max="13331" width="3.625" style="27" customWidth="1"/>
    <col min="13332" max="13332" width="11.875" style="27" customWidth="1"/>
    <col min="13333" max="13333" width="1.875" style="27" customWidth="1"/>
    <col min="13334" max="13334" width="13.625" style="27" customWidth="1"/>
    <col min="13335" max="13335" width="2.75" style="27" customWidth="1"/>
    <col min="13336" max="13336" width="13.625" style="27" customWidth="1"/>
    <col min="13337" max="13568" width="9" style="27"/>
    <col min="13569" max="13569" width="3.25" style="27" customWidth="1"/>
    <col min="13570" max="13570" width="19" style="27" customWidth="1"/>
    <col min="13571" max="13571" width="7.125" style="27" customWidth="1"/>
    <col min="13572" max="13584" width="1.5" style="27" customWidth="1"/>
    <col min="13585" max="13585" width="3" style="27" customWidth="1"/>
    <col min="13586" max="13586" width="13.625" style="27" customWidth="1"/>
    <col min="13587" max="13587" width="3.625" style="27" customWidth="1"/>
    <col min="13588" max="13588" width="11.875" style="27" customWidth="1"/>
    <col min="13589" max="13589" width="1.875" style="27" customWidth="1"/>
    <col min="13590" max="13590" width="13.625" style="27" customWidth="1"/>
    <col min="13591" max="13591" width="2.75" style="27" customWidth="1"/>
    <col min="13592" max="13592" width="13.625" style="27" customWidth="1"/>
    <col min="13593" max="13824" width="9" style="27"/>
    <col min="13825" max="13825" width="3.25" style="27" customWidth="1"/>
    <col min="13826" max="13826" width="19" style="27" customWidth="1"/>
    <col min="13827" max="13827" width="7.125" style="27" customWidth="1"/>
    <col min="13828" max="13840" width="1.5" style="27" customWidth="1"/>
    <col min="13841" max="13841" width="3" style="27" customWidth="1"/>
    <col min="13842" max="13842" width="13.625" style="27" customWidth="1"/>
    <col min="13843" max="13843" width="3.625" style="27" customWidth="1"/>
    <col min="13844" max="13844" width="11.875" style="27" customWidth="1"/>
    <col min="13845" max="13845" width="1.875" style="27" customWidth="1"/>
    <col min="13846" max="13846" width="13.625" style="27" customWidth="1"/>
    <col min="13847" max="13847" width="2.75" style="27" customWidth="1"/>
    <col min="13848" max="13848" width="13.625" style="27" customWidth="1"/>
    <col min="13849" max="14080" width="9" style="27"/>
    <col min="14081" max="14081" width="3.25" style="27" customWidth="1"/>
    <col min="14082" max="14082" width="19" style="27" customWidth="1"/>
    <col min="14083" max="14083" width="7.125" style="27" customWidth="1"/>
    <col min="14084" max="14096" width="1.5" style="27" customWidth="1"/>
    <col min="14097" max="14097" width="3" style="27" customWidth="1"/>
    <col min="14098" max="14098" width="13.625" style="27" customWidth="1"/>
    <col min="14099" max="14099" width="3.625" style="27" customWidth="1"/>
    <col min="14100" max="14100" width="11.875" style="27" customWidth="1"/>
    <col min="14101" max="14101" width="1.875" style="27" customWidth="1"/>
    <col min="14102" max="14102" width="13.625" style="27" customWidth="1"/>
    <col min="14103" max="14103" width="2.75" style="27" customWidth="1"/>
    <col min="14104" max="14104" width="13.625" style="27" customWidth="1"/>
    <col min="14105" max="14336" width="9" style="27"/>
    <col min="14337" max="14337" width="3.25" style="27" customWidth="1"/>
    <col min="14338" max="14338" width="19" style="27" customWidth="1"/>
    <col min="14339" max="14339" width="7.125" style="27" customWidth="1"/>
    <col min="14340" max="14352" width="1.5" style="27" customWidth="1"/>
    <col min="14353" max="14353" width="3" style="27" customWidth="1"/>
    <col min="14354" max="14354" width="13.625" style="27" customWidth="1"/>
    <col min="14355" max="14355" width="3.625" style="27" customWidth="1"/>
    <col min="14356" max="14356" width="11.875" style="27" customWidth="1"/>
    <col min="14357" max="14357" width="1.875" style="27" customWidth="1"/>
    <col min="14358" max="14358" width="13.625" style="27" customWidth="1"/>
    <col min="14359" max="14359" width="2.75" style="27" customWidth="1"/>
    <col min="14360" max="14360" width="13.625" style="27" customWidth="1"/>
    <col min="14361" max="14592" width="9" style="27"/>
    <col min="14593" max="14593" width="3.25" style="27" customWidth="1"/>
    <col min="14594" max="14594" width="19" style="27" customWidth="1"/>
    <col min="14595" max="14595" width="7.125" style="27" customWidth="1"/>
    <col min="14596" max="14608" width="1.5" style="27" customWidth="1"/>
    <col min="14609" max="14609" width="3" style="27" customWidth="1"/>
    <col min="14610" max="14610" width="13.625" style="27" customWidth="1"/>
    <col min="14611" max="14611" width="3.625" style="27" customWidth="1"/>
    <col min="14612" max="14612" width="11.875" style="27" customWidth="1"/>
    <col min="14613" max="14613" width="1.875" style="27" customWidth="1"/>
    <col min="14614" max="14614" width="13.625" style="27" customWidth="1"/>
    <col min="14615" max="14615" width="2.75" style="27" customWidth="1"/>
    <col min="14616" max="14616" width="13.625" style="27" customWidth="1"/>
    <col min="14617" max="14848" width="9" style="27"/>
    <col min="14849" max="14849" width="3.25" style="27" customWidth="1"/>
    <col min="14850" max="14850" width="19" style="27" customWidth="1"/>
    <col min="14851" max="14851" width="7.125" style="27" customWidth="1"/>
    <col min="14852" max="14864" width="1.5" style="27" customWidth="1"/>
    <col min="14865" max="14865" width="3" style="27" customWidth="1"/>
    <col min="14866" max="14866" width="13.625" style="27" customWidth="1"/>
    <col min="14867" max="14867" width="3.625" style="27" customWidth="1"/>
    <col min="14868" max="14868" width="11.875" style="27" customWidth="1"/>
    <col min="14869" max="14869" width="1.875" style="27" customWidth="1"/>
    <col min="14870" max="14870" width="13.625" style="27" customWidth="1"/>
    <col min="14871" max="14871" width="2.75" style="27" customWidth="1"/>
    <col min="14872" max="14872" width="13.625" style="27" customWidth="1"/>
    <col min="14873" max="15104" width="9" style="27"/>
    <col min="15105" max="15105" width="3.25" style="27" customWidth="1"/>
    <col min="15106" max="15106" width="19" style="27" customWidth="1"/>
    <col min="15107" max="15107" width="7.125" style="27" customWidth="1"/>
    <col min="15108" max="15120" width="1.5" style="27" customWidth="1"/>
    <col min="15121" max="15121" width="3" style="27" customWidth="1"/>
    <col min="15122" max="15122" width="13.625" style="27" customWidth="1"/>
    <col min="15123" max="15123" width="3.625" style="27" customWidth="1"/>
    <col min="15124" max="15124" width="11.875" style="27" customWidth="1"/>
    <col min="15125" max="15125" width="1.875" style="27" customWidth="1"/>
    <col min="15126" max="15126" width="13.625" style="27" customWidth="1"/>
    <col min="15127" max="15127" width="2.75" style="27" customWidth="1"/>
    <col min="15128" max="15128" width="13.625" style="27" customWidth="1"/>
    <col min="15129" max="15360" width="9" style="27"/>
    <col min="15361" max="15361" width="3.25" style="27" customWidth="1"/>
    <col min="15362" max="15362" width="19" style="27" customWidth="1"/>
    <col min="15363" max="15363" width="7.125" style="27" customWidth="1"/>
    <col min="15364" max="15376" width="1.5" style="27" customWidth="1"/>
    <col min="15377" max="15377" width="3" style="27" customWidth="1"/>
    <col min="15378" max="15378" width="13.625" style="27" customWidth="1"/>
    <col min="15379" max="15379" width="3.625" style="27" customWidth="1"/>
    <col min="15380" max="15380" width="11.875" style="27" customWidth="1"/>
    <col min="15381" max="15381" width="1.875" style="27" customWidth="1"/>
    <col min="15382" max="15382" width="13.625" style="27" customWidth="1"/>
    <col min="15383" max="15383" width="2.75" style="27" customWidth="1"/>
    <col min="15384" max="15384" width="13.625" style="27" customWidth="1"/>
    <col min="15385" max="15616" width="9" style="27"/>
    <col min="15617" max="15617" width="3.25" style="27" customWidth="1"/>
    <col min="15618" max="15618" width="19" style="27" customWidth="1"/>
    <col min="15619" max="15619" width="7.125" style="27" customWidth="1"/>
    <col min="15620" max="15632" width="1.5" style="27" customWidth="1"/>
    <col min="15633" max="15633" width="3" style="27" customWidth="1"/>
    <col min="15634" max="15634" width="13.625" style="27" customWidth="1"/>
    <col min="15635" max="15635" width="3.625" style="27" customWidth="1"/>
    <col min="15636" max="15636" width="11.875" style="27" customWidth="1"/>
    <col min="15637" max="15637" width="1.875" style="27" customWidth="1"/>
    <col min="15638" max="15638" width="13.625" style="27" customWidth="1"/>
    <col min="15639" max="15639" width="2.75" style="27" customWidth="1"/>
    <col min="15640" max="15640" width="13.625" style="27" customWidth="1"/>
    <col min="15641" max="15872" width="9" style="27"/>
    <col min="15873" max="15873" width="3.25" style="27" customWidth="1"/>
    <col min="15874" max="15874" width="19" style="27" customWidth="1"/>
    <col min="15875" max="15875" width="7.125" style="27" customWidth="1"/>
    <col min="15876" max="15888" width="1.5" style="27" customWidth="1"/>
    <col min="15889" max="15889" width="3" style="27" customWidth="1"/>
    <col min="15890" max="15890" width="13.625" style="27" customWidth="1"/>
    <col min="15891" max="15891" width="3.625" style="27" customWidth="1"/>
    <col min="15892" max="15892" width="11.875" style="27" customWidth="1"/>
    <col min="15893" max="15893" width="1.875" style="27" customWidth="1"/>
    <col min="15894" max="15894" width="13.625" style="27" customWidth="1"/>
    <col min="15895" max="15895" width="2.75" style="27" customWidth="1"/>
    <col min="15896" max="15896" width="13.625" style="27" customWidth="1"/>
    <col min="15897" max="16128" width="9" style="27"/>
    <col min="16129" max="16129" width="3.25" style="27" customWidth="1"/>
    <col min="16130" max="16130" width="19" style="27" customWidth="1"/>
    <col min="16131" max="16131" width="7.125" style="27" customWidth="1"/>
    <col min="16132" max="16144" width="1.5" style="27" customWidth="1"/>
    <col min="16145" max="16145" width="3" style="27" customWidth="1"/>
    <col min="16146" max="16146" width="13.625" style="27" customWidth="1"/>
    <col min="16147" max="16147" width="3.625" style="27" customWidth="1"/>
    <col min="16148" max="16148" width="11.875" style="27" customWidth="1"/>
    <col min="16149" max="16149" width="1.875" style="27" customWidth="1"/>
    <col min="16150" max="16150" width="13.625" style="27" customWidth="1"/>
    <col min="16151" max="16151" width="2.75" style="27" customWidth="1"/>
    <col min="16152" max="16152" width="13.625" style="27" customWidth="1"/>
    <col min="16153" max="16384" width="9" style="27"/>
  </cols>
  <sheetData>
    <row r="1" spans="1:24" s="1" customFormat="1" ht="11.25" customHeight="1">
      <c r="A1" s="57" t="s">
        <v>191</v>
      </c>
      <c r="B1" s="770" t="s">
        <v>192</v>
      </c>
      <c r="C1" s="770"/>
      <c r="D1" s="770"/>
      <c r="E1" s="770"/>
      <c r="F1" s="770"/>
      <c r="G1" s="770"/>
      <c r="H1" s="770"/>
      <c r="I1" s="770"/>
      <c r="J1" s="770"/>
      <c r="K1" s="770"/>
      <c r="L1" s="770"/>
      <c r="M1" s="770"/>
      <c r="N1" s="770"/>
      <c r="O1" s="770"/>
      <c r="P1" s="770"/>
      <c r="Q1" s="770"/>
      <c r="R1" s="770"/>
      <c r="S1" s="770"/>
      <c r="T1" s="770"/>
      <c r="U1" s="770"/>
      <c r="V1" s="770"/>
      <c r="W1" s="58"/>
      <c r="X1" s="261" t="s">
        <v>193</v>
      </c>
    </row>
    <row r="2" spans="1:24" s="1" customFormat="1" ht="11.25" customHeight="1">
      <c r="A2" s="59"/>
      <c r="B2" s="770"/>
      <c r="C2" s="770"/>
      <c r="D2" s="770"/>
      <c r="E2" s="770"/>
      <c r="F2" s="770"/>
      <c r="G2" s="770"/>
      <c r="H2" s="770"/>
      <c r="I2" s="770"/>
      <c r="J2" s="770"/>
      <c r="K2" s="770"/>
      <c r="L2" s="770"/>
      <c r="M2" s="770"/>
      <c r="N2" s="770"/>
      <c r="O2" s="770"/>
      <c r="P2" s="770"/>
      <c r="Q2" s="770"/>
      <c r="R2" s="770"/>
      <c r="S2" s="770"/>
      <c r="T2" s="770"/>
      <c r="U2" s="770"/>
      <c r="V2" s="770"/>
      <c r="W2" s="58"/>
      <c r="X2" s="59"/>
    </row>
    <row r="3" spans="1:24" s="1" customFormat="1" ht="11.25" customHeight="1">
      <c r="A3" s="57"/>
      <c r="B3" s="771"/>
      <c r="C3" s="771"/>
      <c r="D3" s="771"/>
      <c r="E3" s="771"/>
      <c r="F3" s="771"/>
      <c r="G3" s="771"/>
      <c r="H3" s="771"/>
      <c r="I3" s="771"/>
      <c r="J3" s="771"/>
      <c r="K3" s="771"/>
      <c r="L3" s="771"/>
      <c r="M3" s="771"/>
      <c r="N3" s="771"/>
      <c r="O3" s="771"/>
      <c r="P3" s="771"/>
      <c r="Q3" s="771"/>
      <c r="R3" s="771"/>
      <c r="S3" s="771"/>
      <c r="T3" s="771"/>
      <c r="U3" s="771"/>
      <c r="V3" s="771"/>
      <c r="W3" s="60"/>
    </row>
    <row r="4" spans="1:24" s="16" customFormat="1" ht="17.25">
      <c r="A4" s="772" t="s">
        <v>194</v>
      </c>
      <c r="B4" s="773"/>
      <c r="C4" s="773"/>
      <c r="D4" s="773"/>
      <c r="E4" s="773"/>
      <c r="F4" s="773"/>
      <c r="G4" s="773"/>
      <c r="H4" s="773"/>
      <c r="I4" s="773"/>
      <c r="J4" s="773"/>
      <c r="K4" s="773"/>
      <c r="L4" s="773"/>
      <c r="M4" s="774"/>
      <c r="N4" s="774"/>
      <c r="O4" s="774"/>
      <c r="P4" s="774"/>
      <c r="Q4" s="774"/>
      <c r="R4" s="774"/>
      <c r="S4" s="774"/>
      <c r="T4" s="774"/>
      <c r="U4" s="775"/>
      <c r="V4" s="775"/>
      <c r="W4" s="775"/>
      <c r="X4" s="776"/>
    </row>
    <row r="5" spans="1:24" ht="13.5" customHeight="1">
      <c r="A5" s="693" t="s">
        <v>195</v>
      </c>
      <c r="B5" s="777"/>
      <c r="C5" s="777"/>
      <c r="D5" s="777"/>
      <c r="E5" s="777"/>
      <c r="F5" s="777"/>
      <c r="G5" s="777"/>
      <c r="H5" s="777"/>
      <c r="I5" s="777"/>
      <c r="J5" s="777"/>
      <c r="K5" s="777"/>
      <c r="L5" s="694"/>
      <c r="M5" s="778" t="s">
        <v>196</v>
      </c>
      <c r="N5" s="778"/>
      <c r="O5" s="778"/>
      <c r="P5" s="778"/>
      <c r="Q5" s="714" t="s">
        <v>197</v>
      </c>
      <c r="R5" s="715"/>
      <c r="S5" s="716"/>
      <c r="T5" s="716"/>
      <c r="U5" s="715"/>
      <c r="V5" s="715"/>
      <c r="W5" s="716"/>
      <c r="X5" s="717"/>
    </row>
    <row r="6" spans="1:24" ht="13.5" customHeight="1">
      <c r="A6" s="780" t="s">
        <v>198</v>
      </c>
      <c r="B6" s="781"/>
      <c r="C6" s="782" t="s">
        <v>199</v>
      </c>
      <c r="D6" s="777"/>
      <c r="E6" s="777"/>
      <c r="F6" s="777"/>
      <c r="G6" s="777"/>
      <c r="H6" s="777"/>
      <c r="I6" s="777"/>
      <c r="J6" s="777"/>
      <c r="K6" s="777"/>
      <c r="L6" s="777"/>
      <c r="M6" s="778"/>
      <c r="N6" s="778"/>
      <c r="O6" s="778"/>
      <c r="P6" s="779"/>
      <c r="Q6" s="783" t="s">
        <v>184</v>
      </c>
      <c r="R6" s="784"/>
      <c r="S6" s="759" t="s">
        <v>185</v>
      </c>
      <c r="T6" s="760"/>
      <c r="U6" s="785" t="s">
        <v>200</v>
      </c>
      <c r="V6" s="784"/>
      <c r="W6" s="759" t="s">
        <v>201</v>
      </c>
      <c r="X6" s="760"/>
    </row>
    <row r="7" spans="1:24" ht="20.25" customHeight="1">
      <c r="A7" s="761"/>
      <c r="B7" s="762"/>
      <c r="C7" s="763"/>
      <c r="D7" s="764"/>
      <c r="E7" s="764"/>
      <c r="F7" s="764"/>
      <c r="G7" s="764"/>
      <c r="H7" s="764"/>
      <c r="I7" s="764"/>
      <c r="J7" s="764"/>
      <c r="K7" s="764"/>
      <c r="L7" s="765"/>
      <c r="M7" s="766"/>
      <c r="N7" s="767"/>
      <c r="O7" s="767"/>
      <c r="P7" s="767"/>
      <c r="Q7" s="768"/>
      <c r="R7" s="769"/>
      <c r="S7" s="768"/>
      <c r="T7" s="769"/>
      <c r="U7" s="768"/>
      <c r="V7" s="769"/>
      <c r="W7" s="768"/>
      <c r="X7" s="769"/>
    </row>
    <row r="8" spans="1:24" ht="20.25" customHeight="1">
      <c r="A8" s="752"/>
      <c r="B8" s="753"/>
      <c r="C8" s="754"/>
      <c r="D8" s="755"/>
      <c r="E8" s="755"/>
      <c r="F8" s="755"/>
      <c r="G8" s="755"/>
      <c r="H8" s="755"/>
      <c r="I8" s="755"/>
      <c r="J8" s="755"/>
      <c r="K8" s="755"/>
      <c r="L8" s="756"/>
      <c r="M8" s="757"/>
      <c r="N8" s="758"/>
      <c r="O8" s="758"/>
      <c r="P8" s="758"/>
      <c r="Q8" s="750"/>
      <c r="R8" s="751"/>
      <c r="S8" s="750"/>
      <c r="T8" s="751"/>
      <c r="U8" s="750"/>
      <c r="V8" s="751"/>
      <c r="W8" s="750"/>
      <c r="X8" s="751"/>
    </row>
    <row r="9" spans="1:24" ht="20.25" customHeight="1">
      <c r="A9" s="752"/>
      <c r="B9" s="753"/>
      <c r="C9" s="754"/>
      <c r="D9" s="755"/>
      <c r="E9" s="755"/>
      <c r="F9" s="755"/>
      <c r="G9" s="755"/>
      <c r="H9" s="755"/>
      <c r="I9" s="755"/>
      <c r="J9" s="755"/>
      <c r="K9" s="755"/>
      <c r="L9" s="756"/>
      <c r="M9" s="757"/>
      <c r="N9" s="758"/>
      <c r="O9" s="758"/>
      <c r="P9" s="758"/>
      <c r="Q9" s="750"/>
      <c r="R9" s="751"/>
      <c r="S9" s="750"/>
      <c r="T9" s="751"/>
      <c r="U9" s="750"/>
      <c r="V9" s="751"/>
      <c r="W9" s="750"/>
      <c r="X9" s="751"/>
    </row>
    <row r="10" spans="1:24" ht="20.25" customHeight="1">
      <c r="A10" s="752"/>
      <c r="B10" s="753"/>
      <c r="C10" s="754"/>
      <c r="D10" s="755"/>
      <c r="E10" s="755"/>
      <c r="F10" s="755"/>
      <c r="G10" s="755"/>
      <c r="H10" s="755"/>
      <c r="I10" s="755"/>
      <c r="J10" s="755"/>
      <c r="K10" s="755"/>
      <c r="L10" s="756"/>
      <c r="M10" s="757"/>
      <c r="N10" s="758"/>
      <c r="O10" s="758"/>
      <c r="P10" s="758"/>
      <c r="Q10" s="750"/>
      <c r="R10" s="751"/>
      <c r="S10" s="750"/>
      <c r="T10" s="751"/>
      <c r="U10" s="750"/>
      <c r="V10" s="751"/>
      <c r="W10" s="750"/>
      <c r="X10" s="751"/>
    </row>
    <row r="11" spans="1:24" ht="20.25" customHeight="1">
      <c r="A11" s="752"/>
      <c r="B11" s="753"/>
      <c r="C11" s="754"/>
      <c r="D11" s="755"/>
      <c r="E11" s="755"/>
      <c r="F11" s="755"/>
      <c r="G11" s="755"/>
      <c r="H11" s="755"/>
      <c r="I11" s="755"/>
      <c r="J11" s="755"/>
      <c r="K11" s="755"/>
      <c r="L11" s="756"/>
      <c r="M11" s="757"/>
      <c r="N11" s="758"/>
      <c r="O11" s="758"/>
      <c r="P11" s="758"/>
      <c r="Q11" s="750"/>
      <c r="R11" s="751"/>
      <c r="S11" s="750"/>
      <c r="T11" s="751"/>
      <c r="U11" s="750"/>
      <c r="V11" s="751"/>
      <c r="W11" s="750"/>
      <c r="X11" s="751"/>
    </row>
    <row r="12" spans="1:24" ht="20.25" customHeight="1">
      <c r="A12" s="743"/>
      <c r="B12" s="744"/>
      <c r="C12" s="745"/>
      <c r="D12" s="746"/>
      <c r="E12" s="746"/>
      <c r="F12" s="746"/>
      <c r="G12" s="746"/>
      <c r="H12" s="746"/>
      <c r="I12" s="746"/>
      <c r="J12" s="746"/>
      <c r="K12" s="746"/>
      <c r="L12" s="747"/>
      <c r="M12" s="748"/>
      <c r="N12" s="749"/>
      <c r="O12" s="749"/>
      <c r="P12" s="749"/>
      <c r="Q12" s="736"/>
      <c r="R12" s="737"/>
      <c r="S12" s="736"/>
      <c r="T12" s="737"/>
      <c r="U12" s="736"/>
      <c r="V12" s="737"/>
      <c r="W12" s="736"/>
      <c r="X12" s="737"/>
    </row>
    <row r="13" spans="1:24" ht="22.5" customHeight="1">
      <c r="A13" s="681" t="s">
        <v>202</v>
      </c>
      <c r="B13" s="682"/>
      <c r="C13" s="682"/>
      <c r="D13" s="682"/>
      <c r="E13" s="682"/>
      <c r="F13" s="682"/>
      <c r="G13" s="682"/>
      <c r="H13" s="682"/>
      <c r="I13" s="682"/>
      <c r="J13" s="682"/>
      <c r="K13" s="682"/>
      <c r="L13" s="682"/>
      <c r="M13" s="738"/>
      <c r="N13" s="738"/>
      <c r="O13" s="738"/>
      <c r="P13" s="738"/>
      <c r="Q13" s="739" t="str">
        <f>IF($A$7="","",SUM(Q7:R12))</f>
        <v/>
      </c>
      <c r="R13" s="740"/>
      <c r="S13" s="741" t="str">
        <f>IF($A$7="","",SUM(S7:T12))</f>
        <v/>
      </c>
      <c r="T13" s="742"/>
      <c r="U13" s="741" t="str">
        <f>IF($A$7="","",SUM(U7:V12))</f>
        <v/>
      </c>
      <c r="V13" s="742"/>
      <c r="W13" s="741" t="str">
        <f>IF($A$7="","",SUM(W7:X12))</f>
        <v/>
      </c>
      <c r="X13" s="742"/>
    </row>
    <row r="14" spans="1:24" ht="22.5" customHeight="1">
      <c r="A14" s="681" t="s">
        <v>203</v>
      </c>
      <c r="B14" s="682"/>
      <c r="C14" s="682"/>
      <c r="D14" s="682"/>
      <c r="E14" s="682"/>
      <c r="F14" s="682"/>
      <c r="G14" s="682"/>
      <c r="H14" s="682"/>
      <c r="I14" s="682"/>
      <c r="J14" s="682"/>
      <c r="K14" s="682"/>
      <c r="L14" s="682"/>
      <c r="M14" s="682"/>
      <c r="N14" s="682"/>
      <c r="O14" s="682"/>
      <c r="P14" s="682"/>
      <c r="Q14" s="732"/>
      <c r="R14" s="733"/>
      <c r="S14" s="734"/>
      <c r="T14" s="735"/>
      <c r="U14" s="734"/>
      <c r="V14" s="735"/>
      <c r="W14" s="734"/>
      <c r="X14" s="735"/>
    </row>
    <row r="15" spans="1:24" ht="22.5" customHeight="1">
      <c r="A15" s="681" t="s">
        <v>204</v>
      </c>
      <c r="B15" s="682"/>
      <c r="C15" s="682"/>
      <c r="D15" s="682"/>
      <c r="E15" s="682"/>
      <c r="F15" s="682"/>
      <c r="G15" s="682"/>
      <c r="H15" s="682"/>
      <c r="I15" s="682"/>
      <c r="J15" s="682"/>
      <c r="K15" s="682"/>
      <c r="L15" s="682"/>
      <c r="M15" s="682"/>
      <c r="N15" s="682"/>
      <c r="O15" s="682"/>
      <c r="P15" s="682"/>
      <c r="Q15" s="61" t="s">
        <v>205</v>
      </c>
      <c r="R15" s="101" t="str">
        <f>IF($A$7="","",SUM(Q13:R14))</f>
        <v/>
      </c>
      <c r="S15" s="61" t="s">
        <v>8</v>
      </c>
      <c r="T15" s="101" t="str">
        <f>IF($A$7="","",SUM(S13:T14))</f>
        <v/>
      </c>
      <c r="U15" s="62" t="s">
        <v>206</v>
      </c>
      <c r="V15" s="101" t="str">
        <f>IF($A$7="","",SUM(U13:V14))</f>
        <v/>
      </c>
      <c r="W15" s="61" t="s">
        <v>207</v>
      </c>
      <c r="X15" s="101" t="str">
        <f>IF($A$7="","",SUM(W13:X14))</f>
        <v/>
      </c>
    </row>
    <row r="16" spans="1:24" ht="22.5" customHeight="1">
      <c r="A16" s="681" t="s">
        <v>208</v>
      </c>
      <c r="B16" s="682"/>
      <c r="C16" s="682"/>
      <c r="D16" s="682"/>
      <c r="E16" s="682"/>
      <c r="F16" s="682"/>
      <c r="G16" s="682"/>
      <c r="H16" s="682"/>
      <c r="I16" s="682"/>
      <c r="J16" s="682"/>
      <c r="K16" s="682"/>
      <c r="L16" s="682"/>
      <c r="M16" s="682"/>
      <c r="N16" s="682"/>
      <c r="O16" s="682"/>
      <c r="P16" s="729"/>
      <c r="Q16" s="63" t="s">
        <v>209</v>
      </c>
      <c r="R16" s="730" t="str">
        <f>IF($A$7="","",SUM(R15,T15,V15,X15))</f>
        <v/>
      </c>
      <c r="S16" s="730" t="str">
        <f t="shared" ref="S16:X16" si="0">IF($A$7="","",R14+R15)</f>
        <v/>
      </c>
      <c r="T16" s="730" t="str">
        <f t="shared" si="0"/>
        <v/>
      </c>
      <c r="U16" s="730" t="str">
        <f t="shared" si="0"/>
        <v/>
      </c>
      <c r="V16" s="730" t="str">
        <f t="shared" si="0"/>
        <v/>
      </c>
      <c r="W16" s="730" t="str">
        <f t="shared" si="0"/>
        <v/>
      </c>
      <c r="X16" s="731" t="str">
        <f t="shared" si="0"/>
        <v/>
      </c>
    </row>
    <row r="17" spans="1:24" ht="12" customHeight="1">
      <c r="A17" s="664" t="s">
        <v>210</v>
      </c>
      <c r="B17" s="665"/>
      <c r="C17" s="665"/>
      <c r="D17" s="665"/>
      <c r="E17" s="665"/>
      <c r="F17" s="665"/>
      <c r="G17" s="665"/>
      <c r="H17" s="665"/>
      <c r="I17" s="665"/>
      <c r="J17" s="665"/>
      <c r="K17" s="665"/>
      <c r="L17" s="665"/>
      <c r="M17" s="665"/>
      <c r="N17" s="665"/>
      <c r="O17" s="665"/>
      <c r="P17" s="666"/>
      <c r="Q17" s="670" t="s">
        <v>211</v>
      </c>
      <c r="R17" s="683" t="str">
        <f>IF(A7="","",ROUNDDOWN(R15+(X15*'１号'!V34),0))</f>
        <v/>
      </c>
      <c r="S17" s="684"/>
      <c r="T17" s="676" t="s">
        <v>212</v>
      </c>
      <c r="U17" s="676"/>
      <c r="V17" s="676"/>
      <c r="W17" s="676"/>
      <c r="X17" s="677"/>
    </row>
    <row r="18" spans="1:24" ht="12" customHeight="1">
      <c r="A18" s="667"/>
      <c r="B18" s="668"/>
      <c r="C18" s="668"/>
      <c r="D18" s="668"/>
      <c r="E18" s="668"/>
      <c r="F18" s="668"/>
      <c r="G18" s="668"/>
      <c r="H18" s="668"/>
      <c r="I18" s="668"/>
      <c r="J18" s="668"/>
      <c r="K18" s="668"/>
      <c r="L18" s="668"/>
      <c r="M18" s="668"/>
      <c r="N18" s="668"/>
      <c r="O18" s="668"/>
      <c r="P18" s="669"/>
      <c r="Q18" s="671"/>
      <c r="R18" s="685"/>
      <c r="S18" s="686"/>
      <c r="T18" s="678"/>
      <c r="U18" s="678"/>
      <c r="V18" s="678"/>
      <c r="W18" s="678"/>
      <c r="X18" s="679"/>
    </row>
    <row r="19" spans="1:24" ht="12" customHeight="1">
      <c r="A19" s="664" t="s">
        <v>382</v>
      </c>
      <c r="B19" s="665"/>
      <c r="C19" s="665"/>
      <c r="D19" s="665"/>
      <c r="E19" s="665"/>
      <c r="F19" s="665"/>
      <c r="G19" s="665"/>
      <c r="H19" s="665"/>
      <c r="I19" s="665"/>
      <c r="J19" s="665"/>
      <c r="K19" s="665"/>
      <c r="L19" s="665"/>
      <c r="M19" s="665"/>
      <c r="N19" s="665"/>
      <c r="O19" s="665"/>
      <c r="P19" s="666"/>
      <c r="Q19" s="670" t="s">
        <v>213</v>
      </c>
      <c r="R19" s="683" t="str">
        <f>IF(A7="","",ROUNDUP(T15+(X15*'１号'!V35),0))</f>
        <v/>
      </c>
      <c r="S19" s="684"/>
      <c r="T19" s="676" t="s">
        <v>214</v>
      </c>
      <c r="U19" s="676"/>
      <c r="V19" s="676"/>
      <c r="W19" s="676"/>
      <c r="X19" s="677"/>
    </row>
    <row r="20" spans="1:24" ht="12" customHeight="1">
      <c r="A20" s="667"/>
      <c r="B20" s="668"/>
      <c r="C20" s="668"/>
      <c r="D20" s="668"/>
      <c r="E20" s="668"/>
      <c r="F20" s="668"/>
      <c r="G20" s="668"/>
      <c r="H20" s="668"/>
      <c r="I20" s="668"/>
      <c r="J20" s="668"/>
      <c r="K20" s="668"/>
      <c r="L20" s="668"/>
      <c r="M20" s="668"/>
      <c r="N20" s="668"/>
      <c r="O20" s="668"/>
      <c r="P20" s="669"/>
      <c r="Q20" s="671"/>
      <c r="R20" s="685"/>
      <c r="S20" s="686"/>
      <c r="T20" s="678"/>
      <c r="U20" s="678"/>
      <c r="V20" s="678"/>
      <c r="W20" s="678"/>
      <c r="X20" s="679"/>
    </row>
    <row r="21" spans="1:24" ht="12" customHeight="1">
      <c r="A21" s="723" t="s">
        <v>450</v>
      </c>
      <c r="B21" s="724"/>
      <c r="C21" s="724"/>
      <c r="D21" s="724"/>
      <c r="E21" s="724"/>
      <c r="F21" s="724"/>
      <c r="G21" s="724"/>
      <c r="H21" s="724"/>
      <c r="I21" s="724"/>
      <c r="J21" s="724"/>
      <c r="K21" s="724"/>
      <c r="L21" s="724"/>
      <c r="M21" s="724"/>
      <c r="N21" s="724"/>
      <c r="O21" s="724"/>
      <c r="P21" s="725"/>
      <c r="Q21" s="670" t="s">
        <v>215</v>
      </c>
      <c r="R21" s="672" t="str">
        <f>IF(A7="","",R16-R17-R19)</f>
        <v/>
      </c>
      <c r="S21" s="673"/>
      <c r="T21" s="676" t="s">
        <v>216</v>
      </c>
      <c r="U21" s="676"/>
      <c r="V21" s="676"/>
      <c r="W21" s="676"/>
      <c r="X21" s="677"/>
    </row>
    <row r="22" spans="1:24" ht="12" customHeight="1">
      <c r="A22" s="726"/>
      <c r="B22" s="727"/>
      <c r="C22" s="727"/>
      <c r="D22" s="727"/>
      <c r="E22" s="727"/>
      <c r="F22" s="727"/>
      <c r="G22" s="727"/>
      <c r="H22" s="727"/>
      <c r="I22" s="727"/>
      <c r="J22" s="727"/>
      <c r="K22" s="727"/>
      <c r="L22" s="727"/>
      <c r="M22" s="727"/>
      <c r="N22" s="727"/>
      <c r="O22" s="727"/>
      <c r="P22" s="728"/>
      <c r="Q22" s="671"/>
      <c r="R22" s="674"/>
      <c r="S22" s="675"/>
      <c r="T22" s="678"/>
      <c r="U22" s="678"/>
      <c r="V22" s="678"/>
      <c r="W22" s="678"/>
      <c r="X22" s="679"/>
    </row>
    <row r="23" spans="1:24" ht="12" customHeight="1">
      <c r="A23" s="64"/>
      <c r="B23" s="65"/>
      <c r="C23" s="65"/>
      <c r="D23" s="65"/>
      <c r="E23" s="65"/>
      <c r="F23" s="65"/>
      <c r="G23" s="65"/>
      <c r="H23" s="65"/>
      <c r="I23" s="65"/>
      <c r="J23" s="65"/>
      <c r="K23" s="65"/>
      <c r="L23" s="65"/>
      <c r="M23" s="65"/>
      <c r="N23" s="65"/>
      <c r="O23" s="65"/>
      <c r="P23" s="65"/>
      <c r="Q23" s="66"/>
      <c r="R23" s="67"/>
      <c r="S23" s="67"/>
      <c r="T23" s="67"/>
      <c r="U23" s="67"/>
      <c r="V23" s="67"/>
      <c r="W23" s="67"/>
      <c r="X23" s="68"/>
    </row>
    <row r="24" spans="1:24" ht="12" customHeight="1">
      <c r="A24" s="64"/>
      <c r="B24" s="65"/>
      <c r="C24" s="65"/>
      <c r="D24" s="65"/>
      <c r="E24" s="65"/>
      <c r="F24" s="65"/>
      <c r="G24" s="65"/>
      <c r="H24" s="65"/>
      <c r="I24" s="65"/>
      <c r="J24" s="65"/>
      <c r="K24" s="65"/>
      <c r="L24" s="65"/>
      <c r="M24" s="65"/>
      <c r="N24" s="65"/>
      <c r="O24" s="65"/>
      <c r="P24" s="65"/>
      <c r="Q24" s="66"/>
      <c r="R24" s="67"/>
      <c r="S24" s="67"/>
      <c r="T24" s="67"/>
      <c r="U24" s="67"/>
      <c r="V24" s="67"/>
      <c r="W24" s="67"/>
      <c r="X24" s="68"/>
    </row>
    <row r="25" spans="1:24" s="16" customFormat="1" ht="17.25">
      <c r="A25" s="705" t="s">
        <v>217</v>
      </c>
      <c r="B25" s="706"/>
      <c r="C25" s="706"/>
      <c r="D25" s="706"/>
      <c r="E25" s="706"/>
      <c r="F25" s="706"/>
      <c r="G25" s="706"/>
      <c r="H25" s="706"/>
      <c r="I25" s="706"/>
      <c r="J25" s="706"/>
      <c r="K25" s="706"/>
      <c r="L25" s="706"/>
      <c r="M25" s="706"/>
      <c r="N25" s="706"/>
      <c r="O25" s="706"/>
      <c r="P25" s="706"/>
      <c r="Q25" s="706"/>
      <c r="R25" s="706"/>
      <c r="S25" s="706"/>
      <c r="T25" s="706"/>
      <c r="U25" s="706"/>
      <c r="V25" s="706"/>
      <c r="W25" s="706"/>
      <c r="X25" s="707"/>
    </row>
    <row r="26" spans="1:24" ht="13.5" customHeight="1">
      <c r="A26" s="708"/>
      <c r="B26" s="709"/>
      <c r="C26" s="709"/>
      <c r="D26" s="709"/>
      <c r="E26" s="709"/>
      <c r="F26" s="709"/>
      <c r="G26" s="709"/>
      <c r="H26" s="709"/>
      <c r="I26" s="709"/>
      <c r="J26" s="709"/>
      <c r="K26" s="709"/>
      <c r="L26" s="709"/>
      <c r="M26" s="709"/>
      <c r="N26" s="709"/>
      <c r="O26" s="709"/>
      <c r="P26" s="710"/>
      <c r="Q26" s="714" t="s">
        <v>218</v>
      </c>
      <c r="R26" s="715"/>
      <c r="S26" s="716"/>
      <c r="T26" s="716"/>
      <c r="U26" s="715"/>
      <c r="V26" s="715"/>
      <c r="W26" s="716"/>
      <c r="X26" s="717"/>
    </row>
    <row r="27" spans="1:24" ht="13.5" customHeight="1">
      <c r="A27" s="700"/>
      <c r="B27" s="711"/>
      <c r="C27" s="711"/>
      <c r="D27" s="711"/>
      <c r="E27" s="711"/>
      <c r="F27" s="711"/>
      <c r="G27" s="711"/>
      <c r="H27" s="711"/>
      <c r="I27" s="711"/>
      <c r="J27" s="711"/>
      <c r="K27" s="711"/>
      <c r="L27" s="711"/>
      <c r="M27" s="711"/>
      <c r="N27" s="711"/>
      <c r="O27" s="712"/>
      <c r="P27" s="713"/>
      <c r="Q27" s="718" t="s">
        <v>184</v>
      </c>
      <c r="R27" s="719"/>
      <c r="S27" s="720" t="s">
        <v>185</v>
      </c>
      <c r="T27" s="721"/>
      <c r="U27" s="722" t="s">
        <v>200</v>
      </c>
      <c r="V27" s="719"/>
      <c r="W27" s="720" t="s">
        <v>201</v>
      </c>
      <c r="X27" s="721"/>
    </row>
    <row r="28" spans="1:24" ht="21" customHeight="1">
      <c r="A28" s="69"/>
      <c r="B28" s="699" t="s">
        <v>219</v>
      </c>
      <c r="C28" s="699"/>
      <c r="D28" s="699"/>
      <c r="E28" s="699"/>
      <c r="F28" s="699"/>
      <c r="G28" s="699"/>
      <c r="H28" s="699"/>
      <c r="I28" s="699"/>
      <c r="J28" s="699"/>
      <c r="K28" s="699"/>
      <c r="L28" s="699"/>
      <c r="M28" s="699"/>
      <c r="N28" s="699"/>
      <c r="O28" s="702">
        <v>1</v>
      </c>
      <c r="P28" s="702"/>
      <c r="Q28" s="692"/>
      <c r="R28" s="692"/>
      <c r="S28" s="692"/>
      <c r="T28" s="692"/>
      <c r="U28" s="692"/>
      <c r="V28" s="692"/>
      <c r="W28" s="692"/>
      <c r="X28" s="692"/>
    </row>
    <row r="29" spans="1:24" ht="21" customHeight="1">
      <c r="A29" s="69"/>
      <c r="B29" s="699" t="s">
        <v>220</v>
      </c>
      <c r="C29" s="699"/>
      <c r="D29" s="699"/>
      <c r="E29" s="699"/>
      <c r="F29" s="699"/>
      <c r="G29" s="699"/>
      <c r="H29" s="699"/>
      <c r="I29" s="699"/>
      <c r="J29" s="699"/>
      <c r="K29" s="699"/>
      <c r="L29" s="699"/>
      <c r="M29" s="699"/>
      <c r="N29" s="699"/>
      <c r="O29" s="702">
        <v>2</v>
      </c>
      <c r="P29" s="702"/>
      <c r="Q29" s="692"/>
      <c r="R29" s="692"/>
      <c r="S29" s="692"/>
      <c r="T29" s="692"/>
      <c r="U29" s="692"/>
      <c r="V29" s="692"/>
      <c r="W29" s="692"/>
      <c r="X29" s="692"/>
    </row>
    <row r="30" spans="1:24" ht="21" customHeight="1">
      <c r="A30" s="69"/>
      <c r="B30" s="699" t="s">
        <v>221</v>
      </c>
      <c r="C30" s="699"/>
      <c r="D30" s="699"/>
      <c r="E30" s="699"/>
      <c r="F30" s="699"/>
      <c r="G30" s="699"/>
      <c r="H30" s="699"/>
      <c r="I30" s="699"/>
      <c r="J30" s="699"/>
      <c r="K30" s="699"/>
      <c r="L30" s="699"/>
      <c r="M30" s="699"/>
      <c r="N30" s="699"/>
      <c r="O30" s="702">
        <v>3</v>
      </c>
      <c r="P30" s="702"/>
      <c r="Q30" s="692"/>
      <c r="R30" s="692"/>
      <c r="S30" s="692"/>
      <c r="T30" s="692"/>
      <c r="U30" s="692"/>
      <c r="V30" s="692"/>
      <c r="W30" s="692"/>
      <c r="X30" s="692"/>
    </row>
    <row r="31" spans="1:24" s="71" customFormat="1" ht="21" customHeight="1">
      <c r="A31" s="70"/>
      <c r="B31" s="703" t="s">
        <v>222</v>
      </c>
      <c r="C31" s="703"/>
      <c r="D31" s="703"/>
      <c r="E31" s="703"/>
      <c r="F31" s="703"/>
      <c r="G31" s="703"/>
      <c r="H31" s="703"/>
      <c r="I31" s="703"/>
      <c r="J31" s="703"/>
      <c r="K31" s="703"/>
      <c r="L31" s="703"/>
      <c r="M31" s="703"/>
      <c r="N31" s="703"/>
      <c r="O31" s="704">
        <v>4</v>
      </c>
      <c r="P31" s="704"/>
      <c r="Q31" s="692"/>
      <c r="R31" s="692"/>
      <c r="S31" s="692"/>
      <c r="T31" s="692"/>
      <c r="U31" s="692"/>
      <c r="V31" s="692"/>
      <c r="W31" s="692"/>
      <c r="X31" s="692"/>
    </row>
    <row r="32" spans="1:24" ht="21" customHeight="1">
      <c r="A32" s="69"/>
      <c r="B32" s="699" t="s">
        <v>223</v>
      </c>
      <c r="C32" s="699"/>
      <c r="D32" s="699"/>
      <c r="E32" s="699"/>
      <c r="F32" s="699"/>
      <c r="G32" s="699"/>
      <c r="H32" s="699"/>
      <c r="I32" s="699"/>
      <c r="J32" s="699"/>
      <c r="K32" s="699"/>
      <c r="L32" s="699"/>
      <c r="M32" s="699"/>
      <c r="N32" s="699"/>
      <c r="O32" s="702">
        <v>5</v>
      </c>
      <c r="P32" s="702"/>
      <c r="Q32" s="692"/>
      <c r="R32" s="692"/>
      <c r="S32" s="692"/>
      <c r="T32" s="692"/>
      <c r="U32" s="692"/>
      <c r="V32" s="692"/>
      <c r="W32" s="692"/>
      <c r="X32" s="692"/>
    </row>
    <row r="33" spans="1:24" ht="21" customHeight="1">
      <c r="A33" s="69"/>
      <c r="B33" s="699" t="s">
        <v>224</v>
      </c>
      <c r="C33" s="699"/>
      <c r="D33" s="699"/>
      <c r="E33" s="699"/>
      <c r="F33" s="699"/>
      <c r="G33" s="699"/>
      <c r="H33" s="699"/>
      <c r="I33" s="699"/>
      <c r="J33" s="699"/>
      <c r="K33" s="699"/>
      <c r="L33" s="699"/>
      <c r="M33" s="699"/>
      <c r="N33" s="699"/>
      <c r="O33" s="700">
        <v>6</v>
      </c>
      <c r="P33" s="701"/>
      <c r="Q33" s="692"/>
      <c r="R33" s="692"/>
      <c r="S33" s="692"/>
      <c r="T33" s="692"/>
      <c r="U33" s="692"/>
      <c r="V33" s="692"/>
      <c r="W33" s="692"/>
      <c r="X33" s="692"/>
    </row>
    <row r="34" spans="1:24" ht="21" customHeight="1">
      <c r="A34" s="72"/>
      <c r="B34" s="698" t="s">
        <v>452</v>
      </c>
      <c r="C34" s="698"/>
      <c r="D34" s="698"/>
      <c r="E34" s="698"/>
      <c r="F34" s="698"/>
      <c r="G34" s="698"/>
      <c r="H34" s="698"/>
      <c r="I34" s="698"/>
      <c r="J34" s="698"/>
      <c r="K34" s="698"/>
      <c r="L34" s="698"/>
      <c r="M34" s="698"/>
      <c r="N34" s="698"/>
      <c r="O34" s="693">
        <v>7</v>
      </c>
      <c r="P34" s="694"/>
      <c r="Q34" s="692"/>
      <c r="R34" s="692"/>
      <c r="S34" s="692"/>
      <c r="T34" s="692"/>
      <c r="U34" s="692"/>
      <c r="V34" s="692"/>
      <c r="W34" s="692"/>
      <c r="X34" s="692"/>
    </row>
    <row r="35" spans="1:24" ht="21" customHeight="1">
      <c r="A35" s="696"/>
      <c r="B35" s="695" t="s">
        <v>225</v>
      </c>
      <c r="C35" s="689"/>
      <c r="D35" s="689"/>
      <c r="E35" s="689"/>
      <c r="F35" s="689"/>
      <c r="G35" s="689"/>
      <c r="H35" s="689"/>
      <c r="I35" s="689"/>
      <c r="J35" s="689"/>
      <c r="K35" s="689"/>
      <c r="L35" s="689"/>
      <c r="M35" s="689"/>
      <c r="N35" s="689"/>
      <c r="O35" s="693">
        <v>8</v>
      </c>
      <c r="P35" s="694"/>
      <c r="Q35" s="692"/>
      <c r="R35" s="692"/>
      <c r="S35" s="692"/>
      <c r="T35" s="692"/>
      <c r="U35" s="692"/>
      <c r="V35" s="692"/>
      <c r="W35" s="692"/>
      <c r="X35" s="692"/>
    </row>
    <row r="36" spans="1:24" ht="21" customHeight="1">
      <c r="A36" s="697"/>
      <c r="B36" s="695" t="s">
        <v>226</v>
      </c>
      <c r="C36" s="689"/>
      <c r="D36" s="689"/>
      <c r="E36" s="689"/>
      <c r="F36" s="689"/>
      <c r="G36" s="689"/>
      <c r="H36" s="689"/>
      <c r="I36" s="689"/>
      <c r="J36" s="689"/>
      <c r="K36" s="689"/>
      <c r="L36" s="689"/>
      <c r="M36" s="689"/>
      <c r="N36" s="689"/>
      <c r="O36" s="693">
        <v>9</v>
      </c>
      <c r="P36" s="694"/>
      <c r="Q36" s="692"/>
      <c r="R36" s="692"/>
      <c r="S36" s="692"/>
      <c r="T36" s="692"/>
      <c r="U36" s="692"/>
      <c r="V36" s="692"/>
      <c r="W36" s="692"/>
      <c r="X36" s="692"/>
    </row>
    <row r="37" spans="1:24" ht="21" customHeight="1">
      <c r="A37" s="73"/>
      <c r="B37" s="689" t="s">
        <v>227</v>
      </c>
      <c r="C37" s="689"/>
      <c r="D37" s="689"/>
      <c r="E37" s="689"/>
      <c r="F37" s="689"/>
      <c r="G37" s="689"/>
      <c r="H37" s="689"/>
      <c r="I37" s="689"/>
      <c r="J37" s="689"/>
      <c r="K37" s="689"/>
      <c r="L37" s="689"/>
      <c r="M37" s="689"/>
      <c r="N37" s="689"/>
      <c r="O37" s="693">
        <v>10</v>
      </c>
      <c r="P37" s="694"/>
      <c r="Q37" s="692"/>
      <c r="R37" s="692"/>
      <c r="S37" s="692"/>
      <c r="T37" s="692"/>
      <c r="U37" s="692"/>
      <c r="V37" s="692"/>
      <c r="W37" s="692"/>
      <c r="X37" s="692"/>
    </row>
    <row r="38" spans="1:24" ht="22.5" customHeight="1">
      <c r="A38" s="681" t="s">
        <v>204</v>
      </c>
      <c r="B38" s="682"/>
      <c r="C38" s="682"/>
      <c r="D38" s="682"/>
      <c r="E38" s="682"/>
      <c r="F38" s="682"/>
      <c r="G38" s="682"/>
      <c r="H38" s="682"/>
      <c r="I38" s="682"/>
      <c r="J38" s="682"/>
      <c r="K38" s="682"/>
      <c r="L38" s="682"/>
      <c r="M38" s="682"/>
      <c r="N38" s="682"/>
      <c r="O38" s="682"/>
      <c r="P38" s="682"/>
      <c r="Q38" s="61" t="s">
        <v>228</v>
      </c>
      <c r="R38" s="101" t="str">
        <f>IF(SUM($Q$28:$X$37)=0,"",SUM(Q28:R37))</f>
        <v/>
      </c>
      <c r="S38" s="61" t="s">
        <v>229</v>
      </c>
      <c r="T38" s="101" t="str">
        <f>IF(SUM($Q$28:$X$37)=0,"",SUM(S28:T37))</f>
        <v/>
      </c>
      <c r="U38" s="62" t="s">
        <v>230</v>
      </c>
      <c r="V38" s="101" t="str">
        <f>IF(SUM($Q$28:$X$37)=0,"",SUM(U28:V37))</f>
        <v/>
      </c>
      <c r="W38" s="61" t="s">
        <v>231</v>
      </c>
      <c r="X38" s="101" t="str">
        <f>IF(SUM($Q$28:$X$37)=0,"",SUM(W28:X37))</f>
        <v/>
      </c>
    </row>
    <row r="39" spans="1:24" ht="12" customHeight="1">
      <c r="A39" s="664" t="s">
        <v>232</v>
      </c>
      <c r="B39" s="665"/>
      <c r="C39" s="665"/>
      <c r="D39" s="665"/>
      <c r="E39" s="665"/>
      <c r="F39" s="665"/>
      <c r="G39" s="665"/>
      <c r="H39" s="665"/>
      <c r="I39" s="665"/>
      <c r="J39" s="665"/>
      <c r="K39" s="665"/>
      <c r="L39" s="665"/>
      <c r="M39" s="665"/>
      <c r="N39" s="665"/>
      <c r="O39" s="665"/>
      <c r="P39" s="666"/>
      <c r="Q39" s="670" t="s">
        <v>233</v>
      </c>
      <c r="R39" s="683" t="str">
        <f>IF(SUM($Q$28:$X$37)=0,"",ROUNDDOWN(R38+(X38*'１号'!V34),0))</f>
        <v/>
      </c>
      <c r="S39" s="684" t="str">
        <f t="shared" ref="S39" si="1">IF(SUM($Q$28:$X$37)=0,"",SUM(R29:S38))</f>
        <v/>
      </c>
      <c r="T39" s="665" t="s">
        <v>415</v>
      </c>
      <c r="U39" s="665"/>
      <c r="V39" s="665"/>
      <c r="W39" s="665"/>
      <c r="X39" s="687"/>
    </row>
    <row r="40" spans="1:24" ht="12" customHeight="1">
      <c r="A40" s="667"/>
      <c r="B40" s="668"/>
      <c r="C40" s="668"/>
      <c r="D40" s="668"/>
      <c r="E40" s="668"/>
      <c r="F40" s="668"/>
      <c r="G40" s="668"/>
      <c r="H40" s="668"/>
      <c r="I40" s="668"/>
      <c r="J40" s="668"/>
      <c r="K40" s="668"/>
      <c r="L40" s="668"/>
      <c r="M40" s="668"/>
      <c r="N40" s="668"/>
      <c r="O40" s="668"/>
      <c r="P40" s="669"/>
      <c r="Q40" s="671"/>
      <c r="R40" s="685" t="str">
        <f t="shared" ref="R40:S41" si="2">IF(SUM($Q$28:$X$37)=0,"",SUM(Q30:R39))</f>
        <v/>
      </c>
      <c r="S40" s="686" t="str">
        <f t="shared" si="2"/>
        <v/>
      </c>
      <c r="T40" s="668"/>
      <c r="U40" s="668"/>
      <c r="V40" s="668"/>
      <c r="W40" s="668"/>
      <c r="X40" s="688"/>
    </row>
    <row r="41" spans="1:24" ht="12" customHeight="1">
      <c r="A41" s="664" t="s">
        <v>234</v>
      </c>
      <c r="B41" s="665"/>
      <c r="C41" s="665"/>
      <c r="D41" s="665"/>
      <c r="E41" s="665"/>
      <c r="F41" s="665"/>
      <c r="G41" s="665"/>
      <c r="H41" s="665"/>
      <c r="I41" s="665"/>
      <c r="J41" s="665"/>
      <c r="K41" s="665"/>
      <c r="L41" s="665"/>
      <c r="M41" s="665"/>
      <c r="N41" s="665"/>
      <c r="O41" s="665"/>
      <c r="P41" s="666"/>
      <c r="Q41" s="670" t="s">
        <v>235</v>
      </c>
      <c r="R41" s="683" t="str">
        <f>IF(SUM($Q$28:$X$37)=0,"",ROUNDUP(T38+(X38*'１号'!V35),0))</f>
        <v/>
      </c>
      <c r="S41" s="684" t="str">
        <f t="shared" si="2"/>
        <v/>
      </c>
      <c r="T41" s="676" t="s">
        <v>214</v>
      </c>
      <c r="U41" s="676"/>
      <c r="V41" s="676"/>
      <c r="W41" s="676"/>
      <c r="X41" s="677"/>
    </row>
    <row r="42" spans="1:24" ht="12" customHeight="1">
      <c r="A42" s="667"/>
      <c r="B42" s="668"/>
      <c r="C42" s="668"/>
      <c r="D42" s="668"/>
      <c r="E42" s="668"/>
      <c r="F42" s="668"/>
      <c r="G42" s="668"/>
      <c r="H42" s="668"/>
      <c r="I42" s="668"/>
      <c r="J42" s="668"/>
      <c r="K42" s="668"/>
      <c r="L42" s="668"/>
      <c r="M42" s="668"/>
      <c r="N42" s="668"/>
      <c r="O42" s="668"/>
      <c r="P42" s="669"/>
      <c r="Q42" s="671"/>
      <c r="R42" s="685" t="str">
        <f t="shared" ref="R42" si="3">IF(SUM($Q$28:$X$37)=0,"",SUM(Q32:R41))</f>
        <v/>
      </c>
      <c r="S42" s="686" t="str">
        <f t="shared" ref="S42" si="4">IF(SUM($Q$28:$X$37)=0,"",SUM(R32:S41))</f>
        <v/>
      </c>
      <c r="T42" s="678"/>
      <c r="U42" s="678"/>
      <c r="V42" s="678"/>
      <c r="W42" s="678"/>
      <c r="X42" s="679"/>
    </row>
    <row r="43" spans="1:24" ht="12" customHeight="1">
      <c r="A43" s="664" t="s">
        <v>414</v>
      </c>
      <c r="B43" s="665"/>
      <c r="C43" s="665"/>
      <c r="D43" s="665"/>
      <c r="E43" s="665"/>
      <c r="F43" s="665"/>
      <c r="G43" s="665"/>
      <c r="H43" s="665"/>
      <c r="I43" s="665"/>
      <c r="J43" s="665"/>
      <c r="K43" s="665"/>
      <c r="L43" s="665"/>
      <c r="M43" s="665"/>
      <c r="N43" s="665"/>
      <c r="O43" s="665"/>
      <c r="P43" s="666"/>
      <c r="Q43" s="670" t="s">
        <v>236</v>
      </c>
      <c r="R43" s="672" t="str">
        <f>IF(SUM($Q$28:$X$37)=0,"",SUM(R38,T38,V38,X38,-R39,-R41))</f>
        <v/>
      </c>
      <c r="S43" s="673" t="str">
        <f t="shared" ref="S43" si="5">IF(SUM($Q$28:$X$37)=0,"",SUM(R33:S42))</f>
        <v/>
      </c>
      <c r="T43" s="676" t="s">
        <v>237</v>
      </c>
      <c r="U43" s="676"/>
      <c r="V43" s="676"/>
      <c r="W43" s="676"/>
      <c r="X43" s="677"/>
    </row>
    <row r="44" spans="1:24" ht="12" customHeight="1">
      <c r="A44" s="667"/>
      <c r="B44" s="668"/>
      <c r="C44" s="668"/>
      <c r="D44" s="668"/>
      <c r="E44" s="668"/>
      <c r="F44" s="668"/>
      <c r="G44" s="668"/>
      <c r="H44" s="668"/>
      <c r="I44" s="668"/>
      <c r="J44" s="668"/>
      <c r="K44" s="668"/>
      <c r="L44" s="668"/>
      <c r="M44" s="668"/>
      <c r="N44" s="668"/>
      <c r="O44" s="668"/>
      <c r="P44" s="669"/>
      <c r="Q44" s="671"/>
      <c r="R44" s="674" t="str">
        <f t="shared" ref="R44:S44" si="6">IF(SUM($Q$28:$X$37)=0,"",SUM(Q34:R43))</f>
        <v/>
      </c>
      <c r="S44" s="675" t="str">
        <f t="shared" si="6"/>
        <v/>
      </c>
      <c r="T44" s="678"/>
      <c r="U44" s="678"/>
      <c r="V44" s="678"/>
      <c r="W44" s="678"/>
      <c r="X44" s="679"/>
    </row>
    <row r="45" spans="1:24" ht="22.5" customHeight="1">
      <c r="A45" s="69"/>
      <c r="B45" s="689" t="s">
        <v>238</v>
      </c>
      <c r="C45" s="689"/>
      <c r="D45" s="689"/>
      <c r="E45" s="689"/>
      <c r="F45" s="689"/>
      <c r="G45" s="689"/>
      <c r="H45" s="689"/>
      <c r="I45" s="689"/>
      <c r="J45" s="689"/>
      <c r="K45" s="689"/>
      <c r="L45" s="689"/>
      <c r="M45" s="689"/>
      <c r="N45" s="689"/>
      <c r="O45" s="693">
        <v>11</v>
      </c>
      <c r="P45" s="694"/>
      <c r="Q45" s="692"/>
      <c r="R45" s="692"/>
      <c r="S45" s="692"/>
      <c r="T45" s="692"/>
      <c r="U45" s="692"/>
      <c r="V45" s="692"/>
      <c r="W45" s="692"/>
      <c r="X45" s="692"/>
    </row>
    <row r="46" spans="1:24" ht="22.5" customHeight="1">
      <c r="A46" s="69"/>
      <c r="B46" s="689" t="s">
        <v>239</v>
      </c>
      <c r="C46" s="689"/>
      <c r="D46" s="689"/>
      <c r="E46" s="689"/>
      <c r="F46" s="689"/>
      <c r="G46" s="689"/>
      <c r="H46" s="689"/>
      <c r="I46" s="689"/>
      <c r="J46" s="689"/>
      <c r="K46" s="689"/>
      <c r="L46" s="689"/>
      <c r="M46" s="689"/>
      <c r="N46" s="689"/>
      <c r="O46" s="693">
        <v>12</v>
      </c>
      <c r="P46" s="694"/>
      <c r="Q46" s="692"/>
      <c r="R46" s="692"/>
      <c r="S46" s="692"/>
      <c r="T46" s="692"/>
      <c r="U46" s="692"/>
      <c r="V46" s="692"/>
      <c r="W46" s="692"/>
      <c r="X46" s="692"/>
    </row>
    <row r="47" spans="1:24" ht="22.5" customHeight="1">
      <c r="A47" s="69"/>
      <c r="B47" s="689" t="s">
        <v>240</v>
      </c>
      <c r="C47" s="689"/>
      <c r="D47" s="689"/>
      <c r="E47" s="689"/>
      <c r="F47" s="689"/>
      <c r="G47" s="689"/>
      <c r="H47" s="689"/>
      <c r="I47" s="689"/>
      <c r="J47" s="689"/>
      <c r="K47" s="689"/>
      <c r="L47" s="689"/>
      <c r="M47" s="689"/>
      <c r="N47" s="689"/>
      <c r="O47" s="693">
        <v>13</v>
      </c>
      <c r="P47" s="694"/>
      <c r="Q47" s="692"/>
      <c r="R47" s="692"/>
      <c r="S47" s="692"/>
      <c r="T47" s="692"/>
      <c r="U47" s="692"/>
      <c r="V47" s="692"/>
      <c r="W47" s="692"/>
      <c r="X47" s="692"/>
    </row>
    <row r="48" spans="1:24" ht="22.5" customHeight="1">
      <c r="A48" s="69"/>
      <c r="B48" s="689" t="s">
        <v>241</v>
      </c>
      <c r="C48" s="689"/>
      <c r="D48" s="689"/>
      <c r="E48" s="689"/>
      <c r="F48" s="689"/>
      <c r="G48" s="689"/>
      <c r="H48" s="689"/>
      <c r="I48" s="689"/>
      <c r="J48" s="689"/>
      <c r="K48" s="689"/>
      <c r="L48" s="689"/>
      <c r="M48" s="689"/>
      <c r="N48" s="689"/>
      <c r="O48" s="693">
        <v>14</v>
      </c>
      <c r="P48" s="694"/>
      <c r="Q48" s="692"/>
      <c r="R48" s="692"/>
      <c r="S48" s="692"/>
      <c r="T48" s="692"/>
      <c r="U48" s="692"/>
      <c r="V48" s="692"/>
      <c r="W48" s="692"/>
      <c r="X48" s="692"/>
    </row>
    <row r="49" spans="1:24" ht="22.5" customHeight="1">
      <c r="A49" s="69"/>
      <c r="B49" s="689" t="s">
        <v>242</v>
      </c>
      <c r="C49" s="689"/>
      <c r="D49" s="689"/>
      <c r="E49" s="689"/>
      <c r="F49" s="689"/>
      <c r="G49" s="689"/>
      <c r="H49" s="689"/>
      <c r="I49" s="689"/>
      <c r="J49" s="689"/>
      <c r="K49" s="689"/>
      <c r="L49" s="689"/>
      <c r="M49" s="689"/>
      <c r="N49" s="689"/>
      <c r="O49" s="693">
        <v>15</v>
      </c>
      <c r="P49" s="694"/>
      <c r="Q49" s="692"/>
      <c r="R49" s="692"/>
      <c r="S49" s="692"/>
      <c r="T49" s="692"/>
      <c r="U49" s="692"/>
      <c r="V49" s="692"/>
      <c r="W49" s="692"/>
      <c r="X49" s="692"/>
    </row>
    <row r="50" spans="1:24" ht="22.5" customHeight="1">
      <c r="A50" s="69"/>
      <c r="B50" s="689" t="s">
        <v>243</v>
      </c>
      <c r="C50" s="689"/>
      <c r="D50" s="689"/>
      <c r="E50" s="689"/>
      <c r="F50" s="689"/>
      <c r="G50" s="689"/>
      <c r="H50" s="689"/>
      <c r="I50" s="689"/>
      <c r="J50" s="689"/>
      <c r="K50" s="689"/>
      <c r="L50" s="689"/>
      <c r="M50" s="689"/>
      <c r="N50" s="689"/>
      <c r="O50" s="693">
        <v>16</v>
      </c>
      <c r="P50" s="694"/>
      <c r="Q50" s="692"/>
      <c r="R50" s="692"/>
      <c r="S50" s="692"/>
      <c r="T50" s="692"/>
      <c r="U50" s="692"/>
      <c r="V50" s="692"/>
      <c r="W50" s="692"/>
      <c r="X50" s="692"/>
    </row>
    <row r="51" spans="1:24" ht="22.5" customHeight="1">
      <c r="A51" s="69"/>
      <c r="B51" s="689" t="s">
        <v>244</v>
      </c>
      <c r="C51" s="689"/>
      <c r="D51" s="689"/>
      <c r="E51" s="689"/>
      <c r="F51" s="689"/>
      <c r="G51" s="689"/>
      <c r="H51" s="689"/>
      <c r="I51" s="689"/>
      <c r="J51" s="689"/>
      <c r="K51" s="689"/>
      <c r="L51" s="689"/>
      <c r="M51" s="689"/>
      <c r="N51" s="689"/>
      <c r="O51" s="690">
        <v>17</v>
      </c>
      <c r="P51" s="691"/>
      <c r="Q51" s="692"/>
      <c r="R51" s="692"/>
      <c r="S51" s="692"/>
      <c r="T51" s="692"/>
      <c r="U51" s="692"/>
      <c r="V51" s="692"/>
      <c r="W51" s="692"/>
      <c r="X51" s="692"/>
    </row>
    <row r="52" spans="1:24" ht="22.5" customHeight="1">
      <c r="A52" s="681" t="s">
        <v>204</v>
      </c>
      <c r="B52" s="682"/>
      <c r="C52" s="682"/>
      <c r="D52" s="682"/>
      <c r="E52" s="682"/>
      <c r="F52" s="682"/>
      <c r="G52" s="682"/>
      <c r="H52" s="682"/>
      <c r="I52" s="682"/>
      <c r="J52" s="682"/>
      <c r="K52" s="682"/>
      <c r="L52" s="682"/>
      <c r="M52" s="682"/>
      <c r="N52" s="682"/>
      <c r="O52" s="682"/>
      <c r="P52" s="682"/>
      <c r="Q52" s="61" t="s">
        <v>245</v>
      </c>
      <c r="R52" s="101" t="str">
        <f>IF(SUM($Q$45:$X$51)=0,"",SUM(Q45:R51))</f>
        <v/>
      </c>
      <c r="S52" s="61" t="s">
        <v>246</v>
      </c>
      <c r="T52" s="101" t="str">
        <f>IF(SUM($Q$45:$X$51)=0,"",SUM(S45:T51))</f>
        <v/>
      </c>
      <c r="U52" s="62" t="s">
        <v>247</v>
      </c>
      <c r="V52" s="101" t="str">
        <f>IF(SUM($Q$45:$X$51)=0,"",SUM(U45:V51))</f>
        <v/>
      </c>
      <c r="W52" s="61" t="s">
        <v>248</v>
      </c>
      <c r="X52" s="101" t="str">
        <f>IF(SUM($Q$45:$X$51)=0,"",SUM(W45:X51))</f>
        <v/>
      </c>
    </row>
    <row r="53" spans="1:24" ht="12" customHeight="1">
      <c r="A53" s="664" t="s">
        <v>249</v>
      </c>
      <c r="B53" s="665"/>
      <c r="C53" s="665"/>
      <c r="D53" s="665"/>
      <c r="E53" s="665"/>
      <c r="F53" s="665"/>
      <c r="G53" s="665"/>
      <c r="H53" s="665"/>
      <c r="I53" s="665"/>
      <c r="J53" s="665"/>
      <c r="K53" s="665"/>
      <c r="L53" s="665"/>
      <c r="M53" s="665"/>
      <c r="N53" s="665"/>
      <c r="O53" s="665"/>
      <c r="P53" s="666"/>
      <c r="Q53" s="670" t="s">
        <v>250</v>
      </c>
      <c r="R53" s="683" t="str">
        <f>IF(SUM($Q$45:$X$51)=0,"",ROUNDDOWN(R52+(X52*'１号'!V34),0))</f>
        <v/>
      </c>
      <c r="S53" s="684" t="str">
        <f t="shared" ref="S53:S56" si="7">IF(SUM($Q$28:$X$37)=0,"",SUM(R43:S52))</f>
        <v/>
      </c>
      <c r="T53" s="665" t="s">
        <v>416</v>
      </c>
      <c r="U53" s="665"/>
      <c r="V53" s="665"/>
      <c r="W53" s="665"/>
      <c r="X53" s="687"/>
    </row>
    <row r="54" spans="1:24" ht="12" customHeight="1">
      <c r="A54" s="667"/>
      <c r="B54" s="668"/>
      <c r="C54" s="668"/>
      <c r="D54" s="668"/>
      <c r="E54" s="668"/>
      <c r="F54" s="668"/>
      <c r="G54" s="668"/>
      <c r="H54" s="668"/>
      <c r="I54" s="668"/>
      <c r="J54" s="668"/>
      <c r="K54" s="668"/>
      <c r="L54" s="668"/>
      <c r="M54" s="668"/>
      <c r="N54" s="668"/>
      <c r="O54" s="668"/>
      <c r="P54" s="669"/>
      <c r="Q54" s="671"/>
      <c r="R54" s="685" t="str">
        <f t="shared" ref="R54" si="8">IF(SUM($Q$28:$X$37)=0,"",SUM(Q44:R53))</f>
        <v/>
      </c>
      <c r="S54" s="686" t="str">
        <f t="shared" si="7"/>
        <v/>
      </c>
      <c r="T54" s="668"/>
      <c r="U54" s="668"/>
      <c r="V54" s="668"/>
      <c r="W54" s="668"/>
      <c r="X54" s="688"/>
    </row>
    <row r="55" spans="1:24" ht="12" customHeight="1">
      <c r="A55" s="664" t="s">
        <v>251</v>
      </c>
      <c r="B55" s="665"/>
      <c r="C55" s="665"/>
      <c r="D55" s="665"/>
      <c r="E55" s="665"/>
      <c r="F55" s="665"/>
      <c r="G55" s="665"/>
      <c r="H55" s="665"/>
      <c r="I55" s="665"/>
      <c r="J55" s="665"/>
      <c r="K55" s="665"/>
      <c r="L55" s="665"/>
      <c r="M55" s="665"/>
      <c r="N55" s="665"/>
      <c r="O55" s="665"/>
      <c r="P55" s="666"/>
      <c r="Q55" s="670" t="s">
        <v>252</v>
      </c>
      <c r="R55" s="683" t="str">
        <f>IF(SUM($Q$45:$X$51)=0,"",ROUNDUP(T52+(X52*'１号'!V35),0))</f>
        <v/>
      </c>
      <c r="S55" s="684" t="str">
        <f t="shared" si="7"/>
        <v/>
      </c>
      <c r="T55" s="676" t="s">
        <v>214</v>
      </c>
      <c r="U55" s="676"/>
      <c r="V55" s="676"/>
      <c r="W55" s="676"/>
      <c r="X55" s="677"/>
    </row>
    <row r="56" spans="1:24" ht="12" customHeight="1">
      <c r="A56" s="667"/>
      <c r="B56" s="668"/>
      <c r="C56" s="668"/>
      <c r="D56" s="668"/>
      <c r="E56" s="668"/>
      <c r="F56" s="668"/>
      <c r="G56" s="668"/>
      <c r="H56" s="668"/>
      <c r="I56" s="668"/>
      <c r="J56" s="668"/>
      <c r="K56" s="668"/>
      <c r="L56" s="668"/>
      <c r="M56" s="668"/>
      <c r="N56" s="668"/>
      <c r="O56" s="668"/>
      <c r="P56" s="669"/>
      <c r="Q56" s="671"/>
      <c r="R56" s="685" t="str">
        <f t="shared" ref="R56" si="9">IF(SUM($Q$28:$X$37)=0,"",SUM(Q46:R55))</f>
        <v/>
      </c>
      <c r="S56" s="686" t="str">
        <f t="shared" si="7"/>
        <v/>
      </c>
      <c r="T56" s="678"/>
      <c r="U56" s="678"/>
      <c r="V56" s="678"/>
      <c r="W56" s="678"/>
      <c r="X56" s="679"/>
    </row>
    <row r="57" spans="1:24" ht="12" customHeight="1">
      <c r="A57" s="664" t="s">
        <v>417</v>
      </c>
      <c r="B57" s="665"/>
      <c r="C57" s="665"/>
      <c r="D57" s="665"/>
      <c r="E57" s="665"/>
      <c r="F57" s="665"/>
      <c r="G57" s="665"/>
      <c r="H57" s="665"/>
      <c r="I57" s="665"/>
      <c r="J57" s="665"/>
      <c r="K57" s="665"/>
      <c r="L57" s="665"/>
      <c r="M57" s="665"/>
      <c r="N57" s="665"/>
      <c r="O57" s="665"/>
      <c r="P57" s="666"/>
      <c r="Q57" s="670" t="s">
        <v>10</v>
      </c>
      <c r="R57" s="672" t="str">
        <f>IF(SUM($Q$45:$X$51)=0,"",SUM(R52,T52,V52,X52,-R53,-R55))</f>
        <v/>
      </c>
      <c r="S57" s="673" t="str">
        <f t="shared" ref="S57" si="10">IF(SUM($Q$28:$X$37)=0,"",SUM(R47:S56))</f>
        <v/>
      </c>
      <c r="T57" s="676" t="s">
        <v>253</v>
      </c>
      <c r="U57" s="676"/>
      <c r="V57" s="676"/>
      <c r="W57" s="676"/>
      <c r="X57" s="677"/>
    </row>
    <row r="58" spans="1:24" ht="12" customHeight="1">
      <c r="A58" s="667"/>
      <c r="B58" s="668"/>
      <c r="C58" s="668"/>
      <c r="D58" s="668"/>
      <c r="E58" s="668"/>
      <c r="F58" s="668"/>
      <c r="G58" s="668"/>
      <c r="H58" s="668"/>
      <c r="I58" s="668"/>
      <c r="J58" s="668"/>
      <c r="K58" s="668"/>
      <c r="L58" s="668"/>
      <c r="M58" s="668"/>
      <c r="N58" s="668"/>
      <c r="O58" s="668"/>
      <c r="P58" s="669"/>
      <c r="Q58" s="671"/>
      <c r="R58" s="674" t="str">
        <f t="shared" ref="R58" si="11">IF(SUM($Q$28:$X$37)=0,"",SUM(Q48:R57))</f>
        <v/>
      </c>
      <c r="S58" s="675" t="str">
        <f t="shared" ref="S58" si="12">IF(SUM($Q$28:$X$37)=0,"",SUM(R48:S57))</f>
        <v/>
      </c>
      <c r="T58" s="678"/>
      <c r="U58" s="678"/>
      <c r="V58" s="678"/>
      <c r="W58" s="678"/>
      <c r="X58" s="679"/>
    </row>
    <row r="59" spans="1:24" ht="20.100000000000001" customHeight="1">
      <c r="A59" s="680" t="s">
        <v>254</v>
      </c>
      <c r="B59" s="680"/>
      <c r="C59" s="680"/>
      <c r="D59" s="680"/>
      <c r="E59" s="680"/>
      <c r="F59" s="680"/>
      <c r="G59" s="680"/>
      <c r="H59" s="680"/>
      <c r="I59" s="680"/>
      <c r="J59" s="680"/>
      <c r="K59" s="680"/>
      <c r="L59" s="680"/>
      <c r="M59" s="680"/>
      <c r="N59" s="680"/>
      <c r="O59" s="680"/>
      <c r="P59" s="680"/>
      <c r="Q59" s="680"/>
      <c r="R59" s="680"/>
      <c r="S59" s="680"/>
      <c r="T59" s="680"/>
      <c r="U59" s="680"/>
      <c r="V59" s="680"/>
      <c r="W59" s="680"/>
      <c r="X59" s="680"/>
    </row>
    <row r="60" spans="1:24" ht="20.100000000000001" customHeight="1"/>
    <row r="61" spans="1:24" s="1" customFormat="1" ht="20.100000000000001" customHeight="1">
      <c r="B61" s="663" t="s">
        <v>410</v>
      </c>
      <c r="C61" s="663"/>
      <c r="D61" s="663"/>
      <c r="E61" s="663"/>
      <c r="F61" s="663"/>
      <c r="G61" s="663"/>
      <c r="H61" s="663"/>
      <c r="I61" s="663"/>
      <c r="J61" s="663"/>
      <c r="K61" s="663"/>
      <c r="L61" s="663"/>
      <c r="M61" s="663"/>
      <c r="N61" s="663"/>
      <c r="O61" s="663"/>
      <c r="P61" s="663"/>
      <c r="Q61" s="663"/>
      <c r="R61" s="663"/>
      <c r="S61" s="663"/>
      <c r="T61" s="663"/>
      <c r="U61" s="663"/>
      <c r="V61" s="663"/>
      <c r="W61" s="663"/>
      <c r="X61" s="663"/>
    </row>
    <row r="62" spans="1:24" s="1" customFormat="1" ht="20.100000000000001" customHeight="1">
      <c r="B62" s="663"/>
      <c r="C62" s="663"/>
      <c r="D62" s="663"/>
      <c r="E62" s="663"/>
      <c r="F62" s="663"/>
      <c r="G62" s="663"/>
      <c r="H62" s="663"/>
      <c r="I62" s="663"/>
      <c r="J62" s="663"/>
      <c r="K62" s="663"/>
      <c r="L62" s="663"/>
      <c r="M62" s="663"/>
      <c r="N62" s="663"/>
      <c r="O62" s="663"/>
      <c r="P62" s="663"/>
      <c r="Q62" s="663"/>
      <c r="R62" s="663"/>
      <c r="S62" s="663"/>
      <c r="T62" s="663"/>
      <c r="U62" s="663"/>
      <c r="V62" s="663"/>
      <c r="W62" s="663"/>
      <c r="X62" s="663"/>
    </row>
    <row r="63" spans="1:24" s="1" customFormat="1" ht="20.100000000000001" customHeight="1">
      <c r="B63" s="663"/>
      <c r="C63" s="663"/>
      <c r="D63" s="663"/>
      <c r="E63" s="663"/>
      <c r="F63" s="663"/>
      <c r="G63" s="663"/>
      <c r="H63" s="663"/>
      <c r="I63" s="663"/>
      <c r="J63" s="663"/>
      <c r="K63" s="663"/>
      <c r="L63" s="663"/>
      <c r="M63" s="663"/>
      <c r="N63" s="663"/>
      <c r="O63" s="663"/>
      <c r="P63" s="663"/>
      <c r="Q63" s="663"/>
      <c r="R63" s="663"/>
      <c r="S63" s="663"/>
      <c r="T63" s="663"/>
      <c r="U63" s="663"/>
      <c r="V63" s="663"/>
      <c r="W63" s="663"/>
      <c r="X63" s="663"/>
    </row>
    <row r="64" spans="1:24" s="1" customFormat="1" ht="24.75" customHeight="1">
      <c r="B64" s="662" t="s">
        <v>418</v>
      </c>
      <c r="C64" s="662"/>
      <c r="D64" s="662"/>
      <c r="E64" s="662"/>
      <c r="F64" s="662"/>
      <c r="G64" s="662"/>
      <c r="H64" s="662"/>
      <c r="I64" s="662"/>
      <c r="J64" s="662"/>
      <c r="K64" s="662"/>
      <c r="L64" s="662"/>
      <c r="M64" s="662"/>
      <c r="N64" s="662"/>
      <c r="O64" s="662"/>
      <c r="P64" s="662"/>
      <c r="Q64" s="662"/>
      <c r="R64" s="662"/>
      <c r="S64" s="662"/>
      <c r="T64" s="662"/>
      <c r="U64" s="662"/>
      <c r="V64" s="662"/>
      <c r="W64" s="662"/>
      <c r="X64" s="662"/>
    </row>
    <row r="65" spans="2:24" s="1" customFormat="1" ht="24.75" customHeight="1">
      <c r="B65" s="662"/>
      <c r="C65" s="662"/>
      <c r="D65" s="662"/>
      <c r="E65" s="662"/>
      <c r="F65" s="662"/>
      <c r="G65" s="662"/>
      <c r="H65" s="662"/>
      <c r="I65" s="662"/>
      <c r="J65" s="662"/>
      <c r="K65" s="662"/>
      <c r="L65" s="662"/>
      <c r="M65" s="662"/>
      <c r="N65" s="662"/>
      <c r="O65" s="662"/>
      <c r="P65" s="662"/>
      <c r="Q65" s="662"/>
      <c r="R65" s="662"/>
      <c r="S65" s="662"/>
      <c r="T65" s="662"/>
      <c r="U65" s="662"/>
      <c r="V65" s="662"/>
      <c r="W65" s="662"/>
      <c r="X65" s="662"/>
    </row>
    <row r="66" spans="2:24" s="1" customFormat="1" ht="27.6" customHeight="1">
      <c r="B66" s="662"/>
      <c r="C66" s="662"/>
      <c r="D66" s="662"/>
      <c r="E66" s="662"/>
      <c r="F66" s="662"/>
      <c r="G66" s="662"/>
      <c r="H66" s="662"/>
      <c r="I66" s="662"/>
      <c r="J66" s="662"/>
      <c r="K66" s="662"/>
      <c r="L66" s="662"/>
      <c r="M66" s="662"/>
      <c r="N66" s="662"/>
      <c r="O66" s="662"/>
      <c r="P66" s="662"/>
      <c r="Q66" s="662"/>
      <c r="R66" s="662"/>
      <c r="S66" s="662"/>
      <c r="T66" s="662"/>
      <c r="U66" s="662"/>
      <c r="V66" s="662"/>
      <c r="W66" s="662"/>
      <c r="X66" s="662"/>
    </row>
    <row r="67" spans="2:24" s="1" customFormat="1" ht="20.100000000000001" customHeight="1">
      <c r="B67" s="1" t="s">
        <v>255</v>
      </c>
    </row>
    <row r="68" spans="2:24" s="1" customFormat="1" ht="20.100000000000001" customHeight="1">
      <c r="B68" s="663" t="s">
        <v>256</v>
      </c>
      <c r="C68" s="663"/>
      <c r="D68" s="663"/>
      <c r="E68" s="663"/>
      <c r="F68" s="663"/>
      <c r="G68" s="663"/>
      <c r="H68" s="663"/>
      <c r="I68" s="663"/>
      <c r="J68" s="663"/>
      <c r="K68" s="663"/>
      <c r="L68" s="663"/>
      <c r="M68" s="663"/>
      <c r="N68" s="663"/>
      <c r="O68" s="663"/>
      <c r="P68" s="663"/>
      <c r="Q68" s="663"/>
      <c r="R68" s="663"/>
      <c r="S68" s="663"/>
      <c r="T68" s="663"/>
      <c r="U68" s="663"/>
      <c r="V68" s="663"/>
      <c r="W68" s="663"/>
      <c r="X68" s="663"/>
    </row>
    <row r="69" spans="2:24" s="1" customFormat="1" ht="20.100000000000001" customHeight="1">
      <c r="B69" s="663"/>
      <c r="C69" s="663"/>
      <c r="D69" s="663"/>
      <c r="E69" s="663"/>
      <c r="F69" s="663"/>
      <c r="G69" s="663"/>
      <c r="H69" s="663"/>
      <c r="I69" s="663"/>
      <c r="J69" s="663"/>
      <c r="K69" s="663"/>
      <c r="L69" s="663"/>
      <c r="M69" s="663"/>
      <c r="N69" s="663"/>
      <c r="O69" s="663"/>
      <c r="P69" s="663"/>
      <c r="Q69" s="663"/>
      <c r="R69" s="663"/>
      <c r="S69" s="663"/>
      <c r="T69" s="663"/>
      <c r="U69" s="663"/>
      <c r="V69" s="663"/>
      <c r="W69" s="663"/>
      <c r="X69" s="663"/>
    </row>
    <row r="70" spans="2:24" s="1" customFormat="1" ht="20.100000000000001" customHeight="1"/>
  </sheetData>
  <sheetProtection sheet="1" objects="1" scenarios="1"/>
  <mergeCells count="218">
    <mergeCell ref="W6:X6"/>
    <mergeCell ref="A7:B7"/>
    <mergeCell ref="C7:L7"/>
    <mergeCell ref="M7:P7"/>
    <mergeCell ref="Q7:R7"/>
    <mergeCell ref="S7:T7"/>
    <mergeCell ref="U7:V7"/>
    <mergeCell ref="W7:X7"/>
    <mergeCell ref="B1:V3"/>
    <mergeCell ref="A4:X4"/>
    <mergeCell ref="A5:L5"/>
    <mergeCell ref="M5:P6"/>
    <mergeCell ref="Q5:X5"/>
    <mergeCell ref="A6:B6"/>
    <mergeCell ref="C6:L6"/>
    <mergeCell ref="Q6:R6"/>
    <mergeCell ref="S6:T6"/>
    <mergeCell ref="U6:V6"/>
    <mergeCell ref="W8:X8"/>
    <mergeCell ref="A9:B9"/>
    <mergeCell ref="C9:L9"/>
    <mergeCell ref="M9:P9"/>
    <mergeCell ref="Q9:R9"/>
    <mergeCell ref="S9:T9"/>
    <mergeCell ref="U9:V9"/>
    <mergeCell ref="W9:X9"/>
    <mergeCell ref="A8:B8"/>
    <mergeCell ref="C8:L8"/>
    <mergeCell ref="M8:P8"/>
    <mergeCell ref="Q8:R8"/>
    <mergeCell ref="S8:T8"/>
    <mergeCell ref="U8:V8"/>
    <mergeCell ref="W10:X10"/>
    <mergeCell ref="A11:B11"/>
    <mergeCell ref="C11:L11"/>
    <mergeCell ref="M11:P11"/>
    <mergeCell ref="Q11:R11"/>
    <mergeCell ref="S11:T11"/>
    <mergeCell ref="U11:V11"/>
    <mergeCell ref="W11:X11"/>
    <mergeCell ref="A10:B10"/>
    <mergeCell ref="C10:L10"/>
    <mergeCell ref="M10:P10"/>
    <mergeCell ref="Q10:R10"/>
    <mergeCell ref="S10:T10"/>
    <mergeCell ref="U10:V10"/>
    <mergeCell ref="W12:X12"/>
    <mergeCell ref="A13:P13"/>
    <mergeCell ref="Q13:R13"/>
    <mergeCell ref="S13:T13"/>
    <mergeCell ref="U13:V13"/>
    <mergeCell ref="W13:X13"/>
    <mergeCell ref="A12:B12"/>
    <mergeCell ref="C12:L12"/>
    <mergeCell ref="M12:P12"/>
    <mergeCell ref="Q12:R12"/>
    <mergeCell ref="S12:T12"/>
    <mergeCell ref="U12:V12"/>
    <mergeCell ref="A16:P16"/>
    <mergeCell ref="R16:X16"/>
    <mergeCell ref="A17:P18"/>
    <mergeCell ref="Q17:Q18"/>
    <mergeCell ref="R17:S18"/>
    <mergeCell ref="T17:X18"/>
    <mergeCell ref="A14:P14"/>
    <mergeCell ref="Q14:R14"/>
    <mergeCell ref="S14:T14"/>
    <mergeCell ref="U14:V14"/>
    <mergeCell ref="W14:X14"/>
    <mergeCell ref="A15:P15"/>
    <mergeCell ref="A25:X25"/>
    <mergeCell ref="A26:P27"/>
    <mergeCell ref="Q26:X26"/>
    <mergeCell ref="Q27:R27"/>
    <mergeCell ref="S27:T27"/>
    <mergeCell ref="U27:V27"/>
    <mergeCell ref="W27:X27"/>
    <mergeCell ref="A19:P20"/>
    <mergeCell ref="Q19:Q20"/>
    <mergeCell ref="R19:S20"/>
    <mergeCell ref="T19:X20"/>
    <mergeCell ref="A21:P22"/>
    <mergeCell ref="Q21:Q22"/>
    <mergeCell ref="R21:S22"/>
    <mergeCell ref="T21:X22"/>
    <mergeCell ref="B29:N29"/>
    <mergeCell ref="O29:P29"/>
    <mergeCell ref="Q29:R29"/>
    <mergeCell ref="S29:T29"/>
    <mergeCell ref="U29:V29"/>
    <mergeCell ref="W29:X29"/>
    <mergeCell ref="B28:N28"/>
    <mergeCell ref="O28:P28"/>
    <mergeCell ref="Q28:R28"/>
    <mergeCell ref="S28:T28"/>
    <mergeCell ref="U28:V28"/>
    <mergeCell ref="W28:X28"/>
    <mergeCell ref="B31:N31"/>
    <mergeCell ref="O31:P31"/>
    <mergeCell ref="Q31:R31"/>
    <mergeCell ref="S31:T31"/>
    <mergeCell ref="U31:V31"/>
    <mergeCell ref="W31:X31"/>
    <mergeCell ref="B30:N30"/>
    <mergeCell ref="O30:P30"/>
    <mergeCell ref="Q30:R30"/>
    <mergeCell ref="S30:T30"/>
    <mergeCell ref="U30:V30"/>
    <mergeCell ref="W30:X30"/>
    <mergeCell ref="W34:X34"/>
    <mergeCell ref="B33:N33"/>
    <mergeCell ref="O33:P33"/>
    <mergeCell ref="Q33:R33"/>
    <mergeCell ref="S33:T33"/>
    <mergeCell ref="U33:V33"/>
    <mergeCell ref="W33:X33"/>
    <mergeCell ref="B32:N32"/>
    <mergeCell ref="O32:P32"/>
    <mergeCell ref="Q32:R32"/>
    <mergeCell ref="S32:T32"/>
    <mergeCell ref="U32:V32"/>
    <mergeCell ref="W32:X32"/>
    <mergeCell ref="A35:A36"/>
    <mergeCell ref="B35:N35"/>
    <mergeCell ref="O35:P35"/>
    <mergeCell ref="Q35:R35"/>
    <mergeCell ref="S35:T35"/>
    <mergeCell ref="U35:V35"/>
    <mergeCell ref="B34:N34"/>
    <mergeCell ref="O34:P34"/>
    <mergeCell ref="Q34:R34"/>
    <mergeCell ref="S34:T34"/>
    <mergeCell ref="U34:V34"/>
    <mergeCell ref="B37:N37"/>
    <mergeCell ref="O37:P37"/>
    <mergeCell ref="Q37:R37"/>
    <mergeCell ref="S37:T37"/>
    <mergeCell ref="U37:V37"/>
    <mergeCell ref="W37:X37"/>
    <mergeCell ref="W35:X35"/>
    <mergeCell ref="B36:N36"/>
    <mergeCell ref="O36:P36"/>
    <mergeCell ref="Q36:R36"/>
    <mergeCell ref="S36:T36"/>
    <mergeCell ref="U36:V36"/>
    <mergeCell ref="W36:X36"/>
    <mergeCell ref="A38:P38"/>
    <mergeCell ref="A39:P40"/>
    <mergeCell ref="Q39:Q40"/>
    <mergeCell ref="R39:S40"/>
    <mergeCell ref="T39:X40"/>
    <mergeCell ref="A41:P42"/>
    <mergeCell ref="Q41:Q42"/>
    <mergeCell ref="R41:S42"/>
    <mergeCell ref="T41:X42"/>
    <mergeCell ref="A43:P44"/>
    <mergeCell ref="Q43:Q44"/>
    <mergeCell ref="R43:S44"/>
    <mergeCell ref="T43:X44"/>
    <mergeCell ref="B45:N45"/>
    <mergeCell ref="O45:P45"/>
    <mergeCell ref="Q45:R45"/>
    <mergeCell ref="S45:T45"/>
    <mergeCell ref="U45:V45"/>
    <mergeCell ref="W45:X45"/>
    <mergeCell ref="B47:N47"/>
    <mergeCell ref="O47:P47"/>
    <mergeCell ref="Q47:R47"/>
    <mergeCell ref="S47:T47"/>
    <mergeCell ref="U47:V47"/>
    <mergeCell ref="W47:X47"/>
    <mergeCell ref="B46:N46"/>
    <mergeCell ref="O46:P46"/>
    <mergeCell ref="Q46:R46"/>
    <mergeCell ref="S46:T46"/>
    <mergeCell ref="U46:V46"/>
    <mergeCell ref="W46:X46"/>
    <mergeCell ref="B49:N49"/>
    <mergeCell ref="O49:P49"/>
    <mergeCell ref="Q49:R49"/>
    <mergeCell ref="S49:T49"/>
    <mergeCell ref="U49:V49"/>
    <mergeCell ref="W49:X49"/>
    <mergeCell ref="B48:N48"/>
    <mergeCell ref="O48:P48"/>
    <mergeCell ref="Q48:R48"/>
    <mergeCell ref="S48:T48"/>
    <mergeCell ref="U48:V48"/>
    <mergeCell ref="W48:X48"/>
    <mergeCell ref="B51:N51"/>
    <mergeCell ref="O51:P51"/>
    <mergeCell ref="Q51:R51"/>
    <mergeCell ref="S51:T51"/>
    <mergeCell ref="U51:V51"/>
    <mergeCell ref="W51:X51"/>
    <mergeCell ref="B50:N50"/>
    <mergeCell ref="O50:P50"/>
    <mergeCell ref="Q50:R50"/>
    <mergeCell ref="S50:T50"/>
    <mergeCell ref="U50:V50"/>
    <mergeCell ref="W50:X50"/>
    <mergeCell ref="B64:X66"/>
    <mergeCell ref="B68:X69"/>
    <mergeCell ref="A57:P58"/>
    <mergeCell ref="Q57:Q58"/>
    <mergeCell ref="R57:S58"/>
    <mergeCell ref="T57:X58"/>
    <mergeCell ref="A59:X59"/>
    <mergeCell ref="B61:X63"/>
    <mergeCell ref="A52:P52"/>
    <mergeCell ref="A53:P54"/>
    <mergeCell ref="Q53:Q54"/>
    <mergeCell ref="R53:S54"/>
    <mergeCell ref="T53:X54"/>
    <mergeCell ref="A55:P56"/>
    <mergeCell ref="Q55:Q56"/>
    <mergeCell ref="R55:S56"/>
    <mergeCell ref="T55:X56"/>
  </mergeCells>
  <phoneticPr fontId="3"/>
  <printOptions horizontalCentered="1"/>
  <pageMargins left="0.47244094488188981" right="0.21" top="0.56999999999999995" bottom="0.38" header="0.39370078740157483" footer="0.24"/>
  <pageSetup paperSize="9" scale="83" orientation="portrait" r:id="rId1"/>
  <headerFooter alignWithMargins="0"/>
  <rowBreaks count="1" manualBreakCount="1">
    <brk id="58" max="2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B1:AC35"/>
  <sheetViews>
    <sheetView showGridLines="0" zoomScaleNormal="100" zoomScaleSheetLayoutView="85" workbookViewId="0">
      <selection activeCell="U16" sqref="U16:W17"/>
    </sheetView>
  </sheetViews>
  <sheetFormatPr defaultRowHeight="16.5" customHeight="1"/>
  <cols>
    <col min="1" max="1" width="1.375" style="27" customWidth="1"/>
    <col min="2" max="2" width="2.375" style="27" customWidth="1"/>
    <col min="3" max="3" width="18.625" style="27" customWidth="1"/>
    <col min="4" max="4" width="4.25" style="27" customWidth="1"/>
    <col min="5" max="19" width="1.875" style="27" customWidth="1"/>
    <col min="20" max="20" width="4.75" style="27" customWidth="1"/>
    <col min="21" max="21" width="15.25" style="27" customWidth="1"/>
    <col min="22" max="22" width="6.125" style="27" customWidth="1"/>
    <col min="23" max="23" width="15.25" style="27" customWidth="1"/>
    <col min="24" max="24" width="4.125" style="27" customWidth="1"/>
    <col min="25" max="25" width="15.25" style="27" customWidth="1"/>
    <col min="26" max="26" width="5" style="27" customWidth="1"/>
    <col min="27" max="27" width="15.25" style="27" customWidth="1"/>
    <col min="28" max="29" width="13.875" style="27" customWidth="1"/>
    <col min="30" max="30" width="12.75" style="27" customWidth="1"/>
    <col min="31" max="256" width="9" style="27"/>
    <col min="257" max="257" width="1.375" style="27" customWidth="1"/>
    <col min="258" max="258" width="2.375" style="27" customWidth="1"/>
    <col min="259" max="259" width="18.625" style="27" customWidth="1"/>
    <col min="260" max="260" width="4.25" style="27" customWidth="1"/>
    <col min="261" max="275" width="1.875" style="27" customWidth="1"/>
    <col min="276" max="276" width="4.75" style="27" customWidth="1"/>
    <col min="277" max="277" width="15.25" style="27" customWidth="1"/>
    <col min="278" max="278" width="6.125" style="27" customWidth="1"/>
    <col min="279" max="279" width="15.25" style="27" customWidth="1"/>
    <col min="280" max="280" width="4.125" style="27" customWidth="1"/>
    <col min="281" max="281" width="15.25" style="27" customWidth="1"/>
    <col min="282" max="282" width="5" style="27" customWidth="1"/>
    <col min="283" max="283" width="15.25" style="27" customWidth="1"/>
    <col min="284" max="285" width="13.875" style="27" customWidth="1"/>
    <col min="286" max="286" width="12.75" style="27" customWidth="1"/>
    <col min="287" max="512" width="9" style="27"/>
    <col min="513" max="513" width="1.375" style="27" customWidth="1"/>
    <col min="514" max="514" width="2.375" style="27" customWidth="1"/>
    <col min="515" max="515" width="18.625" style="27" customWidth="1"/>
    <col min="516" max="516" width="4.25" style="27" customWidth="1"/>
    <col min="517" max="531" width="1.875" style="27" customWidth="1"/>
    <col min="532" max="532" width="4.75" style="27" customWidth="1"/>
    <col min="533" max="533" width="15.25" style="27" customWidth="1"/>
    <col min="534" max="534" width="6.125" style="27" customWidth="1"/>
    <col min="535" max="535" width="15.25" style="27" customWidth="1"/>
    <col min="536" max="536" width="4.125" style="27" customWidth="1"/>
    <col min="537" max="537" width="15.25" style="27" customWidth="1"/>
    <col min="538" max="538" width="5" style="27" customWidth="1"/>
    <col min="539" max="539" width="15.25" style="27" customWidth="1"/>
    <col min="540" max="541" width="13.875" style="27" customWidth="1"/>
    <col min="542" max="542" width="12.75" style="27" customWidth="1"/>
    <col min="543" max="768" width="9" style="27"/>
    <col min="769" max="769" width="1.375" style="27" customWidth="1"/>
    <col min="770" max="770" width="2.375" style="27" customWidth="1"/>
    <col min="771" max="771" width="18.625" style="27" customWidth="1"/>
    <col min="772" max="772" width="4.25" style="27" customWidth="1"/>
    <col min="773" max="787" width="1.875" style="27" customWidth="1"/>
    <col min="788" max="788" width="4.75" style="27" customWidth="1"/>
    <col min="789" max="789" width="15.25" style="27" customWidth="1"/>
    <col min="790" max="790" width="6.125" style="27" customWidth="1"/>
    <col min="791" max="791" width="15.25" style="27" customWidth="1"/>
    <col min="792" max="792" width="4.125" style="27" customWidth="1"/>
    <col min="793" max="793" width="15.25" style="27" customWidth="1"/>
    <col min="794" max="794" width="5" style="27" customWidth="1"/>
    <col min="795" max="795" width="15.25" style="27" customWidth="1"/>
    <col min="796" max="797" width="13.875" style="27" customWidth="1"/>
    <col min="798" max="798" width="12.75" style="27" customWidth="1"/>
    <col min="799" max="1024" width="9" style="27"/>
    <col min="1025" max="1025" width="1.375" style="27" customWidth="1"/>
    <col min="1026" max="1026" width="2.375" style="27" customWidth="1"/>
    <col min="1027" max="1027" width="18.625" style="27" customWidth="1"/>
    <col min="1028" max="1028" width="4.25" style="27" customWidth="1"/>
    <col min="1029" max="1043" width="1.875" style="27" customWidth="1"/>
    <col min="1044" max="1044" width="4.75" style="27" customWidth="1"/>
    <col min="1045" max="1045" width="15.25" style="27" customWidth="1"/>
    <col min="1046" max="1046" width="6.125" style="27" customWidth="1"/>
    <col min="1047" max="1047" width="15.25" style="27" customWidth="1"/>
    <col min="1048" max="1048" width="4.125" style="27" customWidth="1"/>
    <col min="1049" max="1049" width="15.25" style="27" customWidth="1"/>
    <col min="1050" max="1050" width="5" style="27" customWidth="1"/>
    <col min="1051" max="1051" width="15.25" style="27" customWidth="1"/>
    <col min="1052" max="1053" width="13.875" style="27" customWidth="1"/>
    <col min="1054" max="1054" width="12.75" style="27" customWidth="1"/>
    <col min="1055" max="1280" width="9" style="27"/>
    <col min="1281" max="1281" width="1.375" style="27" customWidth="1"/>
    <col min="1282" max="1282" width="2.375" style="27" customWidth="1"/>
    <col min="1283" max="1283" width="18.625" style="27" customWidth="1"/>
    <col min="1284" max="1284" width="4.25" style="27" customWidth="1"/>
    <col min="1285" max="1299" width="1.875" style="27" customWidth="1"/>
    <col min="1300" max="1300" width="4.75" style="27" customWidth="1"/>
    <col min="1301" max="1301" width="15.25" style="27" customWidth="1"/>
    <col min="1302" max="1302" width="6.125" style="27" customWidth="1"/>
    <col min="1303" max="1303" width="15.25" style="27" customWidth="1"/>
    <col min="1304" max="1304" width="4.125" style="27" customWidth="1"/>
    <col min="1305" max="1305" width="15.25" style="27" customWidth="1"/>
    <col min="1306" max="1306" width="5" style="27" customWidth="1"/>
    <col min="1307" max="1307" width="15.25" style="27" customWidth="1"/>
    <col min="1308" max="1309" width="13.875" style="27" customWidth="1"/>
    <col min="1310" max="1310" width="12.75" style="27" customWidth="1"/>
    <col min="1311" max="1536" width="9" style="27"/>
    <col min="1537" max="1537" width="1.375" style="27" customWidth="1"/>
    <col min="1538" max="1538" width="2.375" style="27" customWidth="1"/>
    <col min="1539" max="1539" width="18.625" style="27" customWidth="1"/>
    <col min="1540" max="1540" width="4.25" style="27" customWidth="1"/>
    <col min="1541" max="1555" width="1.875" style="27" customWidth="1"/>
    <col min="1556" max="1556" width="4.75" style="27" customWidth="1"/>
    <col min="1557" max="1557" width="15.25" style="27" customWidth="1"/>
    <col min="1558" max="1558" width="6.125" style="27" customWidth="1"/>
    <col min="1559" max="1559" width="15.25" style="27" customWidth="1"/>
    <col min="1560" max="1560" width="4.125" style="27" customWidth="1"/>
    <col min="1561" max="1561" width="15.25" style="27" customWidth="1"/>
    <col min="1562" max="1562" width="5" style="27" customWidth="1"/>
    <col min="1563" max="1563" width="15.25" style="27" customWidth="1"/>
    <col min="1564" max="1565" width="13.875" style="27" customWidth="1"/>
    <col min="1566" max="1566" width="12.75" style="27" customWidth="1"/>
    <col min="1567" max="1792" width="9" style="27"/>
    <col min="1793" max="1793" width="1.375" style="27" customWidth="1"/>
    <col min="1794" max="1794" width="2.375" style="27" customWidth="1"/>
    <col min="1795" max="1795" width="18.625" style="27" customWidth="1"/>
    <col min="1796" max="1796" width="4.25" style="27" customWidth="1"/>
    <col min="1797" max="1811" width="1.875" style="27" customWidth="1"/>
    <col min="1812" max="1812" width="4.75" style="27" customWidth="1"/>
    <col min="1813" max="1813" width="15.25" style="27" customWidth="1"/>
    <col min="1814" max="1814" width="6.125" style="27" customWidth="1"/>
    <col min="1815" max="1815" width="15.25" style="27" customWidth="1"/>
    <col min="1816" max="1816" width="4.125" style="27" customWidth="1"/>
    <col min="1817" max="1817" width="15.25" style="27" customWidth="1"/>
    <col min="1818" max="1818" width="5" style="27" customWidth="1"/>
    <col min="1819" max="1819" width="15.25" style="27" customWidth="1"/>
    <col min="1820" max="1821" width="13.875" style="27" customWidth="1"/>
    <col min="1822" max="1822" width="12.75" style="27" customWidth="1"/>
    <col min="1823" max="2048" width="9" style="27"/>
    <col min="2049" max="2049" width="1.375" style="27" customWidth="1"/>
    <col min="2050" max="2050" width="2.375" style="27" customWidth="1"/>
    <col min="2051" max="2051" width="18.625" style="27" customWidth="1"/>
    <col min="2052" max="2052" width="4.25" style="27" customWidth="1"/>
    <col min="2053" max="2067" width="1.875" style="27" customWidth="1"/>
    <col min="2068" max="2068" width="4.75" style="27" customWidth="1"/>
    <col min="2069" max="2069" width="15.25" style="27" customWidth="1"/>
    <col min="2070" max="2070" width="6.125" style="27" customWidth="1"/>
    <col min="2071" max="2071" width="15.25" style="27" customWidth="1"/>
    <col min="2072" max="2072" width="4.125" style="27" customWidth="1"/>
    <col min="2073" max="2073" width="15.25" style="27" customWidth="1"/>
    <col min="2074" max="2074" width="5" style="27" customWidth="1"/>
    <col min="2075" max="2075" width="15.25" style="27" customWidth="1"/>
    <col min="2076" max="2077" width="13.875" style="27" customWidth="1"/>
    <col min="2078" max="2078" width="12.75" style="27" customWidth="1"/>
    <col min="2079" max="2304" width="9" style="27"/>
    <col min="2305" max="2305" width="1.375" style="27" customWidth="1"/>
    <col min="2306" max="2306" width="2.375" style="27" customWidth="1"/>
    <col min="2307" max="2307" width="18.625" style="27" customWidth="1"/>
    <col min="2308" max="2308" width="4.25" style="27" customWidth="1"/>
    <col min="2309" max="2323" width="1.875" style="27" customWidth="1"/>
    <col min="2324" max="2324" width="4.75" style="27" customWidth="1"/>
    <col min="2325" max="2325" width="15.25" style="27" customWidth="1"/>
    <col min="2326" max="2326" width="6.125" style="27" customWidth="1"/>
    <col min="2327" max="2327" width="15.25" style="27" customWidth="1"/>
    <col min="2328" max="2328" width="4.125" style="27" customWidth="1"/>
    <col min="2329" max="2329" width="15.25" style="27" customWidth="1"/>
    <col min="2330" max="2330" width="5" style="27" customWidth="1"/>
    <col min="2331" max="2331" width="15.25" style="27" customWidth="1"/>
    <col min="2332" max="2333" width="13.875" style="27" customWidth="1"/>
    <col min="2334" max="2334" width="12.75" style="27" customWidth="1"/>
    <col min="2335" max="2560" width="9" style="27"/>
    <col min="2561" max="2561" width="1.375" style="27" customWidth="1"/>
    <col min="2562" max="2562" width="2.375" style="27" customWidth="1"/>
    <col min="2563" max="2563" width="18.625" style="27" customWidth="1"/>
    <col min="2564" max="2564" width="4.25" style="27" customWidth="1"/>
    <col min="2565" max="2579" width="1.875" style="27" customWidth="1"/>
    <col min="2580" max="2580" width="4.75" style="27" customWidth="1"/>
    <col min="2581" max="2581" width="15.25" style="27" customWidth="1"/>
    <col min="2582" max="2582" width="6.125" style="27" customWidth="1"/>
    <col min="2583" max="2583" width="15.25" style="27" customWidth="1"/>
    <col min="2584" max="2584" width="4.125" style="27" customWidth="1"/>
    <col min="2585" max="2585" width="15.25" style="27" customWidth="1"/>
    <col min="2586" max="2586" width="5" style="27" customWidth="1"/>
    <col min="2587" max="2587" width="15.25" style="27" customWidth="1"/>
    <col min="2588" max="2589" width="13.875" style="27" customWidth="1"/>
    <col min="2590" max="2590" width="12.75" style="27" customWidth="1"/>
    <col min="2591" max="2816" width="9" style="27"/>
    <col min="2817" max="2817" width="1.375" style="27" customWidth="1"/>
    <col min="2818" max="2818" width="2.375" style="27" customWidth="1"/>
    <col min="2819" max="2819" width="18.625" style="27" customWidth="1"/>
    <col min="2820" max="2820" width="4.25" style="27" customWidth="1"/>
    <col min="2821" max="2835" width="1.875" style="27" customWidth="1"/>
    <col min="2836" max="2836" width="4.75" style="27" customWidth="1"/>
    <col min="2837" max="2837" width="15.25" style="27" customWidth="1"/>
    <col min="2838" max="2838" width="6.125" style="27" customWidth="1"/>
    <col min="2839" max="2839" width="15.25" style="27" customWidth="1"/>
    <col min="2840" max="2840" width="4.125" style="27" customWidth="1"/>
    <col min="2841" max="2841" width="15.25" style="27" customWidth="1"/>
    <col min="2842" max="2842" width="5" style="27" customWidth="1"/>
    <col min="2843" max="2843" width="15.25" style="27" customWidth="1"/>
    <col min="2844" max="2845" width="13.875" style="27" customWidth="1"/>
    <col min="2846" max="2846" width="12.75" style="27" customWidth="1"/>
    <col min="2847" max="3072" width="9" style="27"/>
    <col min="3073" max="3073" width="1.375" style="27" customWidth="1"/>
    <col min="3074" max="3074" width="2.375" style="27" customWidth="1"/>
    <col min="3075" max="3075" width="18.625" style="27" customWidth="1"/>
    <col min="3076" max="3076" width="4.25" style="27" customWidth="1"/>
    <col min="3077" max="3091" width="1.875" style="27" customWidth="1"/>
    <col min="3092" max="3092" width="4.75" style="27" customWidth="1"/>
    <col min="3093" max="3093" width="15.25" style="27" customWidth="1"/>
    <col min="3094" max="3094" width="6.125" style="27" customWidth="1"/>
    <col min="3095" max="3095" width="15.25" style="27" customWidth="1"/>
    <col min="3096" max="3096" width="4.125" style="27" customWidth="1"/>
    <col min="3097" max="3097" width="15.25" style="27" customWidth="1"/>
    <col min="3098" max="3098" width="5" style="27" customWidth="1"/>
    <col min="3099" max="3099" width="15.25" style="27" customWidth="1"/>
    <col min="3100" max="3101" width="13.875" style="27" customWidth="1"/>
    <col min="3102" max="3102" width="12.75" style="27" customWidth="1"/>
    <col min="3103" max="3328" width="9" style="27"/>
    <col min="3329" max="3329" width="1.375" style="27" customWidth="1"/>
    <col min="3330" max="3330" width="2.375" style="27" customWidth="1"/>
    <col min="3331" max="3331" width="18.625" style="27" customWidth="1"/>
    <col min="3332" max="3332" width="4.25" style="27" customWidth="1"/>
    <col min="3333" max="3347" width="1.875" style="27" customWidth="1"/>
    <col min="3348" max="3348" width="4.75" style="27" customWidth="1"/>
    <col min="3349" max="3349" width="15.25" style="27" customWidth="1"/>
    <col min="3350" max="3350" width="6.125" style="27" customWidth="1"/>
    <col min="3351" max="3351" width="15.25" style="27" customWidth="1"/>
    <col min="3352" max="3352" width="4.125" style="27" customWidth="1"/>
    <col min="3353" max="3353" width="15.25" style="27" customWidth="1"/>
    <col min="3354" max="3354" width="5" style="27" customWidth="1"/>
    <col min="3355" max="3355" width="15.25" style="27" customWidth="1"/>
    <col min="3356" max="3357" width="13.875" style="27" customWidth="1"/>
    <col min="3358" max="3358" width="12.75" style="27" customWidth="1"/>
    <col min="3359" max="3584" width="9" style="27"/>
    <col min="3585" max="3585" width="1.375" style="27" customWidth="1"/>
    <col min="3586" max="3586" width="2.375" style="27" customWidth="1"/>
    <col min="3587" max="3587" width="18.625" style="27" customWidth="1"/>
    <col min="3588" max="3588" width="4.25" style="27" customWidth="1"/>
    <col min="3589" max="3603" width="1.875" style="27" customWidth="1"/>
    <col min="3604" max="3604" width="4.75" style="27" customWidth="1"/>
    <col min="3605" max="3605" width="15.25" style="27" customWidth="1"/>
    <col min="3606" max="3606" width="6.125" style="27" customWidth="1"/>
    <col min="3607" max="3607" width="15.25" style="27" customWidth="1"/>
    <col min="3608" max="3608" width="4.125" style="27" customWidth="1"/>
    <col min="3609" max="3609" width="15.25" style="27" customWidth="1"/>
    <col min="3610" max="3610" width="5" style="27" customWidth="1"/>
    <col min="3611" max="3611" width="15.25" style="27" customWidth="1"/>
    <col min="3612" max="3613" width="13.875" style="27" customWidth="1"/>
    <col min="3614" max="3614" width="12.75" style="27" customWidth="1"/>
    <col min="3615" max="3840" width="9" style="27"/>
    <col min="3841" max="3841" width="1.375" style="27" customWidth="1"/>
    <col min="3842" max="3842" width="2.375" style="27" customWidth="1"/>
    <col min="3843" max="3843" width="18.625" style="27" customWidth="1"/>
    <col min="3844" max="3844" width="4.25" style="27" customWidth="1"/>
    <col min="3845" max="3859" width="1.875" style="27" customWidth="1"/>
    <col min="3860" max="3860" width="4.75" style="27" customWidth="1"/>
    <col min="3861" max="3861" width="15.25" style="27" customWidth="1"/>
    <col min="3862" max="3862" width="6.125" style="27" customWidth="1"/>
    <col min="3863" max="3863" width="15.25" style="27" customWidth="1"/>
    <col min="3864" max="3864" width="4.125" style="27" customWidth="1"/>
    <col min="3865" max="3865" width="15.25" style="27" customWidth="1"/>
    <col min="3866" max="3866" width="5" style="27" customWidth="1"/>
    <col min="3867" max="3867" width="15.25" style="27" customWidth="1"/>
    <col min="3868" max="3869" width="13.875" style="27" customWidth="1"/>
    <col min="3870" max="3870" width="12.75" style="27" customWidth="1"/>
    <col min="3871" max="4096" width="9" style="27"/>
    <col min="4097" max="4097" width="1.375" style="27" customWidth="1"/>
    <col min="4098" max="4098" width="2.375" style="27" customWidth="1"/>
    <col min="4099" max="4099" width="18.625" style="27" customWidth="1"/>
    <col min="4100" max="4100" width="4.25" style="27" customWidth="1"/>
    <col min="4101" max="4115" width="1.875" style="27" customWidth="1"/>
    <col min="4116" max="4116" width="4.75" style="27" customWidth="1"/>
    <col min="4117" max="4117" width="15.25" style="27" customWidth="1"/>
    <col min="4118" max="4118" width="6.125" style="27" customWidth="1"/>
    <col min="4119" max="4119" width="15.25" style="27" customWidth="1"/>
    <col min="4120" max="4120" width="4.125" style="27" customWidth="1"/>
    <col min="4121" max="4121" width="15.25" style="27" customWidth="1"/>
    <col min="4122" max="4122" width="5" style="27" customWidth="1"/>
    <col min="4123" max="4123" width="15.25" style="27" customWidth="1"/>
    <col min="4124" max="4125" width="13.875" style="27" customWidth="1"/>
    <col min="4126" max="4126" width="12.75" style="27" customWidth="1"/>
    <col min="4127" max="4352" width="9" style="27"/>
    <col min="4353" max="4353" width="1.375" style="27" customWidth="1"/>
    <col min="4354" max="4354" width="2.375" style="27" customWidth="1"/>
    <col min="4355" max="4355" width="18.625" style="27" customWidth="1"/>
    <col min="4356" max="4356" width="4.25" style="27" customWidth="1"/>
    <col min="4357" max="4371" width="1.875" style="27" customWidth="1"/>
    <col min="4372" max="4372" width="4.75" style="27" customWidth="1"/>
    <col min="4373" max="4373" width="15.25" style="27" customWidth="1"/>
    <col min="4374" max="4374" width="6.125" style="27" customWidth="1"/>
    <col min="4375" max="4375" width="15.25" style="27" customWidth="1"/>
    <col min="4376" max="4376" width="4.125" style="27" customWidth="1"/>
    <col min="4377" max="4377" width="15.25" style="27" customWidth="1"/>
    <col min="4378" max="4378" width="5" style="27" customWidth="1"/>
    <col min="4379" max="4379" width="15.25" style="27" customWidth="1"/>
    <col min="4380" max="4381" width="13.875" style="27" customWidth="1"/>
    <col min="4382" max="4382" width="12.75" style="27" customWidth="1"/>
    <col min="4383" max="4608" width="9" style="27"/>
    <col min="4609" max="4609" width="1.375" style="27" customWidth="1"/>
    <col min="4610" max="4610" width="2.375" style="27" customWidth="1"/>
    <col min="4611" max="4611" width="18.625" style="27" customWidth="1"/>
    <col min="4612" max="4612" width="4.25" style="27" customWidth="1"/>
    <col min="4613" max="4627" width="1.875" style="27" customWidth="1"/>
    <col min="4628" max="4628" width="4.75" style="27" customWidth="1"/>
    <col min="4629" max="4629" width="15.25" style="27" customWidth="1"/>
    <col min="4630" max="4630" width="6.125" style="27" customWidth="1"/>
    <col min="4631" max="4631" width="15.25" style="27" customWidth="1"/>
    <col min="4632" max="4632" width="4.125" style="27" customWidth="1"/>
    <col min="4633" max="4633" width="15.25" style="27" customWidth="1"/>
    <col min="4634" max="4634" width="5" style="27" customWidth="1"/>
    <col min="4635" max="4635" width="15.25" style="27" customWidth="1"/>
    <col min="4636" max="4637" width="13.875" style="27" customWidth="1"/>
    <col min="4638" max="4638" width="12.75" style="27" customWidth="1"/>
    <col min="4639" max="4864" width="9" style="27"/>
    <col min="4865" max="4865" width="1.375" style="27" customWidth="1"/>
    <col min="4866" max="4866" width="2.375" style="27" customWidth="1"/>
    <col min="4867" max="4867" width="18.625" style="27" customWidth="1"/>
    <col min="4868" max="4868" width="4.25" style="27" customWidth="1"/>
    <col min="4869" max="4883" width="1.875" style="27" customWidth="1"/>
    <col min="4884" max="4884" width="4.75" style="27" customWidth="1"/>
    <col min="4885" max="4885" width="15.25" style="27" customWidth="1"/>
    <col min="4886" max="4886" width="6.125" style="27" customWidth="1"/>
    <col min="4887" max="4887" width="15.25" style="27" customWidth="1"/>
    <col min="4888" max="4888" width="4.125" style="27" customWidth="1"/>
    <col min="4889" max="4889" width="15.25" style="27" customWidth="1"/>
    <col min="4890" max="4890" width="5" style="27" customWidth="1"/>
    <col min="4891" max="4891" width="15.25" style="27" customWidth="1"/>
    <col min="4892" max="4893" width="13.875" style="27" customWidth="1"/>
    <col min="4894" max="4894" width="12.75" style="27" customWidth="1"/>
    <col min="4895" max="5120" width="9" style="27"/>
    <col min="5121" max="5121" width="1.375" style="27" customWidth="1"/>
    <col min="5122" max="5122" width="2.375" style="27" customWidth="1"/>
    <col min="5123" max="5123" width="18.625" style="27" customWidth="1"/>
    <col min="5124" max="5124" width="4.25" style="27" customWidth="1"/>
    <col min="5125" max="5139" width="1.875" style="27" customWidth="1"/>
    <col min="5140" max="5140" width="4.75" style="27" customWidth="1"/>
    <col min="5141" max="5141" width="15.25" style="27" customWidth="1"/>
    <col min="5142" max="5142" width="6.125" style="27" customWidth="1"/>
    <col min="5143" max="5143" width="15.25" style="27" customWidth="1"/>
    <col min="5144" max="5144" width="4.125" style="27" customWidth="1"/>
    <col min="5145" max="5145" width="15.25" style="27" customWidth="1"/>
    <col min="5146" max="5146" width="5" style="27" customWidth="1"/>
    <col min="5147" max="5147" width="15.25" style="27" customWidth="1"/>
    <col min="5148" max="5149" width="13.875" style="27" customWidth="1"/>
    <col min="5150" max="5150" width="12.75" style="27" customWidth="1"/>
    <col min="5151" max="5376" width="9" style="27"/>
    <col min="5377" max="5377" width="1.375" style="27" customWidth="1"/>
    <col min="5378" max="5378" width="2.375" style="27" customWidth="1"/>
    <col min="5379" max="5379" width="18.625" style="27" customWidth="1"/>
    <col min="5380" max="5380" width="4.25" style="27" customWidth="1"/>
    <col min="5381" max="5395" width="1.875" style="27" customWidth="1"/>
    <col min="5396" max="5396" width="4.75" style="27" customWidth="1"/>
    <col min="5397" max="5397" width="15.25" style="27" customWidth="1"/>
    <col min="5398" max="5398" width="6.125" style="27" customWidth="1"/>
    <col min="5399" max="5399" width="15.25" style="27" customWidth="1"/>
    <col min="5400" max="5400" width="4.125" style="27" customWidth="1"/>
    <col min="5401" max="5401" width="15.25" style="27" customWidth="1"/>
    <col min="5402" max="5402" width="5" style="27" customWidth="1"/>
    <col min="5403" max="5403" width="15.25" style="27" customWidth="1"/>
    <col min="5404" max="5405" width="13.875" style="27" customWidth="1"/>
    <col min="5406" max="5406" width="12.75" style="27" customWidth="1"/>
    <col min="5407" max="5632" width="9" style="27"/>
    <col min="5633" max="5633" width="1.375" style="27" customWidth="1"/>
    <col min="5634" max="5634" width="2.375" style="27" customWidth="1"/>
    <col min="5635" max="5635" width="18.625" style="27" customWidth="1"/>
    <col min="5636" max="5636" width="4.25" style="27" customWidth="1"/>
    <col min="5637" max="5651" width="1.875" style="27" customWidth="1"/>
    <col min="5652" max="5652" width="4.75" style="27" customWidth="1"/>
    <col min="5653" max="5653" width="15.25" style="27" customWidth="1"/>
    <col min="5654" max="5654" width="6.125" style="27" customWidth="1"/>
    <col min="5655" max="5655" width="15.25" style="27" customWidth="1"/>
    <col min="5656" max="5656" width="4.125" style="27" customWidth="1"/>
    <col min="5657" max="5657" width="15.25" style="27" customWidth="1"/>
    <col min="5658" max="5658" width="5" style="27" customWidth="1"/>
    <col min="5659" max="5659" width="15.25" style="27" customWidth="1"/>
    <col min="5660" max="5661" width="13.875" style="27" customWidth="1"/>
    <col min="5662" max="5662" width="12.75" style="27" customWidth="1"/>
    <col min="5663" max="5888" width="9" style="27"/>
    <col min="5889" max="5889" width="1.375" style="27" customWidth="1"/>
    <col min="5890" max="5890" width="2.375" style="27" customWidth="1"/>
    <col min="5891" max="5891" width="18.625" style="27" customWidth="1"/>
    <col min="5892" max="5892" width="4.25" style="27" customWidth="1"/>
    <col min="5893" max="5907" width="1.875" style="27" customWidth="1"/>
    <col min="5908" max="5908" width="4.75" style="27" customWidth="1"/>
    <col min="5909" max="5909" width="15.25" style="27" customWidth="1"/>
    <col min="5910" max="5910" width="6.125" style="27" customWidth="1"/>
    <col min="5911" max="5911" width="15.25" style="27" customWidth="1"/>
    <col min="5912" max="5912" width="4.125" style="27" customWidth="1"/>
    <col min="5913" max="5913" width="15.25" style="27" customWidth="1"/>
    <col min="5914" max="5914" width="5" style="27" customWidth="1"/>
    <col min="5915" max="5915" width="15.25" style="27" customWidth="1"/>
    <col min="5916" max="5917" width="13.875" style="27" customWidth="1"/>
    <col min="5918" max="5918" width="12.75" style="27" customWidth="1"/>
    <col min="5919" max="6144" width="9" style="27"/>
    <col min="6145" max="6145" width="1.375" style="27" customWidth="1"/>
    <col min="6146" max="6146" width="2.375" style="27" customWidth="1"/>
    <col min="6147" max="6147" width="18.625" style="27" customWidth="1"/>
    <col min="6148" max="6148" width="4.25" style="27" customWidth="1"/>
    <col min="6149" max="6163" width="1.875" style="27" customWidth="1"/>
    <col min="6164" max="6164" width="4.75" style="27" customWidth="1"/>
    <col min="6165" max="6165" width="15.25" style="27" customWidth="1"/>
    <col min="6166" max="6166" width="6.125" style="27" customWidth="1"/>
    <col min="6167" max="6167" width="15.25" style="27" customWidth="1"/>
    <col min="6168" max="6168" width="4.125" style="27" customWidth="1"/>
    <col min="6169" max="6169" width="15.25" style="27" customWidth="1"/>
    <col min="6170" max="6170" width="5" style="27" customWidth="1"/>
    <col min="6171" max="6171" width="15.25" style="27" customWidth="1"/>
    <col min="6172" max="6173" width="13.875" style="27" customWidth="1"/>
    <col min="6174" max="6174" width="12.75" style="27" customWidth="1"/>
    <col min="6175" max="6400" width="9" style="27"/>
    <col min="6401" max="6401" width="1.375" style="27" customWidth="1"/>
    <col min="6402" max="6402" width="2.375" style="27" customWidth="1"/>
    <col min="6403" max="6403" width="18.625" style="27" customWidth="1"/>
    <col min="6404" max="6404" width="4.25" style="27" customWidth="1"/>
    <col min="6405" max="6419" width="1.875" style="27" customWidth="1"/>
    <col min="6420" max="6420" width="4.75" style="27" customWidth="1"/>
    <col min="6421" max="6421" width="15.25" style="27" customWidth="1"/>
    <col min="6422" max="6422" width="6.125" style="27" customWidth="1"/>
    <col min="6423" max="6423" width="15.25" style="27" customWidth="1"/>
    <col min="6424" max="6424" width="4.125" style="27" customWidth="1"/>
    <col min="6425" max="6425" width="15.25" style="27" customWidth="1"/>
    <col min="6426" max="6426" width="5" style="27" customWidth="1"/>
    <col min="6427" max="6427" width="15.25" style="27" customWidth="1"/>
    <col min="6428" max="6429" width="13.875" style="27" customWidth="1"/>
    <col min="6430" max="6430" width="12.75" style="27" customWidth="1"/>
    <col min="6431" max="6656" width="9" style="27"/>
    <col min="6657" max="6657" width="1.375" style="27" customWidth="1"/>
    <col min="6658" max="6658" width="2.375" style="27" customWidth="1"/>
    <col min="6659" max="6659" width="18.625" style="27" customWidth="1"/>
    <col min="6660" max="6660" width="4.25" style="27" customWidth="1"/>
    <col min="6661" max="6675" width="1.875" style="27" customWidth="1"/>
    <col min="6676" max="6676" width="4.75" style="27" customWidth="1"/>
    <col min="6677" max="6677" width="15.25" style="27" customWidth="1"/>
    <col min="6678" max="6678" width="6.125" style="27" customWidth="1"/>
    <col min="6679" max="6679" width="15.25" style="27" customWidth="1"/>
    <col min="6680" max="6680" width="4.125" style="27" customWidth="1"/>
    <col min="6681" max="6681" width="15.25" style="27" customWidth="1"/>
    <col min="6682" max="6682" width="5" style="27" customWidth="1"/>
    <col min="6683" max="6683" width="15.25" style="27" customWidth="1"/>
    <col min="6684" max="6685" width="13.875" style="27" customWidth="1"/>
    <col min="6686" max="6686" width="12.75" style="27" customWidth="1"/>
    <col min="6687" max="6912" width="9" style="27"/>
    <col min="6913" max="6913" width="1.375" style="27" customWidth="1"/>
    <col min="6914" max="6914" width="2.375" style="27" customWidth="1"/>
    <col min="6915" max="6915" width="18.625" style="27" customWidth="1"/>
    <col min="6916" max="6916" width="4.25" style="27" customWidth="1"/>
    <col min="6917" max="6931" width="1.875" style="27" customWidth="1"/>
    <col min="6932" max="6932" width="4.75" style="27" customWidth="1"/>
    <col min="6933" max="6933" width="15.25" style="27" customWidth="1"/>
    <col min="6934" max="6934" width="6.125" style="27" customWidth="1"/>
    <col min="6935" max="6935" width="15.25" style="27" customWidth="1"/>
    <col min="6936" max="6936" width="4.125" style="27" customWidth="1"/>
    <col min="6937" max="6937" width="15.25" style="27" customWidth="1"/>
    <col min="6938" max="6938" width="5" style="27" customWidth="1"/>
    <col min="6939" max="6939" width="15.25" style="27" customWidth="1"/>
    <col min="6940" max="6941" width="13.875" style="27" customWidth="1"/>
    <col min="6942" max="6942" width="12.75" style="27" customWidth="1"/>
    <col min="6943" max="7168" width="9" style="27"/>
    <col min="7169" max="7169" width="1.375" style="27" customWidth="1"/>
    <col min="7170" max="7170" width="2.375" style="27" customWidth="1"/>
    <col min="7171" max="7171" width="18.625" style="27" customWidth="1"/>
    <col min="7172" max="7172" width="4.25" style="27" customWidth="1"/>
    <col min="7173" max="7187" width="1.875" style="27" customWidth="1"/>
    <col min="7188" max="7188" width="4.75" style="27" customWidth="1"/>
    <col min="7189" max="7189" width="15.25" style="27" customWidth="1"/>
    <col min="7190" max="7190" width="6.125" style="27" customWidth="1"/>
    <col min="7191" max="7191" width="15.25" style="27" customWidth="1"/>
    <col min="7192" max="7192" width="4.125" style="27" customWidth="1"/>
    <col min="7193" max="7193" width="15.25" style="27" customWidth="1"/>
    <col min="7194" max="7194" width="5" style="27" customWidth="1"/>
    <col min="7195" max="7195" width="15.25" style="27" customWidth="1"/>
    <col min="7196" max="7197" width="13.875" style="27" customWidth="1"/>
    <col min="7198" max="7198" width="12.75" style="27" customWidth="1"/>
    <col min="7199" max="7424" width="9" style="27"/>
    <col min="7425" max="7425" width="1.375" style="27" customWidth="1"/>
    <col min="7426" max="7426" width="2.375" style="27" customWidth="1"/>
    <col min="7427" max="7427" width="18.625" style="27" customWidth="1"/>
    <col min="7428" max="7428" width="4.25" style="27" customWidth="1"/>
    <col min="7429" max="7443" width="1.875" style="27" customWidth="1"/>
    <col min="7444" max="7444" width="4.75" style="27" customWidth="1"/>
    <col min="7445" max="7445" width="15.25" style="27" customWidth="1"/>
    <col min="7446" max="7446" width="6.125" style="27" customWidth="1"/>
    <col min="7447" max="7447" width="15.25" style="27" customWidth="1"/>
    <col min="7448" max="7448" width="4.125" style="27" customWidth="1"/>
    <col min="7449" max="7449" width="15.25" style="27" customWidth="1"/>
    <col min="7450" max="7450" width="5" style="27" customWidth="1"/>
    <col min="7451" max="7451" width="15.25" style="27" customWidth="1"/>
    <col min="7452" max="7453" width="13.875" style="27" customWidth="1"/>
    <col min="7454" max="7454" width="12.75" style="27" customWidth="1"/>
    <col min="7455" max="7680" width="9" style="27"/>
    <col min="7681" max="7681" width="1.375" style="27" customWidth="1"/>
    <col min="7682" max="7682" width="2.375" style="27" customWidth="1"/>
    <col min="7683" max="7683" width="18.625" style="27" customWidth="1"/>
    <col min="7684" max="7684" width="4.25" style="27" customWidth="1"/>
    <col min="7685" max="7699" width="1.875" style="27" customWidth="1"/>
    <col min="7700" max="7700" width="4.75" style="27" customWidth="1"/>
    <col min="7701" max="7701" width="15.25" style="27" customWidth="1"/>
    <col min="7702" max="7702" width="6.125" style="27" customWidth="1"/>
    <col min="7703" max="7703" width="15.25" style="27" customWidth="1"/>
    <col min="7704" max="7704" width="4.125" style="27" customWidth="1"/>
    <col min="7705" max="7705" width="15.25" style="27" customWidth="1"/>
    <col min="7706" max="7706" width="5" style="27" customWidth="1"/>
    <col min="7707" max="7707" width="15.25" style="27" customWidth="1"/>
    <col min="7708" max="7709" width="13.875" style="27" customWidth="1"/>
    <col min="7710" max="7710" width="12.75" style="27" customWidth="1"/>
    <col min="7711" max="7936" width="9" style="27"/>
    <col min="7937" max="7937" width="1.375" style="27" customWidth="1"/>
    <col min="7938" max="7938" width="2.375" style="27" customWidth="1"/>
    <col min="7939" max="7939" width="18.625" style="27" customWidth="1"/>
    <col min="7940" max="7940" width="4.25" style="27" customWidth="1"/>
    <col min="7941" max="7955" width="1.875" style="27" customWidth="1"/>
    <col min="7956" max="7956" width="4.75" style="27" customWidth="1"/>
    <col min="7957" max="7957" width="15.25" style="27" customWidth="1"/>
    <col min="7958" max="7958" width="6.125" style="27" customWidth="1"/>
    <col min="7959" max="7959" width="15.25" style="27" customWidth="1"/>
    <col min="7960" max="7960" width="4.125" style="27" customWidth="1"/>
    <col min="7961" max="7961" width="15.25" style="27" customWidth="1"/>
    <col min="7962" max="7962" width="5" style="27" customWidth="1"/>
    <col min="7963" max="7963" width="15.25" style="27" customWidth="1"/>
    <col min="7964" max="7965" width="13.875" style="27" customWidth="1"/>
    <col min="7966" max="7966" width="12.75" style="27" customWidth="1"/>
    <col min="7967" max="8192" width="9" style="27"/>
    <col min="8193" max="8193" width="1.375" style="27" customWidth="1"/>
    <col min="8194" max="8194" width="2.375" style="27" customWidth="1"/>
    <col min="8195" max="8195" width="18.625" style="27" customWidth="1"/>
    <col min="8196" max="8196" width="4.25" style="27" customWidth="1"/>
    <col min="8197" max="8211" width="1.875" style="27" customWidth="1"/>
    <col min="8212" max="8212" width="4.75" style="27" customWidth="1"/>
    <col min="8213" max="8213" width="15.25" style="27" customWidth="1"/>
    <col min="8214" max="8214" width="6.125" style="27" customWidth="1"/>
    <col min="8215" max="8215" width="15.25" style="27" customWidth="1"/>
    <col min="8216" max="8216" width="4.125" style="27" customWidth="1"/>
    <col min="8217" max="8217" width="15.25" style="27" customWidth="1"/>
    <col min="8218" max="8218" width="5" style="27" customWidth="1"/>
    <col min="8219" max="8219" width="15.25" style="27" customWidth="1"/>
    <col min="8220" max="8221" width="13.875" style="27" customWidth="1"/>
    <col min="8222" max="8222" width="12.75" style="27" customWidth="1"/>
    <col min="8223" max="8448" width="9" style="27"/>
    <col min="8449" max="8449" width="1.375" style="27" customWidth="1"/>
    <col min="8450" max="8450" width="2.375" style="27" customWidth="1"/>
    <col min="8451" max="8451" width="18.625" style="27" customWidth="1"/>
    <col min="8452" max="8452" width="4.25" style="27" customWidth="1"/>
    <col min="8453" max="8467" width="1.875" style="27" customWidth="1"/>
    <col min="8468" max="8468" width="4.75" style="27" customWidth="1"/>
    <col min="8469" max="8469" width="15.25" style="27" customWidth="1"/>
    <col min="8470" max="8470" width="6.125" style="27" customWidth="1"/>
    <col min="8471" max="8471" width="15.25" style="27" customWidth="1"/>
    <col min="8472" max="8472" width="4.125" style="27" customWidth="1"/>
    <col min="8473" max="8473" width="15.25" style="27" customWidth="1"/>
    <col min="8474" max="8474" width="5" style="27" customWidth="1"/>
    <col min="8475" max="8475" width="15.25" style="27" customWidth="1"/>
    <col min="8476" max="8477" width="13.875" style="27" customWidth="1"/>
    <col min="8478" max="8478" width="12.75" style="27" customWidth="1"/>
    <col min="8479" max="8704" width="9" style="27"/>
    <col min="8705" max="8705" width="1.375" style="27" customWidth="1"/>
    <col min="8706" max="8706" width="2.375" style="27" customWidth="1"/>
    <col min="8707" max="8707" width="18.625" style="27" customWidth="1"/>
    <col min="8708" max="8708" width="4.25" style="27" customWidth="1"/>
    <col min="8709" max="8723" width="1.875" style="27" customWidth="1"/>
    <col min="8724" max="8724" width="4.75" style="27" customWidth="1"/>
    <col min="8725" max="8725" width="15.25" style="27" customWidth="1"/>
    <col min="8726" max="8726" width="6.125" style="27" customWidth="1"/>
    <col min="8727" max="8727" width="15.25" style="27" customWidth="1"/>
    <col min="8728" max="8728" width="4.125" style="27" customWidth="1"/>
    <col min="8729" max="8729" width="15.25" style="27" customWidth="1"/>
    <col min="8730" max="8730" width="5" style="27" customWidth="1"/>
    <col min="8731" max="8731" width="15.25" style="27" customWidth="1"/>
    <col min="8732" max="8733" width="13.875" style="27" customWidth="1"/>
    <col min="8734" max="8734" width="12.75" style="27" customWidth="1"/>
    <col min="8735" max="8960" width="9" style="27"/>
    <col min="8961" max="8961" width="1.375" style="27" customWidth="1"/>
    <col min="8962" max="8962" width="2.375" style="27" customWidth="1"/>
    <col min="8963" max="8963" width="18.625" style="27" customWidth="1"/>
    <col min="8964" max="8964" width="4.25" style="27" customWidth="1"/>
    <col min="8965" max="8979" width="1.875" style="27" customWidth="1"/>
    <col min="8980" max="8980" width="4.75" style="27" customWidth="1"/>
    <col min="8981" max="8981" width="15.25" style="27" customWidth="1"/>
    <col min="8982" max="8982" width="6.125" style="27" customWidth="1"/>
    <col min="8983" max="8983" width="15.25" style="27" customWidth="1"/>
    <col min="8984" max="8984" width="4.125" style="27" customWidth="1"/>
    <col min="8985" max="8985" width="15.25" style="27" customWidth="1"/>
    <col min="8986" max="8986" width="5" style="27" customWidth="1"/>
    <col min="8987" max="8987" width="15.25" style="27" customWidth="1"/>
    <col min="8988" max="8989" width="13.875" style="27" customWidth="1"/>
    <col min="8990" max="8990" width="12.75" style="27" customWidth="1"/>
    <col min="8991" max="9216" width="9" style="27"/>
    <col min="9217" max="9217" width="1.375" style="27" customWidth="1"/>
    <col min="9218" max="9218" width="2.375" style="27" customWidth="1"/>
    <col min="9219" max="9219" width="18.625" style="27" customWidth="1"/>
    <col min="9220" max="9220" width="4.25" style="27" customWidth="1"/>
    <col min="9221" max="9235" width="1.875" style="27" customWidth="1"/>
    <col min="9236" max="9236" width="4.75" style="27" customWidth="1"/>
    <col min="9237" max="9237" width="15.25" style="27" customWidth="1"/>
    <col min="9238" max="9238" width="6.125" style="27" customWidth="1"/>
    <col min="9239" max="9239" width="15.25" style="27" customWidth="1"/>
    <col min="9240" max="9240" width="4.125" style="27" customWidth="1"/>
    <col min="9241" max="9241" width="15.25" style="27" customWidth="1"/>
    <col min="9242" max="9242" width="5" style="27" customWidth="1"/>
    <col min="9243" max="9243" width="15.25" style="27" customWidth="1"/>
    <col min="9244" max="9245" width="13.875" style="27" customWidth="1"/>
    <col min="9246" max="9246" width="12.75" style="27" customWidth="1"/>
    <col min="9247" max="9472" width="9" style="27"/>
    <col min="9473" max="9473" width="1.375" style="27" customWidth="1"/>
    <col min="9474" max="9474" width="2.375" style="27" customWidth="1"/>
    <col min="9475" max="9475" width="18.625" style="27" customWidth="1"/>
    <col min="9476" max="9476" width="4.25" style="27" customWidth="1"/>
    <col min="9477" max="9491" width="1.875" style="27" customWidth="1"/>
    <col min="9492" max="9492" width="4.75" style="27" customWidth="1"/>
    <col min="9493" max="9493" width="15.25" style="27" customWidth="1"/>
    <col min="9494" max="9494" width="6.125" style="27" customWidth="1"/>
    <col min="9495" max="9495" width="15.25" style="27" customWidth="1"/>
    <col min="9496" max="9496" width="4.125" style="27" customWidth="1"/>
    <col min="9497" max="9497" width="15.25" style="27" customWidth="1"/>
    <col min="9498" max="9498" width="5" style="27" customWidth="1"/>
    <col min="9499" max="9499" width="15.25" style="27" customWidth="1"/>
    <col min="9500" max="9501" width="13.875" style="27" customWidth="1"/>
    <col min="9502" max="9502" width="12.75" style="27" customWidth="1"/>
    <col min="9503" max="9728" width="9" style="27"/>
    <col min="9729" max="9729" width="1.375" style="27" customWidth="1"/>
    <col min="9730" max="9730" width="2.375" style="27" customWidth="1"/>
    <col min="9731" max="9731" width="18.625" style="27" customWidth="1"/>
    <col min="9732" max="9732" width="4.25" style="27" customWidth="1"/>
    <col min="9733" max="9747" width="1.875" style="27" customWidth="1"/>
    <col min="9748" max="9748" width="4.75" style="27" customWidth="1"/>
    <col min="9749" max="9749" width="15.25" style="27" customWidth="1"/>
    <col min="9750" max="9750" width="6.125" style="27" customWidth="1"/>
    <col min="9751" max="9751" width="15.25" style="27" customWidth="1"/>
    <col min="9752" max="9752" width="4.125" style="27" customWidth="1"/>
    <col min="9753" max="9753" width="15.25" style="27" customWidth="1"/>
    <col min="9754" max="9754" width="5" style="27" customWidth="1"/>
    <col min="9755" max="9755" width="15.25" style="27" customWidth="1"/>
    <col min="9756" max="9757" width="13.875" style="27" customWidth="1"/>
    <col min="9758" max="9758" width="12.75" style="27" customWidth="1"/>
    <col min="9759" max="9984" width="9" style="27"/>
    <col min="9985" max="9985" width="1.375" style="27" customWidth="1"/>
    <col min="9986" max="9986" width="2.375" style="27" customWidth="1"/>
    <col min="9987" max="9987" width="18.625" style="27" customWidth="1"/>
    <col min="9988" max="9988" width="4.25" style="27" customWidth="1"/>
    <col min="9989" max="10003" width="1.875" style="27" customWidth="1"/>
    <col min="10004" max="10004" width="4.75" style="27" customWidth="1"/>
    <col min="10005" max="10005" width="15.25" style="27" customWidth="1"/>
    <col min="10006" max="10006" width="6.125" style="27" customWidth="1"/>
    <col min="10007" max="10007" width="15.25" style="27" customWidth="1"/>
    <col min="10008" max="10008" width="4.125" style="27" customWidth="1"/>
    <col min="10009" max="10009" width="15.25" style="27" customWidth="1"/>
    <col min="10010" max="10010" width="5" style="27" customWidth="1"/>
    <col min="10011" max="10011" width="15.25" style="27" customWidth="1"/>
    <col min="10012" max="10013" width="13.875" style="27" customWidth="1"/>
    <col min="10014" max="10014" width="12.75" style="27" customWidth="1"/>
    <col min="10015" max="10240" width="9" style="27"/>
    <col min="10241" max="10241" width="1.375" style="27" customWidth="1"/>
    <col min="10242" max="10242" width="2.375" style="27" customWidth="1"/>
    <col min="10243" max="10243" width="18.625" style="27" customWidth="1"/>
    <col min="10244" max="10244" width="4.25" style="27" customWidth="1"/>
    <col min="10245" max="10259" width="1.875" style="27" customWidth="1"/>
    <col min="10260" max="10260" width="4.75" style="27" customWidth="1"/>
    <col min="10261" max="10261" width="15.25" style="27" customWidth="1"/>
    <col min="10262" max="10262" width="6.125" style="27" customWidth="1"/>
    <col min="10263" max="10263" width="15.25" style="27" customWidth="1"/>
    <col min="10264" max="10264" width="4.125" style="27" customWidth="1"/>
    <col min="10265" max="10265" width="15.25" style="27" customWidth="1"/>
    <col min="10266" max="10266" width="5" style="27" customWidth="1"/>
    <col min="10267" max="10267" width="15.25" style="27" customWidth="1"/>
    <col min="10268" max="10269" width="13.875" style="27" customWidth="1"/>
    <col min="10270" max="10270" width="12.75" style="27" customWidth="1"/>
    <col min="10271" max="10496" width="9" style="27"/>
    <col min="10497" max="10497" width="1.375" style="27" customWidth="1"/>
    <col min="10498" max="10498" width="2.375" style="27" customWidth="1"/>
    <col min="10499" max="10499" width="18.625" style="27" customWidth="1"/>
    <col min="10500" max="10500" width="4.25" style="27" customWidth="1"/>
    <col min="10501" max="10515" width="1.875" style="27" customWidth="1"/>
    <col min="10516" max="10516" width="4.75" style="27" customWidth="1"/>
    <col min="10517" max="10517" width="15.25" style="27" customWidth="1"/>
    <col min="10518" max="10518" width="6.125" style="27" customWidth="1"/>
    <col min="10519" max="10519" width="15.25" style="27" customWidth="1"/>
    <col min="10520" max="10520" width="4.125" style="27" customWidth="1"/>
    <col min="10521" max="10521" width="15.25" style="27" customWidth="1"/>
    <col min="10522" max="10522" width="5" style="27" customWidth="1"/>
    <col min="10523" max="10523" width="15.25" style="27" customWidth="1"/>
    <col min="10524" max="10525" width="13.875" style="27" customWidth="1"/>
    <col min="10526" max="10526" width="12.75" style="27" customWidth="1"/>
    <col min="10527" max="10752" width="9" style="27"/>
    <col min="10753" max="10753" width="1.375" style="27" customWidth="1"/>
    <col min="10754" max="10754" width="2.375" style="27" customWidth="1"/>
    <col min="10755" max="10755" width="18.625" style="27" customWidth="1"/>
    <col min="10756" max="10756" width="4.25" style="27" customWidth="1"/>
    <col min="10757" max="10771" width="1.875" style="27" customWidth="1"/>
    <col min="10772" max="10772" width="4.75" style="27" customWidth="1"/>
    <col min="10773" max="10773" width="15.25" style="27" customWidth="1"/>
    <col min="10774" max="10774" width="6.125" style="27" customWidth="1"/>
    <col min="10775" max="10775" width="15.25" style="27" customWidth="1"/>
    <col min="10776" max="10776" width="4.125" style="27" customWidth="1"/>
    <col min="10777" max="10777" width="15.25" style="27" customWidth="1"/>
    <col min="10778" max="10778" width="5" style="27" customWidth="1"/>
    <col min="10779" max="10779" width="15.25" style="27" customWidth="1"/>
    <col min="10780" max="10781" width="13.875" style="27" customWidth="1"/>
    <col min="10782" max="10782" width="12.75" style="27" customWidth="1"/>
    <col min="10783" max="11008" width="9" style="27"/>
    <col min="11009" max="11009" width="1.375" style="27" customWidth="1"/>
    <col min="11010" max="11010" width="2.375" style="27" customWidth="1"/>
    <col min="11011" max="11011" width="18.625" style="27" customWidth="1"/>
    <col min="11012" max="11012" width="4.25" style="27" customWidth="1"/>
    <col min="11013" max="11027" width="1.875" style="27" customWidth="1"/>
    <col min="11028" max="11028" width="4.75" style="27" customWidth="1"/>
    <col min="11029" max="11029" width="15.25" style="27" customWidth="1"/>
    <col min="11030" max="11030" width="6.125" style="27" customWidth="1"/>
    <col min="11031" max="11031" width="15.25" style="27" customWidth="1"/>
    <col min="11032" max="11032" width="4.125" style="27" customWidth="1"/>
    <col min="11033" max="11033" width="15.25" style="27" customWidth="1"/>
    <col min="11034" max="11034" width="5" style="27" customWidth="1"/>
    <col min="11035" max="11035" width="15.25" style="27" customWidth="1"/>
    <col min="11036" max="11037" width="13.875" style="27" customWidth="1"/>
    <col min="11038" max="11038" width="12.75" style="27" customWidth="1"/>
    <col min="11039" max="11264" width="9" style="27"/>
    <col min="11265" max="11265" width="1.375" style="27" customWidth="1"/>
    <col min="11266" max="11266" width="2.375" style="27" customWidth="1"/>
    <col min="11267" max="11267" width="18.625" style="27" customWidth="1"/>
    <col min="11268" max="11268" width="4.25" style="27" customWidth="1"/>
    <col min="11269" max="11283" width="1.875" style="27" customWidth="1"/>
    <col min="11284" max="11284" width="4.75" style="27" customWidth="1"/>
    <col min="11285" max="11285" width="15.25" style="27" customWidth="1"/>
    <col min="11286" max="11286" width="6.125" style="27" customWidth="1"/>
    <col min="11287" max="11287" width="15.25" style="27" customWidth="1"/>
    <col min="11288" max="11288" width="4.125" style="27" customWidth="1"/>
    <col min="11289" max="11289" width="15.25" style="27" customWidth="1"/>
    <col min="11290" max="11290" width="5" style="27" customWidth="1"/>
    <col min="11291" max="11291" width="15.25" style="27" customWidth="1"/>
    <col min="11292" max="11293" width="13.875" style="27" customWidth="1"/>
    <col min="11294" max="11294" width="12.75" style="27" customWidth="1"/>
    <col min="11295" max="11520" width="9" style="27"/>
    <col min="11521" max="11521" width="1.375" style="27" customWidth="1"/>
    <col min="11522" max="11522" width="2.375" style="27" customWidth="1"/>
    <col min="11523" max="11523" width="18.625" style="27" customWidth="1"/>
    <col min="11524" max="11524" width="4.25" style="27" customWidth="1"/>
    <col min="11525" max="11539" width="1.875" style="27" customWidth="1"/>
    <col min="11540" max="11540" width="4.75" style="27" customWidth="1"/>
    <col min="11541" max="11541" width="15.25" style="27" customWidth="1"/>
    <col min="11542" max="11542" width="6.125" style="27" customWidth="1"/>
    <col min="11543" max="11543" width="15.25" style="27" customWidth="1"/>
    <col min="11544" max="11544" width="4.125" style="27" customWidth="1"/>
    <col min="11545" max="11545" width="15.25" style="27" customWidth="1"/>
    <col min="11546" max="11546" width="5" style="27" customWidth="1"/>
    <col min="11547" max="11547" width="15.25" style="27" customWidth="1"/>
    <col min="11548" max="11549" width="13.875" style="27" customWidth="1"/>
    <col min="11550" max="11550" width="12.75" style="27" customWidth="1"/>
    <col min="11551" max="11776" width="9" style="27"/>
    <col min="11777" max="11777" width="1.375" style="27" customWidth="1"/>
    <col min="11778" max="11778" width="2.375" style="27" customWidth="1"/>
    <col min="11779" max="11779" width="18.625" style="27" customWidth="1"/>
    <col min="11780" max="11780" width="4.25" style="27" customWidth="1"/>
    <col min="11781" max="11795" width="1.875" style="27" customWidth="1"/>
    <col min="11796" max="11796" width="4.75" style="27" customWidth="1"/>
    <col min="11797" max="11797" width="15.25" style="27" customWidth="1"/>
    <col min="11798" max="11798" width="6.125" style="27" customWidth="1"/>
    <col min="11799" max="11799" width="15.25" style="27" customWidth="1"/>
    <col min="11800" max="11800" width="4.125" style="27" customWidth="1"/>
    <col min="11801" max="11801" width="15.25" style="27" customWidth="1"/>
    <col min="11802" max="11802" width="5" style="27" customWidth="1"/>
    <col min="11803" max="11803" width="15.25" style="27" customWidth="1"/>
    <col min="11804" max="11805" width="13.875" style="27" customWidth="1"/>
    <col min="11806" max="11806" width="12.75" style="27" customWidth="1"/>
    <col min="11807" max="12032" width="9" style="27"/>
    <col min="12033" max="12033" width="1.375" style="27" customWidth="1"/>
    <col min="12034" max="12034" width="2.375" style="27" customWidth="1"/>
    <col min="12035" max="12035" width="18.625" style="27" customWidth="1"/>
    <col min="12036" max="12036" width="4.25" style="27" customWidth="1"/>
    <col min="12037" max="12051" width="1.875" style="27" customWidth="1"/>
    <col min="12052" max="12052" width="4.75" style="27" customWidth="1"/>
    <col min="12053" max="12053" width="15.25" style="27" customWidth="1"/>
    <col min="12054" max="12054" width="6.125" style="27" customWidth="1"/>
    <col min="12055" max="12055" width="15.25" style="27" customWidth="1"/>
    <col min="12056" max="12056" width="4.125" style="27" customWidth="1"/>
    <col min="12057" max="12057" width="15.25" style="27" customWidth="1"/>
    <col min="12058" max="12058" width="5" style="27" customWidth="1"/>
    <col min="12059" max="12059" width="15.25" style="27" customWidth="1"/>
    <col min="12060" max="12061" width="13.875" style="27" customWidth="1"/>
    <col min="12062" max="12062" width="12.75" style="27" customWidth="1"/>
    <col min="12063" max="12288" width="9" style="27"/>
    <col min="12289" max="12289" width="1.375" style="27" customWidth="1"/>
    <col min="12290" max="12290" width="2.375" style="27" customWidth="1"/>
    <col min="12291" max="12291" width="18.625" style="27" customWidth="1"/>
    <col min="12292" max="12292" width="4.25" style="27" customWidth="1"/>
    <col min="12293" max="12307" width="1.875" style="27" customWidth="1"/>
    <col min="12308" max="12308" width="4.75" style="27" customWidth="1"/>
    <col min="12309" max="12309" width="15.25" style="27" customWidth="1"/>
    <col min="12310" max="12310" width="6.125" style="27" customWidth="1"/>
    <col min="12311" max="12311" width="15.25" style="27" customWidth="1"/>
    <col min="12312" max="12312" width="4.125" style="27" customWidth="1"/>
    <col min="12313" max="12313" width="15.25" style="27" customWidth="1"/>
    <col min="12314" max="12314" width="5" style="27" customWidth="1"/>
    <col min="12315" max="12315" width="15.25" style="27" customWidth="1"/>
    <col min="12316" max="12317" width="13.875" style="27" customWidth="1"/>
    <col min="12318" max="12318" width="12.75" style="27" customWidth="1"/>
    <col min="12319" max="12544" width="9" style="27"/>
    <col min="12545" max="12545" width="1.375" style="27" customWidth="1"/>
    <col min="12546" max="12546" width="2.375" style="27" customWidth="1"/>
    <col min="12547" max="12547" width="18.625" style="27" customWidth="1"/>
    <col min="12548" max="12548" width="4.25" style="27" customWidth="1"/>
    <col min="12549" max="12563" width="1.875" style="27" customWidth="1"/>
    <col min="12564" max="12564" width="4.75" style="27" customWidth="1"/>
    <col min="12565" max="12565" width="15.25" style="27" customWidth="1"/>
    <col min="12566" max="12566" width="6.125" style="27" customWidth="1"/>
    <col min="12567" max="12567" width="15.25" style="27" customWidth="1"/>
    <col min="12568" max="12568" width="4.125" style="27" customWidth="1"/>
    <col min="12569" max="12569" width="15.25" style="27" customWidth="1"/>
    <col min="12570" max="12570" width="5" style="27" customWidth="1"/>
    <col min="12571" max="12571" width="15.25" style="27" customWidth="1"/>
    <col min="12572" max="12573" width="13.875" style="27" customWidth="1"/>
    <col min="12574" max="12574" width="12.75" style="27" customWidth="1"/>
    <col min="12575" max="12800" width="9" style="27"/>
    <col min="12801" max="12801" width="1.375" style="27" customWidth="1"/>
    <col min="12802" max="12802" width="2.375" style="27" customWidth="1"/>
    <col min="12803" max="12803" width="18.625" style="27" customWidth="1"/>
    <col min="12804" max="12804" width="4.25" style="27" customWidth="1"/>
    <col min="12805" max="12819" width="1.875" style="27" customWidth="1"/>
    <col min="12820" max="12820" width="4.75" style="27" customWidth="1"/>
    <col min="12821" max="12821" width="15.25" style="27" customWidth="1"/>
    <col min="12822" max="12822" width="6.125" style="27" customWidth="1"/>
    <col min="12823" max="12823" width="15.25" style="27" customWidth="1"/>
    <col min="12824" max="12824" width="4.125" style="27" customWidth="1"/>
    <col min="12825" max="12825" width="15.25" style="27" customWidth="1"/>
    <col min="12826" max="12826" width="5" style="27" customWidth="1"/>
    <col min="12827" max="12827" width="15.25" style="27" customWidth="1"/>
    <col min="12828" max="12829" width="13.875" style="27" customWidth="1"/>
    <col min="12830" max="12830" width="12.75" style="27" customWidth="1"/>
    <col min="12831" max="13056" width="9" style="27"/>
    <col min="13057" max="13057" width="1.375" style="27" customWidth="1"/>
    <col min="13058" max="13058" width="2.375" style="27" customWidth="1"/>
    <col min="13059" max="13059" width="18.625" style="27" customWidth="1"/>
    <col min="13060" max="13060" width="4.25" style="27" customWidth="1"/>
    <col min="13061" max="13075" width="1.875" style="27" customWidth="1"/>
    <col min="13076" max="13076" width="4.75" style="27" customWidth="1"/>
    <col min="13077" max="13077" width="15.25" style="27" customWidth="1"/>
    <col min="13078" max="13078" width="6.125" style="27" customWidth="1"/>
    <col min="13079" max="13079" width="15.25" style="27" customWidth="1"/>
    <col min="13080" max="13080" width="4.125" style="27" customWidth="1"/>
    <col min="13081" max="13081" width="15.25" style="27" customWidth="1"/>
    <col min="13082" max="13082" width="5" style="27" customWidth="1"/>
    <col min="13083" max="13083" width="15.25" style="27" customWidth="1"/>
    <col min="13084" max="13085" width="13.875" style="27" customWidth="1"/>
    <col min="13086" max="13086" width="12.75" style="27" customWidth="1"/>
    <col min="13087" max="13312" width="9" style="27"/>
    <col min="13313" max="13313" width="1.375" style="27" customWidth="1"/>
    <col min="13314" max="13314" width="2.375" style="27" customWidth="1"/>
    <col min="13315" max="13315" width="18.625" style="27" customWidth="1"/>
    <col min="13316" max="13316" width="4.25" style="27" customWidth="1"/>
    <col min="13317" max="13331" width="1.875" style="27" customWidth="1"/>
    <col min="13332" max="13332" width="4.75" style="27" customWidth="1"/>
    <col min="13333" max="13333" width="15.25" style="27" customWidth="1"/>
    <col min="13334" max="13334" width="6.125" style="27" customWidth="1"/>
    <col min="13335" max="13335" width="15.25" style="27" customWidth="1"/>
    <col min="13336" max="13336" width="4.125" style="27" customWidth="1"/>
    <col min="13337" max="13337" width="15.25" style="27" customWidth="1"/>
    <col min="13338" max="13338" width="5" style="27" customWidth="1"/>
    <col min="13339" max="13339" width="15.25" style="27" customWidth="1"/>
    <col min="13340" max="13341" width="13.875" style="27" customWidth="1"/>
    <col min="13342" max="13342" width="12.75" style="27" customWidth="1"/>
    <col min="13343" max="13568" width="9" style="27"/>
    <col min="13569" max="13569" width="1.375" style="27" customWidth="1"/>
    <col min="13570" max="13570" width="2.375" style="27" customWidth="1"/>
    <col min="13571" max="13571" width="18.625" style="27" customWidth="1"/>
    <col min="13572" max="13572" width="4.25" style="27" customWidth="1"/>
    <col min="13573" max="13587" width="1.875" style="27" customWidth="1"/>
    <col min="13588" max="13588" width="4.75" style="27" customWidth="1"/>
    <col min="13589" max="13589" width="15.25" style="27" customWidth="1"/>
    <col min="13590" max="13590" width="6.125" style="27" customWidth="1"/>
    <col min="13591" max="13591" width="15.25" style="27" customWidth="1"/>
    <col min="13592" max="13592" width="4.125" style="27" customWidth="1"/>
    <col min="13593" max="13593" width="15.25" style="27" customWidth="1"/>
    <col min="13594" max="13594" width="5" style="27" customWidth="1"/>
    <col min="13595" max="13595" width="15.25" style="27" customWidth="1"/>
    <col min="13596" max="13597" width="13.875" style="27" customWidth="1"/>
    <col min="13598" max="13598" width="12.75" style="27" customWidth="1"/>
    <col min="13599" max="13824" width="9" style="27"/>
    <col min="13825" max="13825" width="1.375" style="27" customWidth="1"/>
    <col min="13826" max="13826" width="2.375" style="27" customWidth="1"/>
    <col min="13827" max="13827" width="18.625" style="27" customWidth="1"/>
    <col min="13828" max="13828" width="4.25" style="27" customWidth="1"/>
    <col min="13829" max="13843" width="1.875" style="27" customWidth="1"/>
    <col min="13844" max="13844" width="4.75" style="27" customWidth="1"/>
    <col min="13845" max="13845" width="15.25" style="27" customWidth="1"/>
    <col min="13846" max="13846" width="6.125" style="27" customWidth="1"/>
    <col min="13847" max="13847" width="15.25" style="27" customWidth="1"/>
    <col min="13848" max="13848" width="4.125" style="27" customWidth="1"/>
    <col min="13849" max="13849" width="15.25" style="27" customWidth="1"/>
    <col min="13850" max="13850" width="5" style="27" customWidth="1"/>
    <col min="13851" max="13851" width="15.25" style="27" customWidth="1"/>
    <col min="13852" max="13853" width="13.875" style="27" customWidth="1"/>
    <col min="13854" max="13854" width="12.75" style="27" customWidth="1"/>
    <col min="13855" max="14080" width="9" style="27"/>
    <col min="14081" max="14081" width="1.375" style="27" customWidth="1"/>
    <col min="14082" max="14082" width="2.375" style="27" customWidth="1"/>
    <col min="14083" max="14083" width="18.625" style="27" customWidth="1"/>
    <col min="14084" max="14084" width="4.25" style="27" customWidth="1"/>
    <col min="14085" max="14099" width="1.875" style="27" customWidth="1"/>
    <col min="14100" max="14100" width="4.75" style="27" customWidth="1"/>
    <col min="14101" max="14101" width="15.25" style="27" customWidth="1"/>
    <col min="14102" max="14102" width="6.125" style="27" customWidth="1"/>
    <col min="14103" max="14103" width="15.25" style="27" customWidth="1"/>
    <col min="14104" max="14104" width="4.125" style="27" customWidth="1"/>
    <col min="14105" max="14105" width="15.25" style="27" customWidth="1"/>
    <col min="14106" max="14106" width="5" style="27" customWidth="1"/>
    <col min="14107" max="14107" width="15.25" style="27" customWidth="1"/>
    <col min="14108" max="14109" width="13.875" style="27" customWidth="1"/>
    <col min="14110" max="14110" width="12.75" style="27" customWidth="1"/>
    <col min="14111" max="14336" width="9" style="27"/>
    <col min="14337" max="14337" width="1.375" style="27" customWidth="1"/>
    <col min="14338" max="14338" width="2.375" style="27" customWidth="1"/>
    <col min="14339" max="14339" width="18.625" style="27" customWidth="1"/>
    <col min="14340" max="14340" width="4.25" style="27" customWidth="1"/>
    <col min="14341" max="14355" width="1.875" style="27" customWidth="1"/>
    <col min="14356" max="14356" width="4.75" style="27" customWidth="1"/>
    <col min="14357" max="14357" width="15.25" style="27" customWidth="1"/>
    <col min="14358" max="14358" width="6.125" style="27" customWidth="1"/>
    <col min="14359" max="14359" width="15.25" style="27" customWidth="1"/>
    <col min="14360" max="14360" width="4.125" style="27" customWidth="1"/>
    <col min="14361" max="14361" width="15.25" style="27" customWidth="1"/>
    <col min="14362" max="14362" width="5" style="27" customWidth="1"/>
    <col min="14363" max="14363" width="15.25" style="27" customWidth="1"/>
    <col min="14364" max="14365" width="13.875" style="27" customWidth="1"/>
    <col min="14366" max="14366" width="12.75" style="27" customWidth="1"/>
    <col min="14367" max="14592" width="9" style="27"/>
    <col min="14593" max="14593" width="1.375" style="27" customWidth="1"/>
    <col min="14594" max="14594" width="2.375" style="27" customWidth="1"/>
    <col min="14595" max="14595" width="18.625" style="27" customWidth="1"/>
    <col min="14596" max="14596" width="4.25" style="27" customWidth="1"/>
    <col min="14597" max="14611" width="1.875" style="27" customWidth="1"/>
    <col min="14612" max="14612" width="4.75" style="27" customWidth="1"/>
    <col min="14613" max="14613" width="15.25" style="27" customWidth="1"/>
    <col min="14614" max="14614" width="6.125" style="27" customWidth="1"/>
    <col min="14615" max="14615" width="15.25" style="27" customWidth="1"/>
    <col min="14616" max="14616" width="4.125" style="27" customWidth="1"/>
    <col min="14617" max="14617" width="15.25" style="27" customWidth="1"/>
    <col min="14618" max="14618" width="5" style="27" customWidth="1"/>
    <col min="14619" max="14619" width="15.25" style="27" customWidth="1"/>
    <col min="14620" max="14621" width="13.875" style="27" customWidth="1"/>
    <col min="14622" max="14622" width="12.75" style="27" customWidth="1"/>
    <col min="14623" max="14848" width="9" style="27"/>
    <col min="14849" max="14849" width="1.375" style="27" customWidth="1"/>
    <col min="14850" max="14850" width="2.375" style="27" customWidth="1"/>
    <col min="14851" max="14851" width="18.625" style="27" customWidth="1"/>
    <col min="14852" max="14852" width="4.25" style="27" customWidth="1"/>
    <col min="14853" max="14867" width="1.875" style="27" customWidth="1"/>
    <col min="14868" max="14868" width="4.75" style="27" customWidth="1"/>
    <col min="14869" max="14869" width="15.25" style="27" customWidth="1"/>
    <col min="14870" max="14870" width="6.125" style="27" customWidth="1"/>
    <col min="14871" max="14871" width="15.25" style="27" customWidth="1"/>
    <col min="14872" max="14872" width="4.125" style="27" customWidth="1"/>
    <col min="14873" max="14873" width="15.25" style="27" customWidth="1"/>
    <col min="14874" max="14874" width="5" style="27" customWidth="1"/>
    <col min="14875" max="14875" width="15.25" style="27" customWidth="1"/>
    <col min="14876" max="14877" width="13.875" style="27" customWidth="1"/>
    <col min="14878" max="14878" width="12.75" style="27" customWidth="1"/>
    <col min="14879" max="15104" width="9" style="27"/>
    <col min="15105" max="15105" width="1.375" style="27" customWidth="1"/>
    <col min="15106" max="15106" width="2.375" style="27" customWidth="1"/>
    <col min="15107" max="15107" width="18.625" style="27" customWidth="1"/>
    <col min="15108" max="15108" width="4.25" style="27" customWidth="1"/>
    <col min="15109" max="15123" width="1.875" style="27" customWidth="1"/>
    <col min="15124" max="15124" width="4.75" style="27" customWidth="1"/>
    <col min="15125" max="15125" width="15.25" style="27" customWidth="1"/>
    <col min="15126" max="15126" width="6.125" style="27" customWidth="1"/>
    <col min="15127" max="15127" width="15.25" style="27" customWidth="1"/>
    <col min="15128" max="15128" width="4.125" style="27" customWidth="1"/>
    <col min="15129" max="15129" width="15.25" style="27" customWidth="1"/>
    <col min="15130" max="15130" width="5" style="27" customWidth="1"/>
    <col min="15131" max="15131" width="15.25" style="27" customWidth="1"/>
    <col min="15132" max="15133" width="13.875" style="27" customWidth="1"/>
    <col min="15134" max="15134" width="12.75" style="27" customWidth="1"/>
    <col min="15135" max="15360" width="9" style="27"/>
    <col min="15361" max="15361" width="1.375" style="27" customWidth="1"/>
    <col min="15362" max="15362" width="2.375" style="27" customWidth="1"/>
    <col min="15363" max="15363" width="18.625" style="27" customWidth="1"/>
    <col min="15364" max="15364" width="4.25" style="27" customWidth="1"/>
    <col min="15365" max="15379" width="1.875" style="27" customWidth="1"/>
    <col min="15380" max="15380" width="4.75" style="27" customWidth="1"/>
    <col min="15381" max="15381" width="15.25" style="27" customWidth="1"/>
    <col min="15382" max="15382" width="6.125" style="27" customWidth="1"/>
    <col min="15383" max="15383" width="15.25" style="27" customWidth="1"/>
    <col min="15384" max="15384" width="4.125" style="27" customWidth="1"/>
    <col min="15385" max="15385" width="15.25" style="27" customWidth="1"/>
    <col min="15386" max="15386" width="5" style="27" customWidth="1"/>
    <col min="15387" max="15387" width="15.25" style="27" customWidth="1"/>
    <col min="15388" max="15389" width="13.875" style="27" customWidth="1"/>
    <col min="15390" max="15390" width="12.75" style="27" customWidth="1"/>
    <col min="15391" max="15616" width="9" style="27"/>
    <col min="15617" max="15617" width="1.375" style="27" customWidth="1"/>
    <col min="15618" max="15618" width="2.375" style="27" customWidth="1"/>
    <col min="15619" max="15619" width="18.625" style="27" customWidth="1"/>
    <col min="15620" max="15620" width="4.25" style="27" customWidth="1"/>
    <col min="15621" max="15635" width="1.875" style="27" customWidth="1"/>
    <col min="15636" max="15636" width="4.75" style="27" customWidth="1"/>
    <col min="15637" max="15637" width="15.25" style="27" customWidth="1"/>
    <col min="15638" max="15638" width="6.125" style="27" customWidth="1"/>
    <col min="15639" max="15639" width="15.25" style="27" customWidth="1"/>
    <col min="15640" max="15640" width="4.125" style="27" customWidth="1"/>
    <col min="15641" max="15641" width="15.25" style="27" customWidth="1"/>
    <col min="15642" max="15642" width="5" style="27" customWidth="1"/>
    <col min="15643" max="15643" width="15.25" style="27" customWidth="1"/>
    <col min="15644" max="15645" width="13.875" style="27" customWidth="1"/>
    <col min="15646" max="15646" width="12.75" style="27" customWidth="1"/>
    <col min="15647" max="15872" width="9" style="27"/>
    <col min="15873" max="15873" width="1.375" style="27" customWidth="1"/>
    <col min="15874" max="15874" width="2.375" style="27" customWidth="1"/>
    <col min="15875" max="15875" width="18.625" style="27" customWidth="1"/>
    <col min="15876" max="15876" width="4.25" style="27" customWidth="1"/>
    <col min="15877" max="15891" width="1.875" style="27" customWidth="1"/>
    <col min="15892" max="15892" width="4.75" style="27" customWidth="1"/>
    <col min="15893" max="15893" width="15.25" style="27" customWidth="1"/>
    <col min="15894" max="15894" width="6.125" style="27" customWidth="1"/>
    <col min="15895" max="15895" width="15.25" style="27" customWidth="1"/>
    <col min="15896" max="15896" width="4.125" style="27" customWidth="1"/>
    <col min="15897" max="15897" width="15.25" style="27" customWidth="1"/>
    <col min="15898" max="15898" width="5" style="27" customWidth="1"/>
    <col min="15899" max="15899" width="15.25" style="27" customWidth="1"/>
    <col min="15900" max="15901" width="13.875" style="27" customWidth="1"/>
    <col min="15902" max="15902" width="12.75" style="27" customWidth="1"/>
    <col min="15903" max="16128" width="9" style="27"/>
    <col min="16129" max="16129" width="1.375" style="27" customWidth="1"/>
    <col min="16130" max="16130" width="2.375" style="27" customWidth="1"/>
    <col min="16131" max="16131" width="18.625" style="27" customWidth="1"/>
    <col min="16132" max="16132" width="4.25" style="27" customWidth="1"/>
    <col min="16133" max="16147" width="1.875" style="27" customWidth="1"/>
    <col min="16148" max="16148" width="4.75" style="27" customWidth="1"/>
    <col min="16149" max="16149" width="15.25" style="27" customWidth="1"/>
    <col min="16150" max="16150" width="6.125" style="27" customWidth="1"/>
    <col min="16151" max="16151" width="15.25" style="27" customWidth="1"/>
    <col min="16152" max="16152" width="4.125" style="27" customWidth="1"/>
    <col min="16153" max="16153" width="15.25" style="27" customWidth="1"/>
    <col min="16154" max="16154" width="5" style="27" customWidth="1"/>
    <col min="16155" max="16155" width="15.25" style="27" customWidth="1"/>
    <col min="16156" max="16157" width="13.875" style="27" customWidth="1"/>
    <col min="16158" max="16158" width="12.75" style="27" customWidth="1"/>
    <col min="16159" max="16384" width="9" style="27"/>
  </cols>
  <sheetData>
    <row r="1" spans="2:29" s="1" customFormat="1" ht="16.5" customHeight="1">
      <c r="B1" s="57"/>
      <c r="AB1" s="821" t="s">
        <v>257</v>
      </c>
      <c r="AC1" s="821"/>
    </row>
    <row r="2" spans="2:29" s="1" customFormat="1" ht="18.75">
      <c r="B2" s="822" t="s">
        <v>258</v>
      </c>
      <c r="C2" s="822"/>
      <c r="D2" s="822"/>
      <c r="E2" s="822"/>
      <c r="F2" s="822"/>
      <c r="G2" s="822"/>
      <c r="H2" s="822"/>
      <c r="I2" s="822"/>
      <c r="J2" s="822"/>
      <c r="K2" s="822"/>
      <c r="L2" s="822"/>
      <c r="M2" s="822"/>
      <c r="N2" s="822"/>
      <c r="O2" s="822"/>
      <c r="P2" s="822"/>
      <c r="Q2" s="822"/>
      <c r="R2" s="822"/>
      <c r="S2" s="822"/>
      <c r="T2" s="822"/>
      <c r="U2" s="822"/>
      <c r="V2" s="822"/>
      <c r="W2" s="822"/>
      <c r="X2" s="822"/>
      <c r="Y2" s="822"/>
      <c r="Z2" s="822"/>
      <c r="AA2" s="822"/>
      <c r="AB2" s="822"/>
      <c r="AC2" s="822"/>
    </row>
    <row r="3" spans="2:29" s="1" customFormat="1" ht="16.5" customHeight="1">
      <c r="B3" s="57"/>
    </row>
    <row r="4" spans="2:29" s="16" customFormat="1" ht="30" customHeight="1">
      <c r="B4" s="772" t="s">
        <v>259</v>
      </c>
      <c r="C4" s="773"/>
      <c r="D4" s="773"/>
      <c r="E4" s="773"/>
      <c r="F4" s="773"/>
      <c r="G4" s="773"/>
      <c r="H4" s="773"/>
      <c r="I4" s="773"/>
      <c r="J4" s="773"/>
      <c r="K4" s="773"/>
      <c r="L4" s="773"/>
      <c r="M4" s="773"/>
      <c r="N4" s="773"/>
      <c r="O4" s="773"/>
      <c r="P4" s="773"/>
      <c r="Q4" s="773"/>
      <c r="R4" s="773"/>
      <c r="S4" s="773"/>
      <c r="T4" s="774"/>
      <c r="U4" s="774"/>
      <c r="V4" s="774"/>
      <c r="W4" s="774"/>
      <c r="X4" s="774"/>
      <c r="Y4" s="774"/>
      <c r="Z4" s="774"/>
      <c r="AA4" s="774"/>
      <c r="AB4" s="774"/>
      <c r="AC4" s="774"/>
    </row>
    <row r="5" spans="2:29" ht="25.5" customHeight="1">
      <c r="B5" s="780" t="s">
        <v>260</v>
      </c>
      <c r="C5" s="781"/>
      <c r="D5" s="781"/>
      <c r="E5" s="781"/>
      <c r="F5" s="781"/>
      <c r="G5" s="781"/>
      <c r="H5" s="781"/>
      <c r="I5" s="781"/>
      <c r="J5" s="781"/>
      <c r="K5" s="781"/>
      <c r="L5" s="781"/>
      <c r="M5" s="781"/>
      <c r="N5" s="781"/>
      <c r="O5" s="781"/>
      <c r="P5" s="781"/>
      <c r="Q5" s="781"/>
      <c r="R5" s="781"/>
      <c r="S5" s="782"/>
      <c r="T5" s="714" t="s">
        <v>261</v>
      </c>
      <c r="U5" s="715"/>
      <c r="V5" s="715"/>
      <c r="W5" s="715"/>
      <c r="X5" s="715"/>
      <c r="Y5" s="715"/>
      <c r="Z5" s="715"/>
      <c r="AA5" s="820"/>
      <c r="AB5" s="704" t="s">
        <v>262</v>
      </c>
      <c r="AC5" s="704"/>
    </row>
    <row r="6" spans="2:29" ht="36" customHeight="1">
      <c r="B6" s="823" t="s">
        <v>263</v>
      </c>
      <c r="C6" s="824"/>
      <c r="D6" s="825" t="s">
        <v>264</v>
      </c>
      <c r="E6" s="709"/>
      <c r="F6" s="709"/>
      <c r="G6" s="709"/>
      <c r="H6" s="709"/>
      <c r="I6" s="709"/>
      <c r="J6" s="709"/>
      <c r="K6" s="709"/>
      <c r="L6" s="709"/>
      <c r="M6" s="709"/>
      <c r="N6" s="709"/>
      <c r="O6" s="709"/>
      <c r="P6" s="709"/>
      <c r="Q6" s="709"/>
      <c r="R6" s="709"/>
      <c r="S6" s="709"/>
      <c r="T6" s="714" t="s">
        <v>184</v>
      </c>
      <c r="U6" s="820"/>
      <c r="V6" s="714" t="s">
        <v>185</v>
      </c>
      <c r="W6" s="820"/>
      <c r="X6" s="714" t="s">
        <v>200</v>
      </c>
      <c r="Y6" s="715"/>
      <c r="Z6" s="714" t="s">
        <v>201</v>
      </c>
      <c r="AA6" s="820"/>
      <c r="AB6" s="74" t="s">
        <v>265</v>
      </c>
      <c r="AC6" s="75" t="s">
        <v>266</v>
      </c>
    </row>
    <row r="7" spans="2:29" ht="24.95" customHeight="1">
      <c r="B7" s="786"/>
      <c r="C7" s="787"/>
      <c r="D7" s="786"/>
      <c r="E7" s="790"/>
      <c r="F7" s="790"/>
      <c r="G7" s="790"/>
      <c r="H7" s="790"/>
      <c r="I7" s="790"/>
      <c r="J7" s="790"/>
      <c r="K7" s="790"/>
      <c r="L7" s="790"/>
      <c r="M7" s="790"/>
      <c r="N7" s="790"/>
      <c r="O7" s="790"/>
      <c r="P7" s="790"/>
      <c r="Q7" s="790"/>
      <c r="R7" s="790"/>
      <c r="S7" s="790"/>
      <c r="T7" s="788"/>
      <c r="U7" s="789"/>
      <c r="V7" s="788"/>
      <c r="W7" s="789"/>
      <c r="X7" s="788"/>
      <c r="Y7" s="819"/>
      <c r="Z7" s="788"/>
      <c r="AA7" s="789"/>
      <c r="AB7" s="247"/>
      <c r="AC7" s="247"/>
    </row>
    <row r="8" spans="2:29" ht="24.95" customHeight="1">
      <c r="B8" s="786"/>
      <c r="C8" s="787"/>
      <c r="D8" s="786"/>
      <c r="E8" s="790"/>
      <c r="F8" s="790"/>
      <c r="G8" s="790"/>
      <c r="H8" s="790"/>
      <c r="I8" s="790"/>
      <c r="J8" s="790"/>
      <c r="K8" s="790"/>
      <c r="L8" s="790"/>
      <c r="M8" s="790"/>
      <c r="N8" s="790"/>
      <c r="O8" s="790"/>
      <c r="P8" s="790"/>
      <c r="Q8" s="790"/>
      <c r="R8" s="790"/>
      <c r="S8" s="790"/>
      <c r="T8" s="788"/>
      <c r="U8" s="789"/>
      <c r="V8" s="788"/>
      <c r="W8" s="789"/>
      <c r="X8" s="788"/>
      <c r="Y8" s="819"/>
      <c r="Z8" s="788"/>
      <c r="AA8" s="789"/>
      <c r="AB8" s="247"/>
      <c r="AC8" s="247"/>
    </row>
    <row r="9" spans="2:29" ht="24.95" customHeight="1">
      <c r="B9" s="786"/>
      <c r="C9" s="787"/>
      <c r="D9" s="786"/>
      <c r="E9" s="790"/>
      <c r="F9" s="790"/>
      <c r="G9" s="790"/>
      <c r="H9" s="790"/>
      <c r="I9" s="790"/>
      <c r="J9" s="790"/>
      <c r="K9" s="790"/>
      <c r="L9" s="790"/>
      <c r="M9" s="790"/>
      <c r="N9" s="790"/>
      <c r="O9" s="790"/>
      <c r="P9" s="790"/>
      <c r="Q9" s="790"/>
      <c r="R9" s="790"/>
      <c r="S9" s="790"/>
      <c r="T9" s="788"/>
      <c r="U9" s="789"/>
      <c r="V9" s="788"/>
      <c r="W9" s="789"/>
      <c r="X9" s="788"/>
      <c r="Y9" s="819"/>
      <c r="Z9" s="788"/>
      <c r="AA9" s="789"/>
      <c r="AB9" s="247"/>
      <c r="AC9" s="247"/>
    </row>
    <row r="10" spans="2:29" ht="24.95" customHeight="1">
      <c r="B10" s="786"/>
      <c r="C10" s="787"/>
      <c r="D10" s="786"/>
      <c r="E10" s="790"/>
      <c r="F10" s="790"/>
      <c r="G10" s="790"/>
      <c r="H10" s="790"/>
      <c r="I10" s="790"/>
      <c r="J10" s="790"/>
      <c r="K10" s="790"/>
      <c r="L10" s="790"/>
      <c r="M10" s="790"/>
      <c r="N10" s="790"/>
      <c r="O10" s="790"/>
      <c r="P10" s="790"/>
      <c r="Q10" s="790"/>
      <c r="R10" s="790"/>
      <c r="S10" s="790"/>
      <c r="T10" s="788"/>
      <c r="U10" s="789"/>
      <c r="V10" s="788"/>
      <c r="W10" s="789"/>
      <c r="X10" s="788"/>
      <c r="Y10" s="819"/>
      <c r="Z10" s="788"/>
      <c r="AA10" s="789"/>
      <c r="AB10" s="247"/>
      <c r="AC10" s="247"/>
    </row>
    <row r="11" spans="2:29" ht="24.95" customHeight="1">
      <c r="B11" s="786"/>
      <c r="C11" s="787"/>
      <c r="D11" s="786"/>
      <c r="E11" s="790"/>
      <c r="F11" s="790"/>
      <c r="G11" s="790"/>
      <c r="H11" s="790"/>
      <c r="I11" s="790"/>
      <c r="J11" s="790"/>
      <c r="K11" s="790"/>
      <c r="L11" s="790"/>
      <c r="M11" s="790"/>
      <c r="N11" s="790"/>
      <c r="O11" s="790"/>
      <c r="P11" s="790"/>
      <c r="Q11" s="790"/>
      <c r="R11" s="790"/>
      <c r="S11" s="787"/>
      <c r="T11" s="788"/>
      <c r="U11" s="789"/>
      <c r="V11" s="788"/>
      <c r="W11" s="789"/>
      <c r="X11" s="788"/>
      <c r="Y11" s="789"/>
      <c r="Z11" s="788"/>
      <c r="AA11" s="789"/>
      <c r="AB11" s="247"/>
      <c r="AC11" s="247"/>
    </row>
    <row r="12" spans="2:29" ht="24.95" customHeight="1">
      <c r="B12" s="786"/>
      <c r="C12" s="787"/>
      <c r="D12" s="786"/>
      <c r="E12" s="790"/>
      <c r="F12" s="790"/>
      <c r="G12" s="790"/>
      <c r="H12" s="790"/>
      <c r="I12" s="790"/>
      <c r="J12" s="790"/>
      <c r="K12" s="790"/>
      <c r="L12" s="790"/>
      <c r="M12" s="790"/>
      <c r="N12" s="790"/>
      <c r="O12" s="790"/>
      <c r="P12" s="790"/>
      <c r="Q12" s="790"/>
      <c r="R12" s="790"/>
      <c r="S12" s="787"/>
      <c r="T12" s="788"/>
      <c r="U12" s="789"/>
      <c r="V12" s="788"/>
      <c r="W12" s="789"/>
      <c r="X12" s="788"/>
      <c r="Y12" s="789"/>
      <c r="Z12" s="788"/>
      <c r="AA12" s="789"/>
      <c r="AB12" s="247"/>
      <c r="AC12" s="247"/>
    </row>
    <row r="13" spans="2:29" ht="24.95" customHeight="1">
      <c r="B13" s="786"/>
      <c r="C13" s="787"/>
      <c r="D13" s="786"/>
      <c r="E13" s="790"/>
      <c r="F13" s="790"/>
      <c r="G13" s="790"/>
      <c r="H13" s="790"/>
      <c r="I13" s="790"/>
      <c r="J13" s="790"/>
      <c r="K13" s="790"/>
      <c r="L13" s="790"/>
      <c r="M13" s="790"/>
      <c r="N13" s="790"/>
      <c r="O13" s="790"/>
      <c r="P13" s="790"/>
      <c r="Q13" s="790"/>
      <c r="R13" s="790"/>
      <c r="S13" s="787"/>
      <c r="T13" s="788"/>
      <c r="U13" s="789"/>
      <c r="V13" s="788"/>
      <c r="W13" s="789"/>
      <c r="X13" s="788"/>
      <c r="Y13" s="789"/>
      <c r="Z13" s="788"/>
      <c r="AA13" s="789"/>
      <c r="AB13" s="247"/>
      <c r="AC13" s="247"/>
    </row>
    <row r="14" spans="2:29" ht="24.95" customHeight="1">
      <c r="B14" s="786"/>
      <c r="C14" s="787"/>
      <c r="D14" s="786"/>
      <c r="E14" s="790"/>
      <c r="F14" s="790"/>
      <c r="G14" s="790"/>
      <c r="H14" s="790"/>
      <c r="I14" s="790"/>
      <c r="J14" s="790"/>
      <c r="K14" s="790"/>
      <c r="L14" s="790"/>
      <c r="M14" s="790"/>
      <c r="N14" s="790"/>
      <c r="O14" s="790"/>
      <c r="P14" s="790"/>
      <c r="Q14" s="790"/>
      <c r="R14" s="790"/>
      <c r="S14" s="790"/>
      <c r="T14" s="788"/>
      <c r="U14" s="789"/>
      <c r="V14" s="788"/>
      <c r="W14" s="789"/>
      <c r="X14" s="788"/>
      <c r="Y14" s="819"/>
      <c r="Z14" s="788"/>
      <c r="AA14" s="789"/>
      <c r="AB14" s="247"/>
      <c r="AC14" s="247"/>
    </row>
    <row r="15" spans="2:29" ht="24.95" customHeight="1">
      <c r="B15" s="810" t="s">
        <v>204</v>
      </c>
      <c r="C15" s="811"/>
      <c r="D15" s="811"/>
      <c r="E15" s="811"/>
      <c r="F15" s="811"/>
      <c r="G15" s="811"/>
      <c r="H15" s="811"/>
      <c r="I15" s="811"/>
      <c r="J15" s="811"/>
      <c r="K15" s="811"/>
      <c r="L15" s="811"/>
      <c r="M15" s="811"/>
      <c r="N15" s="811"/>
      <c r="O15" s="811"/>
      <c r="P15" s="811"/>
      <c r="Q15" s="811"/>
      <c r="R15" s="811"/>
      <c r="S15" s="812"/>
      <c r="T15" s="76" t="s">
        <v>267</v>
      </c>
      <c r="U15" s="102" t="str">
        <f>IF($B$7="","",SUM(T7:U14))</f>
        <v/>
      </c>
      <c r="V15" s="77" t="s">
        <v>268</v>
      </c>
      <c r="W15" s="102" t="str">
        <f t="shared" ref="W15:W21" si="0">IF($B$7="","",SUM(V7:W14))</f>
        <v/>
      </c>
      <c r="X15" s="78" t="s">
        <v>269</v>
      </c>
      <c r="Y15" s="103" t="str">
        <f>IF($B$7="","",SUM(X7:Y14))</f>
        <v/>
      </c>
      <c r="Z15" s="79" t="s">
        <v>9</v>
      </c>
      <c r="AA15" s="102" t="str">
        <f>IF($B$7="","",SUM(Z7:AA14))</f>
        <v/>
      </c>
      <c r="AB15" s="813"/>
      <c r="AC15" s="814"/>
    </row>
    <row r="16" spans="2:29" ht="12.95" customHeight="1">
      <c r="B16" s="815" t="s">
        <v>270</v>
      </c>
      <c r="C16" s="816"/>
      <c r="D16" s="816"/>
      <c r="E16" s="816"/>
      <c r="F16" s="816"/>
      <c r="G16" s="816"/>
      <c r="H16" s="816"/>
      <c r="I16" s="816"/>
      <c r="J16" s="816"/>
      <c r="K16" s="816"/>
      <c r="L16" s="816"/>
      <c r="M16" s="816"/>
      <c r="N16" s="816"/>
      <c r="O16" s="816"/>
      <c r="P16" s="816"/>
      <c r="Q16" s="816"/>
      <c r="R16" s="816"/>
      <c r="S16" s="816"/>
      <c r="T16" s="795" t="s">
        <v>271</v>
      </c>
      <c r="U16" s="817" t="str">
        <f>IF($B$7="","",ROUNDDOWN(U15+(AA15*'１号'!V34),0))</f>
        <v/>
      </c>
      <c r="V16" s="817" t="str">
        <f t="shared" ref="V16:V21" si="1">IF($B$7="","",SUM(U8:V15))</f>
        <v/>
      </c>
      <c r="W16" s="818" t="str">
        <f t="shared" si="0"/>
        <v/>
      </c>
      <c r="X16" s="806" t="s">
        <v>419</v>
      </c>
      <c r="Y16" s="806"/>
      <c r="Z16" s="806"/>
      <c r="AA16" s="806"/>
      <c r="AB16" s="806"/>
      <c r="AC16" s="807"/>
    </row>
    <row r="17" spans="2:29" ht="12.95" customHeight="1">
      <c r="B17" s="793"/>
      <c r="C17" s="794"/>
      <c r="D17" s="794"/>
      <c r="E17" s="794"/>
      <c r="F17" s="794"/>
      <c r="G17" s="794"/>
      <c r="H17" s="794"/>
      <c r="I17" s="794"/>
      <c r="J17" s="794"/>
      <c r="K17" s="794"/>
      <c r="L17" s="794"/>
      <c r="M17" s="794"/>
      <c r="N17" s="794"/>
      <c r="O17" s="794"/>
      <c r="P17" s="794"/>
      <c r="Q17" s="794"/>
      <c r="R17" s="794"/>
      <c r="S17" s="794"/>
      <c r="T17" s="795"/>
      <c r="U17" s="817" t="str">
        <f>IF($B$7="","",SUM(T9:U16))</f>
        <v/>
      </c>
      <c r="V17" s="817" t="str">
        <f t="shared" si="1"/>
        <v/>
      </c>
      <c r="W17" s="818" t="str">
        <f t="shared" si="0"/>
        <v/>
      </c>
      <c r="X17" s="808"/>
      <c r="Y17" s="808"/>
      <c r="Z17" s="808"/>
      <c r="AA17" s="808"/>
      <c r="AB17" s="808"/>
      <c r="AC17" s="809"/>
    </row>
    <row r="18" spans="2:29" ht="12.95" customHeight="1">
      <c r="B18" s="793" t="s">
        <v>272</v>
      </c>
      <c r="C18" s="794"/>
      <c r="D18" s="794"/>
      <c r="E18" s="794"/>
      <c r="F18" s="794"/>
      <c r="G18" s="794"/>
      <c r="H18" s="794"/>
      <c r="I18" s="794"/>
      <c r="J18" s="794"/>
      <c r="K18" s="794"/>
      <c r="L18" s="794"/>
      <c r="M18" s="794"/>
      <c r="N18" s="794"/>
      <c r="O18" s="794"/>
      <c r="P18" s="794"/>
      <c r="Q18" s="794"/>
      <c r="R18" s="794"/>
      <c r="S18" s="794"/>
      <c r="T18" s="795" t="s">
        <v>273</v>
      </c>
      <c r="U18" s="796" t="str">
        <f>IF($B$7="","",ROUNDUP(W15+(AA15*'１号'!V35),0))</f>
        <v/>
      </c>
      <c r="V18" s="796" t="str">
        <f t="shared" si="1"/>
        <v/>
      </c>
      <c r="W18" s="797" t="str">
        <f t="shared" si="0"/>
        <v/>
      </c>
      <c r="X18" s="798" t="s">
        <v>214</v>
      </c>
      <c r="Y18" s="798"/>
      <c r="Z18" s="798"/>
      <c r="AA18" s="798"/>
      <c r="AB18" s="798"/>
      <c r="AC18" s="799"/>
    </row>
    <row r="19" spans="2:29" ht="12.95" customHeight="1">
      <c r="B19" s="793"/>
      <c r="C19" s="794"/>
      <c r="D19" s="794"/>
      <c r="E19" s="794"/>
      <c r="F19" s="794"/>
      <c r="G19" s="794"/>
      <c r="H19" s="794"/>
      <c r="I19" s="794"/>
      <c r="J19" s="794"/>
      <c r="K19" s="794"/>
      <c r="L19" s="794"/>
      <c r="M19" s="794"/>
      <c r="N19" s="794"/>
      <c r="O19" s="794"/>
      <c r="P19" s="794"/>
      <c r="Q19" s="794"/>
      <c r="R19" s="794"/>
      <c r="S19" s="794"/>
      <c r="T19" s="795"/>
      <c r="U19" s="796" t="str">
        <f>IF($B$7="","",SUM(T11:U18))</f>
        <v/>
      </c>
      <c r="V19" s="796" t="str">
        <f t="shared" si="1"/>
        <v/>
      </c>
      <c r="W19" s="797" t="str">
        <f t="shared" si="0"/>
        <v/>
      </c>
      <c r="X19" s="800"/>
      <c r="Y19" s="800"/>
      <c r="Z19" s="800"/>
      <c r="AA19" s="800"/>
      <c r="AB19" s="800"/>
      <c r="AC19" s="801"/>
    </row>
    <row r="20" spans="2:29" ht="12.95" customHeight="1">
      <c r="B20" s="802" t="s">
        <v>449</v>
      </c>
      <c r="C20" s="803"/>
      <c r="D20" s="803"/>
      <c r="E20" s="803"/>
      <c r="F20" s="803"/>
      <c r="G20" s="803"/>
      <c r="H20" s="803"/>
      <c r="I20" s="803"/>
      <c r="J20" s="803"/>
      <c r="K20" s="803"/>
      <c r="L20" s="803"/>
      <c r="M20" s="803"/>
      <c r="N20" s="803"/>
      <c r="O20" s="803"/>
      <c r="P20" s="803"/>
      <c r="Q20" s="803"/>
      <c r="R20" s="803"/>
      <c r="S20" s="803"/>
      <c r="T20" s="795" t="s">
        <v>274</v>
      </c>
      <c r="U20" s="796" t="str">
        <f>IF($B$7="","",SUM(U15,W15,Y15,AA15,-U16,-U18))</f>
        <v/>
      </c>
      <c r="V20" s="796" t="str">
        <f t="shared" si="1"/>
        <v/>
      </c>
      <c r="W20" s="797" t="str">
        <f t="shared" si="0"/>
        <v/>
      </c>
      <c r="X20" s="806" t="s">
        <v>420</v>
      </c>
      <c r="Y20" s="806"/>
      <c r="Z20" s="806"/>
      <c r="AA20" s="806"/>
      <c r="AB20" s="806"/>
      <c r="AC20" s="807"/>
    </row>
    <row r="21" spans="2:29" ht="12.95" customHeight="1">
      <c r="B21" s="804"/>
      <c r="C21" s="805"/>
      <c r="D21" s="805"/>
      <c r="E21" s="805"/>
      <c r="F21" s="805"/>
      <c r="G21" s="805"/>
      <c r="H21" s="805"/>
      <c r="I21" s="805"/>
      <c r="J21" s="805"/>
      <c r="K21" s="805"/>
      <c r="L21" s="805"/>
      <c r="M21" s="805"/>
      <c r="N21" s="805"/>
      <c r="O21" s="805"/>
      <c r="P21" s="805"/>
      <c r="Q21" s="805"/>
      <c r="R21" s="805"/>
      <c r="S21" s="805"/>
      <c r="T21" s="795"/>
      <c r="U21" s="796" t="str">
        <f>IF($B$7="","",SUM(T13:U20))</f>
        <v/>
      </c>
      <c r="V21" s="796" t="str">
        <f t="shared" si="1"/>
        <v/>
      </c>
      <c r="W21" s="797" t="str">
        <f t="shared" si="0"/>
        <v/>
      </c>
      <c r="X21" s="808"/>
      <c r="Y21" s="808"/>
      <c r="Z21" s="808"/>
      <c r="AA21" s="808"/>
      <c r="AB21" s="808"/>
      <c r="AC21" s="809"/>
    </row>
    <row r="22" spans="2:29" ht="20.100000000000001" customHeight="1"/>
    <row r="23" spans="2:29" ht="20.100000000000001" customHeight="1">
      <c r="B23" s="792"/>
      <c r="C23" s="792"/>
      <c r="D23" s="792"/>
      <c r="E23" s="792"/>
      <c r="F23" s="792"/>
      <c r="G23" s="792"/>
      <c r="H23" s="792"/>
      <c r="I23" s="792"/>
      <c r="J23" s="792"/>
      <c r="K23" s="792"/>
      <c r="L23" s="792"/>
      <c r="M23" s="792"/>
      <c r="N23" s="792"/>
      <c r="O23" s="792"/>
      <c r="P23" s="792"/>
      <c r="Q23" s="792"/>
      <c r="R23" s="792"/>
      <c r="S23" s="792"/>
      <c r="T23" s="792"/>
      <c r="U23" s="792"/>
      <c r="V23" s="792"/>
      <c r="W23" s="792"/>
      <c r="X23" s="792"/>
      <c r="Y23" s="792"/>
      <c r="Z23" s="792"/>
      <c r="AA23" s="792"/>
    </row>
    <row r="24" spans="2:29" ht="20.100000000000001" customHeight="1">
      <c r="B24" s="680" t="s">
        <v>275</v>
      </c>
      <c r="C24" s="680"/>
      <c r="D24" s="680"/>
      <c r="E24" s="680"/>
      <c r="F24" s="680"/>
      <c r="G24" s="680"/>
      <c r="H24" s="680"/>
      <c r="I24" s="680"/>
      <c r="J24" s="680"/>
      <c r="K24" s="680"/>
      <c r="L24" s="680"/>
      <c r="M24" s="680"/>
      <c r="N24" s="680"/>
      <c r="O24" s="680"/>
      <c r="P24" s="680"/>
      <c r="Q24" s="680"/>
      <c r="R24" s="680"/>
      <c r="S24" s="680"/>
      <c r="T24" s="680"/>
      <c r="U24" s="680"/>
      <c r="V24" s="680"/>
      <c r="W24" s="680"/>
      <c r="X24" s="680"/>
      <c r="Y24" s="680"/>
      <c r="Z24" s="680"/>
      <c r="AA24" s="680"/>
      <c r="AB24" s="680"/>
      <c r="AC24" s="680"/>
    </row>
    <row r="25" spans="2:29" s="1" customFormat="1" ht="20.100000000000001" customHeight="1"/>
    <row r="26" spans="2:29" s="1" customFormat="1" ht="20.100000000000001" customHeight="1">
      <c r="C26" s="662" t="s">
        <v>422</v>
      </c>
      <c r="D26" s="662"/>
      <c r="E26" s="662"/>
      <c r="F26" s="662"/>
      <c r="G26" s="662"/>
      <c r="H26" s="662"/>
      <c r="I26" s="662"/>
      <c r="J26" s="662"/>
      <c r="K26" s="662"/>
      <c r="L26" s="662"/>
      <c r="M26" s="662"/>
      <c r="N26" s="662"/>
      <c r="O26" s="662"/>
      <c r="P26" s="662"/>
      <c r="Q26" s="662"/>
      <c r="R26" s="662"/>
      <c r="S26" s="662"/>
      <c r="T26" s="662"/>
      <c r="U26" s="662"/>
      <c r="V26" s="662"/>
      <c r="W26" s="662"/>
      <c r="X26" s="662"/>
      <c r="Y26" s="662"/>
      <c r="Z26" s="662"/>
      <c r="AA26" s="662"/>
      <c r="AB26" s="662"/>
      <c r="AC26" s="662"/>
    </row>
    <row r="27" spans="2:29" s="1" customFormat="1" ht="20.100000000000001" customHeight="1">
      <c r="C27" s="662"/>
      <c r="D27" s="662"/>
      <c r="E27" s="662"/>
      <c r="F27" s="662"/>
      <c r="G27" s="662"/>
      <c r="H27" s="662"/>
      <c r="I27" s="662"/>
      <c r="J27" s="662"/>
      <c r="K27" s="662"/>
      <c r="L27" s="662"/>
      <c r="M27" s="662"/>
      <c r="N27" s="662"/>
      <c r="O27" s="662"/>
      <c r="P27" s="662"/>
      <c r="Q27" s="662"/>
      <c r="R27" s="662"/>
      <c r="S27" s="662"/>
      <c r="T27" s="662"/>
      <c r="U27" s="662"/>
      <c r="V27" s="662"/>
      <c r="W27" s="662"/>
      <c r="X27" s="662"/>
      <c r="Y27" s="662"/>
      <c r="Z27" s="662"/>
      <c r="AA27" s="662"/>
      <c r="AB27" s="662"/>
      <c r="AC27" s="662"/>
    </row>
    <row r="28" spans="2:29" s="1" customFormat="1" ht="36" customHeight="1">
      <c r="C28" s="662" t="s">
        <v>421</v>
      </c>
      <c r="D28" s="791"/>
      <c r="E28" s="791"/>
      <c r="F28" s="791"/>
      <c r="G28" s="791"/>
      <c r="H28" s="791"/>
      <c r="I28" s="791"/>
      <c r="J28" s="791"/>
      <c r="K28" s="791"/>
      <c r="L28" s="791"/>
      <c r="M28" s="791"/>
      <c r="N28" s="791"/>
      <c r="O28" s="791"/>
      <c r="P28" s="791"/>
      <c r="Q28" s="791"/>
      <c r="R28" s="791"/>
      <c r="S28" s="791"/>
      <c r="T28" s="791"/>
      <c r="U28" s="791"/>
      <c r="V28" s="791"/>
      <c r="W28" s="791"/>
      <c r="X28" s="791"/>
      <c r="Y28" s="791"/>
      <c r="Z28" s="791"/>
      <c r="AA28" s="791"/>
      <c r="AB28" s="791"/>
      <c r="AC28" s="791"/>
    </row>
    <row r="29" spans="2:29" s="1" customFormat="1" ht="34.5" customHeight="1">
      <c r="C29" s="791"/>
      <c r="D29" s="791"/>
      <c r="E29" s="791"/>
      <c r="F29" s="791"/>
      <c r="G29" s="791"/>
      <c r="H29" s="791"/>
      <c r="I29" s="791"/>
      <c r="J29" s="791"/>
      <c r="K29" s="791"/>
      <c r="L29" s="791"/>
      <c r="M29" s="791"/>
      <c r="N29" s="791"/>
      <c r="O29" s="791"/>
      <c r="P29" s="791"/>
      <c r="Q29" s="791"/>
      <c r="R29" s="791"/>
      <c r="S29" s="791"/>
      <c r="T29" s="791"/>
      <c r="U29" s="791"/>
      <c r="V29" s="791"/>
      <c r="W29" s="791"/>
      <c r="X29" s="791"/>
      <c r="Y29" s="791"/>
      <c r="Z29" s="791"/>
      <c r="AA29" s="791"/>
      <c r="AB29" s="791"/>
      <c r="AC29" s="791"/>
    </row>
    <row r="30" spans="2:29" s="1" customFormat="1" ht="20.100000000000001" customHeight="1">
      <c r="C30" s="791" t="s">
        <v>276</v>
      </c>
      <c r="D30" s="791"/>
      <c r="E30" s="791"/>
      <c r="F30" s="791"/>
      <c r="G30" s="791"/>
      <c r="H30" s="791"/>
      <c r="I30" s="791"/>
      <c r="J30" s="791"/>
      <c r="K30" s="791"/>
      <c r="L30" s="791"/>
      <c r="M30" s="791"/>
      <c r="N30" s="791"/>
      <c r="O30" s="791"/>
      <c r="P30" s="791"/>
      <c r="Q30" s="791"/>
      <c r="R30" s="791"/>
      <c r="S30" s="791"/>
      <c r="T30" s="791"/>
      <c r="U30" s="791"/>
      <c r="V30" s="791"/>
      <c r="W30" s="791"/>
      <c r="X30" s="791"/>
      <c r="Y30" s="791"/>
      <c r="Z30" s="791"/>
      <c r="AA30" s="791"/>
      <c r="AB30" s="791"/>
      <c r="AC30" s="791"/>
    </row>
    <row r="31" spans="2:29" s="1" customFormat="1" ht="20.100000000000001" customHeight="1">
      <c r="C31" s="662" t="s">
        <v>277</v>
      </c>
      <c r="D31" s="791"/>
      <c r="E31" s="791"/>
      <c r="F31" s="791"/>
      <c r="G31" s="791"/>
      <c r="H31" s="791"/>
      <c r="I31" s="791"/>
      <c r="J31" s="791"/>
      <c r="K31" s="791"/>
      <c r="L31" s="791"/>
      <c r="M31" s="791"/>
      <c r="N31" s="791"/>
      <c r="O31" s="791"/>
      <c r="P31" s="791"/>
      <c r="Q31" s="791"/>
      <c r="R31" s="791"/>
      <c r="S31" s="791"/>
      <c r="T31" s="791"/>
      <c r="U31" s="791"/>
      <c r="V31" s="791"/>
      <c r="W31" s="791"/>
      <c r="X31" s="791"/>
      <c r="Y31" s="791"/>
      <c r="Z31" s="791"/>
      <c r="AA31" s="791"/>
      <c r="AB31" s="791"/>
      <c r="AC31" s="791"/>
    </row>
    <row r="32" spans="2:29" s="1" customFormat="1" ht="20.100000000000001" customHeight="1">
      <c r="C32" s="791"/>
      <c r="D32" s="791"/>
      <c r="E32" s="791"/>
      <c r="F32" s="791"/>
      <c r="G32" s="791"/>
      <c r="H32" s="791"/>
      <c r="I32" s="791"/>
      <c r="J32" s="791"/>
      <c r="K32" s="791"/>
      <c r="L32" s="791"/>
      <c r="M32" s="791"/>
      <c r="N32" s="791"/>
      <c r="O32" s="791"/>
      <c r="P32" s="791"/>
      <c r="Q32" s="791"/>
      <c r="R32" s="791"/>
      <c r="S32" s="791"/>
      <c r="T32" s="791"/>
      <c r="U32" s="791"/>
      <c r="V32" s="791"/>
      <c r="W32" s="791"/>
      <c r="X32" s="791"/>
      <c r="Y32" s="791"/>
      <c r="Z32" s="791"/>
      <c r="AA32" s="791"/>
      <c r="AB32" s="791"/>
      <c r="AC32" s="791"/>
    </row>
    <row r="33" spans="3:29" s="1" customFormat="1" ht="20.100000000000001" customHeight="1">
      <c r="C33" s="662" t="s">
        <v>278</v>
      </c>
      <c r="D33" s="791"/>
      <c r="E33" s="791"/>
      <c r="F33" s="791"/>
      <c r="G33" s="791"/>
      <c r="H33" s="791"/>
      <c r="I33" s="791"/>
      <c r="J33" s="791"/>
      <c r="K33" s="791"/>
      <c r="L33" s="791"/>
      <c r="M33" s="791"/>
      <c r="N33" s="791"/>
      <c r="O33" s="791"/>
      <c r="P33" s="791"/>
      <c r="Q33" s="791"/>
      <c r="R33" s="791"/>
      <c r="S33" s="791"/>
      <c r="T33" s="791"/>
      <c r="U33" s="791"/>
      <c r="V33" s="791"/>
      <c r="W33" s="791"/>
      <c r="X33" s="791"/>
      <c r="Y33" s="791"/>
      <c r="Z33" s="791"/>
      <c r="AA33" s="791"/>
      <c r="AB33" s="791"/>
      <c r="AC33" s="791"/>
    </row>
    <row r="34" spans="3:29" s="1" customFormat="1" ht="20.100000000000001" customHeight="1">
      <c r="C34" s="791"/>
      <c r="D34" s="791"/>
      <c r="E34" s="791"/>
      <c r="F34" s="791"/>
      <c r="G34" s="791"/>
      <c r="H34" s="791"/>
      <c r="I34" s="791"/>
      <c r="J34" s="791"/>
      <c r="K34" s="791"/>
      <c r="L34" s="791"/>
      <c r="M34" s="791"/>
      <c r="N34" s="791"/>
      <c r="O34" s="791"/>
      <c r="P34" s="791"/>
      <c r="Q34" s="791"/>
      <c r="R34" s="791"/>
      <c r="S34" s="791"/>
      <c r="T34" s="791"/>
      <c r="U34" s="791"/>
      <c r="V34" s="791"/>
      <c r="W34" s="791"/>
      <c r="X34" s="791"/>
      <c r="Y34" s="791"/>
      <c r="Z34" s="791"/>
      <c r="AA34" s="791"/>
      <c r="AB34" s="791"/>
      <c r="AC34" s="791"/>
    </row>
    <row r="35" spans="3:29" ht="20.100000000000001" customHeight="1"/>
  </sheetData>
  <sheetProtection sheet="1" objects="1" scenarios="1"/>
  <mergeCells count="81">
    <mergeCell ref="Z6:AA6"/>
    <mergeCell ref="AB1:AC1"/>
    <mergeCell ref="B2:AC2"/>
    <mergeCell ref="B4:AC4"/>
    <mergeCell ref="B5:S5"/>
    <mergeCell ref="T5:AA5"/>
    <mergeCell ref="AB5:AC5"/>
    <mergeCell ref="B6:C6"/>
    <mergeCell ref="D6:S6"/>
    <mergeCell ref="T6:U6"/>
    <mergeCell ref="V6:W6"/>
    <mergeCell ref="X6:Y6"/>
    <mergeCell ref="Z8:AA8"/>
    <mergeCell ref="B7:C7"/>
    <mergeCell ref="D7:S7"/>
    <mergeCell ref="T7:U7"/>
    <mergeCell ref="V7:W7"/>
    <mergeCell ref="X7:Y7"/>
    <mergeCell ref="Z7:AA7"/>
    <mergeCell ref="B8:C8"/>
    <mergeCell ref="D8:S8"/>
    <mergeCell ref="T8:U8"/>
    <mergeCell ref="V8:W8"/>
    <mergeCell ref="X8:Y8"/>
    <mergeCell ref="Z10:AA10"/>
    <mergeCell ref="B9:C9"/>
    <mergeCell ref="D9:S9"/>
    <mergeCell ref="T9:U9"/>
    <mergeCell ref="V9:W9"/>
    <mergeCell ref="X9:Y9"/>
    <mergeCell ref="Z9:AA9"/>
    <mergeCell ref="B10:C10"/>
    <mergeCell ref="D10:S10"/>
    <mergeCell ref="T10:U10"/>
    <mergeCell ref="V10:W10"/>
    <mergeCell ref="X10:Y10"/>
    <mergeCell ref="Z12:AA12"/>
    <mergeCell ref="B11:C11"/>
    <mergeCell ref="D11:S11"/>
    <mergeCell ref="T11:U11"/>
    <mergeCell ref="V11:W11"/>
    <mergeCell ref="X11:Y11"/>
    <mergeCell ref="Z11:AA11"/>
    <mergeCell ref="B12:C12"/>
    <mergeCell ref="D12:S12"/>
    <mergeCell ref="T12:U12"/>
    <mergeCell ref="V12:W12"/>
    <mergeCell ref="X12:Y12"/>
    <mergeCell ref="Z14:AA14"/>
    <mergeCell ref="B14:C14"/>
    <mergeCell ref="D14:S14"/>
    <mergeCell ref="T14:U14"/>
    <mergeCell ref="V14:W14"/>
    <mergeCell ref="X14:Y14"/>
    <mergeCell ref="B15:S15"/>
    <mergeCell ref="AB15:AC15"/>
    <mergeCell ref="B16:S17"/>
    <mergeCell ref="T16:T17"/>
    <mergeCell ref="U16:W17"/>
    <mergeCell ref="X16:AC17"/>
    <mergeCell ref="B18:S19"/>
    <mergeCell ref="T18:T19"/>
    <mergeCell ref="U18:W19"/>
    <mergeCell ref="X18:AC19"/>
    <mergeCell ref="B20:S21"/>
    <mergeCell ref="T20:T21"/>
    <mergeCell ref="U20:W21"/>
    <mergeCell ref="X20:AC21"/>
    <mergeCell ref="C33:AC34"/>
    <mergeCell ref="B23:AA23"/>
    <mergeCell ref="B24:AC24"/>
    <mergeCell ref="C26:AC27"/>
    <mergeCell ref="C28:AC29"/>
    <mergeCell ref="C30:AC30"/>
    <mergeCell ref="C31:AC32"/>
    <mergeCell ref="B13:C13"/>
    <mergeCell ref="Z13:AA13"/>
    <mergeCell ref="X13:Y13"/>
    <mergeCell ref="V13:W13"/>
    <mergeCell ref="T13:U13"/>
    <mergeCell ref="D13:S13"/>
  </mergeCells>
  <phoneticPr fontId="3"/>
  <printOptions horizontalCentered="1"/>
  <pageMargins left="0.25" right="0.25" top="0.75" bottom="0.75" header="0.3" footer="0.3"/>
  <pageSetup paperSize="9" scale="83" orientation="landscape" r:id="rId1"/>
  <headerFooter alignWithMargins="0"/>
  <rowBreaks count="1" manualBreakCount="1">
    <brk id="21" min="1" max="2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L51"/>
  <sheetViews>
    <sheetView showGridLines="0" zoomScaleNormal="100" zoomScaleSheetLayoutView="100" workbookViewId="0">
      <selection activeCell="E19" sqref="E19:G20"/>
    </sheetView>
  </sheetViews>
  <sheetFormatPr defaultRowHeight="16.5" customHeight="1"/>
  <cols>
    <col min="1" max="1" width="12.25" style="27" customWidth="1"/>
    <col min="2" max="2" width="16.625" style="27" customWidth="1"/>
    <col min="3" max="3" width="19.75" style="27" customWidth="1"/>
    <col min="4" max="4" width="4.375" style="27" customWidth="1"/>
    <col min="5" max="5" width="13" style="27" customWidth="1"/>
    <col min="6" max="6" width="5.375" style="27" customWidth="1"/>
    <col min="7" max="7" width="13" style="27" customWidth="1"/>
    <col min="8" max="8" width="5.75" style="27" customWidth="1"/>
    <col min="9" max="9" width="13" style="27" customWidth="1"/>
    <col min="10" max="10" width="4.75" style="27" customWidth="1"/>
    <col min="11" max="11" width="13" style="27" customWidth="1"/>
    <col min="12" max="12" width="12.125" style="27" customWidth="1"/>
    <col min="13" max="256" width="9" style="27"/>
    <col min="257" max="257" width="12.25" style="27" customWidth="1"/>
    <col min="258" max="258" width="16.625" style="27" customWidth="1"/>
    <col min="259" max="259" width="19.75" style="27" customWidth="1"/>
    <col min="260" max="260" width="4.375" style="27" customWidth="1"/>
    <col min="261" max="261" width="13" style="27" customWidth="1"/>
    <col min="262" max="262" width="5.375" style="27" customWidth="1"/>
    <col min="263" max="263" width="13" style="27" customWidth="1"/>
    <col min="264" max="264" width="5.75" style="27" customWidth="1"/>
    <col min="265" max="265" width="13" style="27" customWidth="1"/>
    <col min="266" max="266" width="4.75" style="27" customWidth="1"/>
    <col min="267" max="267" width="13" style="27" customWidth="1"/>
    <col min="268" max="268" width="12.125" style="27" customWidth="1"/>
    <col min="269" max="512" width="9" style="27"/>
    <col min="513" max="513" width="12.25" style="27" customWidth="1"/>
    <col min="514" max="514" width="16.625" style="27" customWidth="1"/>
    <col min="515" max="515" width="19.75" style="27" customWidth="1"/>
    <col min="516" max="516" width="4.375" style="27" customWidth="1"/>
    <col min="517" max="517" width="13" style="27" customWidth="1"/>
    <col min="518" max="518" width="5.375" style="27" customWidth="1"/>
    <col min="519" max="519" width="13" style="27" customWidth="1"/>
    <col min="520" max="520" width="5.75" style="27" customWidth="1"/>
    <col min="521" max="521" width="13" style="27" customWidth="1"/>
    <col min="522" max="522" width="4.75" style="27" customWidth="1"/>
    <col min="523" max="523" width="13" style="27" customWidth="1"/>
    <col min="524" max="524" width="12.125" style="27" customWidth="1"/>
    <col min="525" max="768" width="9" style="27"/>
    <col min="769" max="769" width="12.25" style="27" customWidth="1"/>
    <col min="770" max="770" width="16.625" style="27" customWidth="1"/>
    <col min="771" max="771" width="19.75" style="27" customWidth="1"/>
    <col min="772" max="772" width="4.375" style="27" customWidth="1"/>
    <col min="773" max="773" width="13" style="27" customWidth="1"/>
    <col min="774" max="774" width="5.375" style="27" customWidth="1"/>
    <col min="775" max="775" width="13" style="27" customWidth="1"/>
    <col min="776" max="776" width="5.75" style="27" customWidth="1"/>
    <col min="777" max="777" width="13" style="27" customWidth="1"/>
    <col min="778" max="778" width="4.75" style="27" customWidth="1"/>
    <col min="779" max="779" width="13" style="27" customWidth="1"/>
    <col min="780" max="780" width="12.125" style="27" customWidth="1"/>
    <col min="781" max="1024" width="9" style="27"/>
    <col min="1025" max="1025" width="12.25" style="27" customWidth="1"/>
    <col min="1026" max="1026" width="16.625" style="27" customWidth="1"/>
    <col min="1027" max="1027" width="19.75" style="27" customWidth="1"/>
    <col min="1028" max="1028" width="4.375" style="27" customWidth="1"/>
    <col min="1029" max="1029" width="13" style="27" customWidth="1"/>
    <col min="1030" max="1030" width="5.375" style="27" customWidth="1"/>
    <col min="1031" max="1031" width="13" style="27" customWidth="1"/>
    <col min="1032" max="1032" width="5.75" style="27" customWidth="1"/>
    <col min="1033" max="1033" width="13" style="27" customWidth="1"/>
    <col min="1034" max="1034" width="4.75" style="27" customWidth="1"/>
    <col min="1035" max="1035" width="13" style="27" customWidth="1"/>
    <col min="1036" max="1036" width="12.125" style="27" customWidth="1"/>
    <col min="1037" max="1280" width="9" style="27"/>
    <col min="1281" max="1281" width="12.25" style="27" customWidth="1"/>
    <col min="1282" max="1282" width="16.625" style="27" customWidth="1"/>
    <col min="1283" max="1283" width="19.75" style="27" customWidth="1"/>
    <col min="1284" max="1284" width="4.375" style="27" customWidth="1"/>
    <col min="1285" max="1285" width="13" style="27" customWidth="1"/>
    <col min="1286" max="1286" width="5.375" style="27" customWidth="1"/>
    <col min="1287" max="1287" width="13" style="27" customWidth="1"/>
    <col min="1288" max="1288" width="5.75" style="27" customWidth="1"/>
    <col min="1289" max="1289" width="13" style="27" customWidth="1"/>
    <col min="1290" max="1290" width="4.75" style="27" customWidth="1"/>
    <col min="1291" max="1291" width="13" style="27" customWidth="1"/>
    <col min="1292" max="1292" width="12.125" style="27" customWidth="1"/>
    <col min="1293" max="1536" width="9" style="27"/>
    <col min="1537" max="1537" width="12.25" style="27" customWidth="1"/>
    <col min="1538" max="1538" width="16.625" style="27" customWidth="1"/>
    <col min="1539" max="1539" width="19.75" style="27" customWidth="1"/>
    <col min="1540" max="1540" width="4.375" style="27" customWidth="1"/>
    <col min="1541" max="1541" width="13" style="27" customWidth="1"/>
    <col min="1542" max="1542" width="5.375" style="27" customWidth="1"/>
    <col min="1543" max="1543" width="13" style="27" customWidth="1"/>
    <col min="1544" max="1544" width="5.75" style="27" customWidth="1"/>
    <col min="1545" max="1545" width="13" style="27" customWidth="1"/>
    <col min="1546" max="1546" width="4.75" style="27" customWidth="1"/>
    <col min="1547" max="1547" width="13" style="27" customWidth="1"/>
    <col min="1548" max="1548" width="12.125" style="27" customWidth="1"/>
    <col min="1549" max="1792" width="9" style="27"/>
    <col min="1793" max="1793" width="12.25" style="27" customWidth="1"/>
    <col min="1794" max="1794" width="16.625" style="27" customWidth="1"/>
    <col min="1795" max="1795" width="19.75" style="27" customWidth="1"/>
    <col min="1796" max="1796" width="4.375" style="27" customWidth="1"/>
    <col min="1797" max="1797" width="13" style="27" customWidth="1"/>
    <col min="1798" max="1798" width="5.375" style="27" customWidth="1"/>
    <col min="1799" max="1799" width="13" style="27" customWidth="1"/>
    <col min="1800" max="1800" width="5.75" style="27" customWidth="1"/>
    <col min="1801" max="1801" width="13" style="27" customWidth="1"/>
    <col min="1802" max="1802" width="4.75" style="27" customWidth="1"/>
    <col min="1803" max="1803" width="13" style="27" customWidth="1"/>
    <col min="1804" max="1804" width="12.125" style="27" customWidth="1"/>
    <col min="1805" max="2048" width="9" style="27"/>
    <col min="2049" max="2049" width="12.25" style="27" customWidth="1"/>
    <col min="2050" max="2050" width="16.625" style="27" customWidth="1"/>
    <col min="2051" max="2051" width="19.75" style="27" customWidth="1"/>
    <col min="2052" max="2052" width="4.375" style="27" customWidth="1"/>
    <col min="2053" max="2053" width="13" style="27" customWidth="1"/>
    <col min="2054" max="2054" width="5.375" style="27" customWidth="1"/>
    <col min="2055" max="2055" width="13" style="27" customWidth="1"/>
    <col min="2056" max="2056" width="5.75" style="27" customWidth="1"/>
    <col min="2057" max="2057" width="13" style="27" customWidth="1"/>
    <col min="2058" max="2058" width="4.75" style="27" customWidth="1"/>
    <col min="2059" max="2059" width="13" style="27" customWidth="1"/>
    <col min="2060" max="2060" width="12.125" style="27" customWidth="1"/>
    <col min="2061" max="2304" width="9" style="27"/>
    <col min="2305" max="2305" width="12.25" style="27" customWidth="1"/>
    <col min="2306" max="2306" width="16.625" style="27" customWidth="1"/>
    <col min="2307" max="2307" width="19.75" style="27" customWidth="1"/>
    <col min="2308" max="2308" width="4.375" style="27" customWidth="1"/>
    <col min="2309" max="2309" width="13" style="27" customWidth="1"/>
    <col min="2310" max="2310" width="5.375" style="27" customWidth="1"/>
    <col min="2311" max="2311" width="13" style="27" customWidth="1"/>
    <col min="2312" max="2312" width="5.75" style="27" customWidth="1"/>
    <col min="2313" max="2313" width="13" style="27" customWidth="1"/>
    <col min="2314" max="2314" width="4.75" style="27" customWidth="1"/>
    <col min="2315" max="2315" width="13" style="27" customWidth="1"/>
    <col min="2316" max="2316" width="12.125" style="27" customWidth="1"/>
    <col min="2317" max="2560" width="9" style="27"/>
    <col min="2561" max="2561" width="12.25" style="27" customWidth="1"/>
    <col min="2562" max="2562" width="16.625" style="27" customWidth="1"/>
    <col min="2563" max="2563" width="19.75" style="27" customWidth="1"/>
    <col min="2564" max="2564" width="4.375" style="27" customWidth="1"/>
    <col min="2565" max="2565" width="13" style="27" customWidth="1"/>
    <col min="2566" max="2566" width="5.375" style="27" customWidth="1"/>
    <col min="2567" max="2567" width="13" style="27" customWidth="1"/>
    <col min="2568" max="2568" width="5.75" style="27" customWidth="1"/>
    <col min="2569" max="2569" width="13" style="27" customWidth="1"/>
    <col min="2570" max="2570" width="4.75" style="27" customWidth="1"/>
    <col min="2571" max="2571" width="13" style="27" customWidth="1"/>
    <col min="2572" max="2572" width="12.125" style="27" customWidth="1"/>
    <col min="2573" max="2816" width="9" style="27"/>
    <col min="2817" max="2817" width="12.25" style="27" customWidth="1"/>
    <col min="2818" max="2818" width="16.625" style="27" customWidth="1"/>
    <col min="2819" max="2819" width="19.75" style="27" customWidth="1"/>
    <col min="2820" max="2820" width="4.375" style="27" customWidth="1"/>
    <col min="2821" max="2821" width="13" style="27" customWidth="1"/>
    <col min="2822" max="2822" width="5.375" style="27" customWidth="1"/>
    <col min="2823" max="2823" width="13" style="27" customWidth="1"/>
    <col min="2824" max="2824" width="5.75" style="27" customWidth="1"/>
    <col min="2825" max="2825" width="13" style="27" customWidth="1"/>
    <col min="2826" max="2826" width="4.75" style="27" customWidth="1"/>
    <col min="2827" max="2827" width="13" style="27" customWidth="1"/>
    <col min="2828" max="2828" width="12.125" style="27" customWidth="1"/>
    <col min="2829" max="3072" width="9" style="27"/>
    <col min="3073" max="3073" width="12.25" style="27" customWidth="1"/>
    <col min="3074" max="3074" width="16.625" style="27" customWidth="1"/>
    <col min="3075" max="3075" width="19.75" style="27" customWidth="1"/>
    <col min="3076" max="3076" width="4.375" style="27" customWidth="1"/>
    <col min="3077" max="3077" width="13" style="27" customWidth="1"/>
    <col min="3078" max="3078" width="5.375" style="27" customWidth="1"/>
    <col min="3079" max="3079" width="13" style="27" customWidth="1"/>
    <col min="3080" max="3080" width="5.75" style="27" customWidth="1"/>
    <col min="3081" max="3081" width="13" style="27" customWidth="1"/>
    <col min="3082" max="3082" width="4.75" style="27" customWidth="1"/>
    <col min="3083" max="3083" width="13" style="27" customWidth="1"/>
    <col min="3084" max="3084" width="12.125" style="27" customWidth="1"/>
    <col min="3085" max="3328" width="9" style="27"/>
    <col min="3329" max="3329" width="12.25" style="27" customWidth="1"/>
    <col min="3330" max="3330" width="16.625" style="27" customWidth="1"/>
    <col min="3331" max="3331" width="19.75" style="27" customWidth="1"/>
    <col min="3332" max="3332" width="4.375" style="27" customWidth="1"/>
    <col min="3333" max="3333" width="13" style="27" customWidth="1"/>
    <col min="3334" max="3334" width="5.375" style="27" customWidth="1"/>
    <col min="3335" max="3335" width="13" style="27" customWidth="1"/>
    <col min="3336" max="3336" width="5.75" style="27" customWidth="1"/>
    <col min="3337" max="3337" width="13" style="27" customWidth="1"/>
    <col min="3338" max="3338" width="4.75" style="27" customWidth="1"/>
    <col min="3339" max="3339" width="13" style="27" customWidth="1"/>
    <col min="3340" max="3340" width="12.125" style="27" customWidth="1"/>
    <col min="3341" max="3584" width="9" style="27"/>
    <col min="3585" max="3585" width="12.25" style="27" customWidth="1"/>
    <col min="3586" max="3586" width="16.625" style="27" customWidth="1"/>
    <col min="3587" max="3587" width="19.75" style="27" customWidth="1"/>
    <col min="3588" max="3588" width="4.375" style="27" customWidth="1"/>
    <col min="3589" max="3589" width="13" style="27" customWidth="1"/>
    <col min="3590" max="3590" width="5.375" style="27" customWidth="1"/>
    <col min="3591" max="3591" width="13" style="27" customWidth="1"/>
    <col min="3592" max="3592" width="5.75" style="27" customWidth="1"/>
    <col min="3593" max="3593" width="13" style="27" customWidth="1"/>
    <col min="3594" max="3594" width="4.75" style="27" customWidth="1"/>
    <col min="3595" max="3595" width="13" style="27" customWidth="1"/>
    <col min="3596" max="3596" width="12.125" style="27" customWidth="1"/>
    <col min="3597" max="3840" width="9" style="27"/>
    <col min="3841" max="3841" width="12.25" style="27" customWidth="1"/>
    <col min="3842" max="3842" width="16.625" style="27" customWidth="1"/>
    <col min="3843" max="3843" width="19.75" style="27" customWidth="1"/>
    <col min="3844" max="3844" width="4.375" style="27" customWidth="1"/>
    <col min="3845" max="3845" width="13" style="27" customWidth="1"/>
    <col min="3846" max="3846" width="5.375" style="27" customWidth="1"/>
    <col min="3847" max="3847" width="13" style="27" customWidth="1"/>
    <col min="3848" max="3848" width="5.75" style="27" customWidth="1"/>
    <col min="3849" max="3849" width="13" style="27" customWidth="1"/>
    <col min="3850" max="3850" width="4.75" style="27" customWidth="1"/>
    <col min="3851" max="3851" width="13" style="27" customWidth="1"/>
    <col min="3852" max="3852" width="12.125" style="27" customWidth="1"/>
    <col min="3853" max="4096" width="9" style="27"/>
    <col min="4097" max="4097" width="12.25" style="27" customWidth="1"/>
    <col min="4098" max="4098" width="16.625" style="27" customWidth="1"/>
    <col min="4099" max="4099" width="19.75" style="27" customWidth="1"/>
    <col min="4100" max="4100" width="4.375" style="27" customWidth="1"/>
    <col min="4101" max="4101" width="13" style="27" customWidth="1"/>
    <col min="4102" max="4102" width="5.375" style="27" customWidth="1"/>
    <col min="4103" max="4103" width="13" style="27" customWidth="1"/>
    <col min="4104" max="4104" width="5.75" style="27" customWidth="1"/>
    <col min="4105" max="4105" width="13" style="27" customWidth="1"/>
    <col min="4106" max="4106" width="4.75" style="27" customWidth="1"/>
    <col min="4107" max="4107" width="13" style="27" customWidth="1"/>
    <col min="4108" max="4108" width="12.125" style="27" customWidth="1"/>
    <col min="4109" max="4352" width="9" style="27"/>
    <col min="4353" max="4353" width="12.25" style="27" customWidth="1"/>
    <col min="4354" max="4354" width="16.625" style="27" customWidth="1"/>
    <col min="4355" max="4355" width="19.75" style="27" customWidth="1"/>
    <col min="4356" max="4356" width="4.375" style="27" customWidth="1"/>
    <col min="4357" max="4357" width="13" style="27" customWidth="1"/>
    <col min="4358" max="4358" width="5.375" style="27" customWidth="1"/>
    <col min="4359" max="4359" width="13" style="27" customWidth="1"/>
    <col min="4360" max="4360" width="5.75" style="27" customWidth="1"/>
    <col min="4361" max="4361" width="13" style="27" customWidth="1"/>
    <col min="4362" max="4362" width="4.75" style="27" customWidth="1"/>
    <col min="4363" max="4363" width="13" style="27" customWidth="1"/>
    <col min="4364" max="4364" width="12.125" style="27" customWidth="1"/>
    <col min="4365" max="4608" width="9" style="27"/>
    <col min="4609" max="4609" width="12.25" style="27" customWidth="1"/>
    <col min="4610" max="4610" width="16.625" style="27" customWidth="1"/>
    <col min="4611" max="4611" width="19.75" style="27" customWidth="1"/>
    <col min="4612" max="4612" width="4.375" style="27" customWidth="1"/>
    <col min="4613" max="4613" width="13" style="27" customWidth="1"/>
    <col min="4614" max="4614" width="5.375" style="27" customWidth="1"/>
    <col min="4615" max="4615" width="13" style="27" customWidth="1"/>
    <col min="4616" max="4616" width="5.75" style="27" customWidth="1"/>
    <col min="4617" max="4617" width="13" style="27" customWidth="1"/>
    <col min="4618" max="4618" width="4.75" style="27" customWidth="1"/>
    <col min="4619" max="4619" width="13" style="27" customWidth="1"/>
    <col min="4620" max="4620" width="12.125" style="27" customWidth="1"/>
    <col min="4621" max="4864" width="9" style="27"/>
    <col min="4865" max="4865" width="12.25" style="27" customWidth="1"/>
    <col min="4866" max="4866" width="16.625" style="27" customWidth="1"/>
    <col min="4867" max="4867" width="19.75" style="27" customWidth="1"/>
    <col min="4868" max="4868" width="4.375" style="27" customWidth="1"/>
    <col min="4869" max="4869" width="13" style="27" customWidth="1"/>
    <col min="4870" max="4870" width="5.375" style="27" customWidth="1"/>
    <col min="4871" max="4871" width="13" style="27" customWidth="1"/>
    <col min="4872" max="4872" width="5.75" style="27" customWidth="1"/>
    <col min="4873" max="4873" width="13" style="27" customWidth="1"/>
    <col min="4874" max="4874" width="4.75" style="27" customWidth="1"/>
    <col min="4875" max="4875" width="13" style="27" customWidth="1"/>
    <col min="4876" max="4876" width="12.125" style="27" customWidth="1"/>
    <col min="4877" max="5120" width="9" style="27"/>
    <col min="5121" max="5121" width="12.25" style="27" customWidth="1"/>
    <col min="5122" max="5122" width="16.625" style="27" customWidth="1"/>
    <col min="5123" max="5123" width="19.75" style="27" customWidth="1"/>
    <col min="5124" max="5124" width="4.375" style="27" customWidth="1"/>
    <col min="5125" max="5125" width="13" style="27" customWidth="1"/>
    <col min="5126" max="5126" width="5.375" style="27" customWidth="1"/>
    <col min="5127" max="5127" width="13" style="27" customWidth="1"/>
    <col min="5128" max="5128" width="5.75" style="27" customWidth="1"/>
    <col min="5129" max="5129" width="13" style="27" customWidth="1"/>
    <col min="5130" max="5130" width="4.75" style="27" customWidth="1"/>
    <col min="5131" max="5131" width="13" style="27" customWidth="1"/>
    <col min="5132" max="5132" width="12.125" style="27" customWidth="1"/>
    <col min="5133" max="5376" width="9" style="27"/>
    <col min="5377" max="5377" width="12.25" style="27" customWidth="1"/>
    <col min="5378" max="5378" width="16.625" style="27" customWidth="1"/>
    <col min="5379" max="5379" width="19.75" style="27" customWidth="1"/>
    <col min="5380" max="5380" width="4.375" style="27" customWidth="1"/>
    <col min="5381" max="5381" width="13" style="27" customWidth="1"/>
    <col min="5382" max="5382" width="5.375" style="27" customWidth="1"/>
    <col min="5383" max="5383" width="13" style="27" customWidth="1"/>
    <col min="5384" max="5384" width="5.75" style="27" customWidth="1"/>
    <col min="5385" max="5385" width="13" style="27" customWidth="1"/>
    <col min="5386" max="5386" width="4.75" style="27" customWidth="1"/>
    <col min="5387" max="5387" width="13" style="27" customWidth="1"/>
    <col min="5388" max="5388" width="12.125" style="27" customWidth="1"/>
    <col min="5389" max="5632" width="9" style="27"/>
    <col min="5633" max="5633" width="12.25" style="27" customWidth="1"/>
    <col min="5634" max="5634" width="16.625" style="27" customWidth="1"/>
    <col min="5635" max="5635" width="19.75" style="27" customWidth="1"/>
    <col min="5636" max="5636" width="4.375" style="27" customWidth="1"/>
    <col min="5637" max="5637" width="13" style="27" customWidth="1"/>
    <col min="5638" max="5638" width="5.375" style="27" customWidth="1"/>
    <col min="5639" max="5639" width="13" style="27" customWidth="1"/>
    <col min="5640" max="5640" width="5.75" style="27" customWidth="1"/>
    <col min="5641" max="5641" width="13" style="27" customWidth="1"/>
    <col min="5642" max="5642" width="4.75" style="27" customWidth="1"/>
    <col min="5643" max="5643" width="13" style="27" customWidth="1"/>
    <col min="5644" max="5644" width="12.125" style="27" customWidth="1"/>
    <col min="5645" max="5888" width="9" style="27"/>
    <col min="5889" max="5889" width="12.25" style="27" customWidth="1"/>
    <col min="5890" max="5890" width="16.625" style="27" customWidth="1"/>
    <col min="5891" max="5891" width="19.75" style="27" customWidth="1"/>
    <col min="5892" max="5892" width="4.375" style="27" customWidth="1"/>
    <col min="5893" max="5893" width="13" style="27" customWidth="1"/>
    <col min="5894" max="5894" width="5.375" style="27" customWidth="1"/>
    <col min="5895" max="5895" width="13" style="27" customWidth="1"/>
    <col min="5896" max="5896" width="5.75" style="27" customWidth="1"/>
    <col min="5897" max="5897" width="13" style="27" customWidth="1"/>
    <col min="5898" max="5898" width="4.75" style="27" customWidth="1"/>
    <col min="5899" max="5899" width="13" style="27" customWidth="1"/>
    <col min="5900" max="5900" width="12.125" style="27" customWidth="1"/>
    <col min="5901" max="6144" width="9" style="27"/>
    <col min="6145" max="6145" width="12.25" style="27" customWidth="1"/>
    <col min="6146" max="6146" width="16.625" style="27" customWidth="1"/>
    <col min="6147" max="6147" width="19.75" style="27" customWidth="1"/>
    <col min="6148" max="6148" width="4.375" style="27" customWidth="1"/>
    <col min="6149" max="6149" width="13" style="27" customWidth="1"/>
    <col min="6150" max="6150" width="5.375" style="27" customWidth="1"/>
    <col min="6151" max="6151" width="13" style="27" customWidth="1"/>
    <col min="6152" max="6152" width="5.75" style="27" customWidth="1"/>
    <col min="6153" max="6153" width="13" style="27" customWidth="1"/>
    <col min="6154" max="6154" width="4.75" style="27" customWidth="1"/>
    <col min="6155" max="6155" width="13" style="27" customWidth="1"/>
    <col min="6156" max="6156" width="12.125" style="27" customWidth="1"/>
    <col min="6157" max="6400" width="9" style="27"/>
    <col min="6401" max="6401" width="12.25" style="27" customWidth="1"/>
    <col min="6402" max="6402" width="16.625" style="27" customWidth="1"/>
    <col min="6403" max="6403" width="19.75" style="27" customWidth="1"/>
    <col min="6404" max="6404" width="4.375" style="27" customWidth="1"/>
    <col min="6405" max="6405" width="13" style="27" customWidth="1"/>
    <col min="6406" max="6406" width="5.375" style="27" customWidth="1"/>
    <col min="6407" max="6407" width="13" style="27" customWidth="1"/>
    <col min="6408" max="6408" width="5.75" style="27" customWidth="1"/>
    <col min="6409" max="6409" width="13" style="27" customWidth="1"/>
    <col min="6410" max="6410" width="4.75" style="27" customWidth="1"/>
    <col min="6411" max="6411" width="13" style="27" customWidth="1"/>
    <col min="6412" max="6412" width="12.125" style="27" customWidth="1"/>
    <col min="6413" max="6656" width="9" style="27"/>
    <col min="6657" max="6657" width="12.25" style="27" customWidth="1"/>
    <col min="6658" max="6658" width="16.625" style="27" customWidth="1"/>
    <col min="6659" max="6659" width="19.75" style="27" customWidth="1"/>
    <col min="6660" max="6660" width="4.375" style="27" customWidth="1"/>
    <col min="6661" max="6661" width="13" style="27" customWidth="1"/>
    <col min="6662" max="6662" width="5.375" style="27" customWidth="1"/>
    <col min="6663" max="6663" width="13" style="27" customWidth="1"/>
    <col min="6664" max="6664" width="5.75" style="27" customWidth="1"/>
    <col min="6665" max="6665" width="13" style="27" customWidth="1"/>
    <col min="6666" max="6666" width="4.75" style="27" customWidth="1"/>
    <col min="6667" max="6667" width="13" style="27" customWidth="1"/>
    <col min="6668" max="6668" width="12.125" style="27" customWidth="1"/>
    <col min="6669" max="6912" width="9" style="27"/>
    <col min="6913" max="6913" width="12.25" style="27" customWidth="1"/>
    <col min="6914" max="6914" width="16.625" style="27" customWidth="1"/>
    <col min="6915" max="6915" width="19.75" style="27" customWidth="1"/>
    <col min="6916" max="6916" width="4.375" style="27" customWidth="1"/>
    <col min="6917" max="6917" width="13" style="27" customWidth="1"/>
    <col min="6918" max="6918" width="5.375" style="27" customWidth="1"/>
    <col min="6919" max="6919" width="13" style="27" customWidth="1"/>
    <col min="6920" max="6920" width="5.75" style="27" customWidth="1"/>
    <col min="6921" max="6921" width="13" style="27" customWidth="1"/>
    <col min="6922" max="6922" width="4.75" style="27" customWidth="1"/>
    <col min="6923" max="6923" width="13" style="27" customWidth="1"/>
    <col min="6924" max="6924" width="12.125" style="27" customWidth="1"/>
    <col min="6925" max="7168" width="9" style="27"/>
    <col min="7169" max="7169" width="12.25" style="27" customWidth="1"/>
    <col min="7170" max="7170" width="16.625" style="27" customWidth="1"/>
    <col min="7171" max="7171" width="19.75" style="27" customWidth="1"/>
    <col min="7172" max="7172" width="4.375" style="27" customWidth="1"/>
    <col min="7173" max="7173" width="13" style="27" customWidth="1"/>
    <col min="7174" max="7174" width="5.375" style="27" customWidth="1"/>
    <col min="7175" max="7175" width="13" style="27" customWidth="1"/>
    <col min="7176" max="7176" width="5.75" style="27" customWidth="1"/>
    <col min="7177" max="7177" width="13" style="27" customWidth="1"/>
    <col min="7178" max="7178" width="4.75" style="27" customWidth="1"/>
    <col min="7179" max="7179" width="13" style="27" customWidth="1"/>
    <col min="7180" max="7180" width="12.125" style="27" customWidth="1"/>
    <col min="7181" max="7424" width="9" style="27"/>
    <col min="7425" max="7425" width="12.25" style="27" customWidth="1"/>
    <col min="7426" max="7426" width="16.625" style="27" customWidth="1"/>
    <col min="7427" max="7427" width="19.75" style="27" customWidth="1"/>
    <col min="7428" max="7428" width="4.375" style="27" customWidth="1"/>
    <col min="7429" max="7429" width="13" style="27" customWidth="1"/>
    <col min="7430" max="7430" width="5.375" style="27" customWidth="1"/>
    <col min="7431" max="7431" width="13" style="27" customWidth="1"/>
    <col min="7432" max="7432" width="5.75" style="27" customWidth="1"/>
    <col min="7433" max="7433" width="13" style="27" customWidth="1"/>
    <col min="7434" max="7434" width="4.75" style="27" customWidth="1"/>
    <col min="7435" max="7435" width="13" style="27" customWidth="1"/>
    <col min="7436" max="7436" width="12.125" style="27" customWidth="1"/>
    <col min="7437" max="7680" width="9" style="27"/>
    <col min="7681" max="7681" width="12.25" style="27" customWidth="1"/>
    <col min="7682" max="7682" width="16.625" style="27" customWidth="1"/>
    <col min="7683" max="7683" width="19.75" style="27" customWidth="1"/>
    <col min="7684" max="7684" width="4.375" style="27" customWidth="1"/>
    <col min="7685" max="7685" width="13" style="27" customWidth="1"/>
    <col min="7686" max="7686" width="5.375" style="27" customWidth="1"/>
    <col min="7687" max="7687" width="13" style="27" customWidth="1"/>
    <col min="7688" max="7688" width="5.75" style="27" customWidth="1"/>
    <col min="7689" max="7689" width="13" style="27" customWidth="1"/>
    <col min="7690" max="7690" width="4.75" style="27" customWidth="1"/>
    <col min="7691" max="7691" width="13" style="27" customWidth="1"/>
    <col min="7692" max="7692" width="12.125" style="27" customWidth="1"/>
    <col min="7693" max="7936" width="9" style="27"/>
    <col min="7937" max="7937" width="12.25" style="27" customWidth="1"/>
    <col min="7938" max="7938" width="16.625" style="27" customWidth="1"/>
    <col min="7939" max="7939" width="19.75" style="27" customWidth="1"/>
    <col min="7940" max="7940" width="4.375" style="27" customWidth="1"/>
    <col min="7941" max="7941" width="13" style="27" customWidth="1"/>
    <col min="7942" max="7942" width="5.375" style="27" customWidth="1"/>
    <col min="7943" max="7943" width="13" style="27" customWidth="1"/>
    <col min="7944" max="7944" width="5.75" style="27" customWidth="1"/>
    <col min="7945" max="7945" width="13" style="27" customWidth="1"/>
    <col min="7946" max="7946" width="4.75" style="27" customWidth="1"/>
    <col min="7947" max="7947" width="13" style="27" customWidth="1"/>
    <col min="7948" max="7948" width="12.125" style="27" customWidth="1"/>
    <col min="7949" max="8192" width="9" style="27"/>
    <col min="8193" max="8193" width="12.25" style="27" customWidth="1"/>
    <col min="8194" max="8194" width="16.625" style="27" customWidth="1"/>
    <col min="8195" max="8195" width="19.75" style="27" customWidth="1"/>
    <col min="8196" max="8196" width="4.375" style="27" customWidth="1"/>
    <col min="8197" max="8197" width="13" style="27" customWidth="1"/>
    <col min="8198" max="8198" width="5.375" style="27" customWidth="1"/>
    <col min="8199" max="8199" width="13" style="27" customWidth="1"/>
    <col min="8200" max="8200" width="5.75" style="27" customWidth="1"/>
    <col min="8201" max="8201" width="13" style="27" customWidth="1"/>
    <col min="8202" max="8202" width="4.75" style="27" customWidth="1"/>
    <col min="8203" max="8203" width="13" style="27" customWidth="1"/>
    <col min="8204" max="8204" width="12.125" style="27" customWidth="1"/>
    <col min="8205" max="8448" width="9" style="27"/>
    <col min="8449" max="8449" width="12.25" style="27" customWidth="1"/>
    <col min="8450" max="8450" width="16.625" style="27" customWidth="1"/>
    <col min="8451" max="8451" width="19.75" style="27" customWidth="1"/>
    <col min="8452" max="8452" width="4.375" style="27" customWidth="1"/>
    <col min="8453" max="8453" width="13" style="27" customWidth="1"/>
    <col min="8454" max="8454" width="5.375" style="27" customWidth="1"/>
    <col min="8455" max="8455" width="13" style="27" customWidth="1"/>
    <col min="8456" max="8456" width="5.75" style="27" customWidth="1"/>
    <col min="8457" max="8457" width="13" style="27" customWidth="1"/>
    <col min="8458" max="8458" width="4.75" style="27" customWidth="1"/>
    <col min="8459" max="8459" width="13" style="27" customWidth="1"/>
    <col min="8460" max="8460" width="12.125" style="27" customWidth="1"/>
    <col min="8461" max="8704" width="9" style="27"/>
    <col min="8705" max="8705" width="12.25" style="27" customWidth="1"/>
    <col min="8706" max="8706" width="16.625" style="27" customWidth="1"/>
    <col min="8707" max="8707" width="19.75" style="27" customWidth="1"/>
    <col min="8708" max="8708" width="4.375" style="27" customWidth="1"/>
    <col min="8709" max="8709" width="13" style="27" customWidth="1"/>
    <col min="8710" max="8710" width="5.375" style="27" customWidth="1"/>
    <col min="8711" max="8711" width="13" style="27" customWidth="1"/>
    <col min="8712" max="8712" width="5.75" style="27" customWidth="1"/>
    <col min="8713" max="8713" width="13" style="27" customWidth="1"/>
    <col min="8714" max="8714" width="4.75" style="27" customWidth="1"/>
    <col min="8715" max="8715" width="13" style="27" customWidth="1"/>
    <col min="8716" max="8716" width="12.125" style="27" customWidth="1"/>
    <col min="8717" max="8960" width="9" style="27"/>
    <col min="8961" max="8961" width="12.25" style="27" customWidth="1"/>
    <col min="8962" max="8962" width="16.625" style="27" customWidth="1"/>
    <col min="8963" max="8963" width="19.75" style="27" customWidth="1"/>
    <col min="8964" max="8964" width="4.375" style="27" customWidth="1"/>
    <col min="8965" max="8965" width="13" style="27" customWidth="1"/>
    <col min="8966" max="8966" width="5.375" style="27" customWidth="1"/>
    <col min="8967" max="8967" width="13" style="27" customWidth="1"/>
    <col min="8968" max="8968" width="5.75" style="27" customWidth="1"/>
    <col min="8969" max="8969" width="13" style="27" customWidth="1"/>
    <col min="8970" max="8970" width="4.75" style="27" customWidth="1"/>
    <col min="8971" max="8971" width="13" style="27" customWidth="1"/>
    <col min="8972" max="8972" width="12.125" style="27" customWidth="1"/>
    <col min="8973" max="9216" width="9" style="27"/>
    <col min="9217" max="9217" width="12.25" style="27" customWidth="1"/>
    <col min="9218" max="9218" width="16.625" style="27" customWidth="1"/>
    <col min="9219" max="9219" width="19.75" style="27" customWidth="1"/>
    <col min="9220" max="9220" width="4.375" style="27" customWidth="1"/>
    <col min="9221" max="9221" width="13" style="27" customWidth="1"/>
    <col min="9222" max="9222" width="5.375" style="27" customWidth="1"/>
    <col min="9223" max="9223" width="13" style="27" customWidth="1"/>
    <col min="9224" max="9224" width="5.75" style="27" customWidth="1"/>
    <col min="9225" max="9225" width="13" style="27" customWidth="1"/>
    <col min="9226" max="9226" width="4.75" style="27" customWidth="1"/>
    <col min="9227" max="9227" width="13" style="27" customWidth="1"/>
    <col min="9228" max="9228" width="12.125" style="27" customWidth="1"/>
    <col min="9229" max="9472" width="9" style="27"/>
    <col min="9473" max="9473" width="12.25" style="27" customWidth="1"/>
    <col min="9474" max="9474" width="16.625" style="27" customWidth="1"/>
    <col min="9475" max="9475" width="19.75" style="27" customWidth="1"/>
    <col min="9476" max="9476" width="4.375" style="27" customWidth="1"/>
    <col min="9477" max="9477" width="13" style="27" customWidth="1"/>
    <col min="9478" max="9478" width="5.375" style="27" customWidth="1"/>
    <col min="9479" max="9479" width="13" style="27" customWidth="1"/>
    <col min="9480" max="9480" width="5.75" style="27" customWidth="1"/>
    <col min="9481" max="9481" width="13" style="27" customWidth="1"/>
    <col min="9482" max="9482" width="4.75" style="27" customWidth="1"/>
    <col min="9483" max="9483" width="13" style="27" customWidth="1"/>
    <col min="9484" max="9484" width="12.125" style="27" customWidth="1"/>
    <col min="9485" max="9728" width="9" style="27"/>
    <col min="9729" max="9729" width="12.25" style="27" customWidth="1"/>
    <col min="9730" max="9730" width="16.625" style="27" customWidth="1"/>
    <col min="9731" max="9731" width="19.75" style="27" customWidth="1"/>
    <col min="9732" max="9732" width="4.375" style="27" customWidth="1"/>
    <col min="9733" max="9733" width="13" style="27" customWidth="1"/>
    <col min="9734" max="9734" width="5.375" style="27" customWidth="1"/>
    <col min="9735" max="9735" width="13" style="27" customWidth="1"/>
    <col min="9736" max="9736" width="5.75" style="27" customWidth="1"/>
    <col min="9737" max="9737" width="13" style="27" customWidth="1"/>
    <col min="9738" max="9738" width="4.75" style="27" customWidth="1"/>
    <col min="9739" max="9739" width="13" style="27" customWidth="1"/>
    <col min="9740" max="9740" width="12.125" style="27" customWidth="1"/>
    <col min="9741" max="9984" width="9" style="27"/>
    <col min="9985" max="9985" width="12.25" style="27" customWidth="1"/>
    <col min="9986" max="9986" width="16.625" style="27" customWidth="1"/>
    <col min="9987" max="9987" width="19.75" style="27" customWidth="1"/>
    <col min="9988" max="9988" width="4.375" style="27" customWidth="1"/>
    <col min="9989" max="9989" width="13" style="27" customWidth="1"/>
    <col min="9990" max="9990" width="5.375" style="27" customWidth="1"/>
    <col min="9991" max="9991" width="13" style="27" customWidth="1"/>
    <col min="9992" max="9992" width="5.75" style="27" customWidth="1"/>
    <col min="9993" max="9993" width="13" style="27" customWidth="1"/>
    <col min="9994" max="9994" width="4.75" style="27" customWidth="1"/>
    <col min="9995" max="9995" width="13" style="27" customWidth="1"/>
    <col min="9996" max="9996" width="12.125" style="27" customWidth="1"/>
    <col min="9997" max="10240" width="9" style="27"/>
    <col min="10241" max="10241" width="12.25" style="27" customWidth="1"/>
    <col min="10242" max="10242" width="16.625" style="27" customWidth="1"/>
    <col min="10243" max="10243" width="19.75" style="27" customWidth="1"/>
    <col min="10244" max="10244" width="4.375" style="27" customWidth="1"/>
    <col min="10245" max="10245" width="13" style="27" customWidth="1"/>
    <col min="10246" max="10246" width="5.375" style="27" customWidth="1"/>
    <col min="10247" max="10247" width="13" style="27" customWidth="1"/>
    <col min="10248" max="10248" width="5.75" style="27" customWidth="1"/>
    <col min="10249" max="10249" width="13" style="27" customWidth="1"/>
    <col min="10250" max="10250" width="4.75" style="27" customWidth="1"/>
    <col min="10251" max="10251" width="13" style="27" customWidth="1"/>
    <col min="10252" max="10252" width="12.125" style="27" customWidth="1"/>
    <col min="10253" max="10496" width="9" style="27"/>
    <col min="10497" max="10497" width="12.25" style="27" customWidth="1"/>
    <col min="10498" max="10498" width="16.625" style="27" customWidth="1"/>
    <col min="10499" max="10499" width="19.75" style="27" customWidth="1"/>
    <col min="10500" max="10500" width="4.375" style="27" customWidth="1"/>
    <col min="10501" max="10501" width="13" style="27" customWidth="1"/>
    <col min="10502" max="10502" width="5.375" style="27" customWidth="1"/>
    <col min="10503" max="10503" width="13" style="27" customWidth="1"/>
    <col min="10504" max="10504" width="5.75" style="27" customWidth="1"/>
    <col min="10505" max="10505" width="13" style="27" customWidth="1"/>
    <col min="10506" max="10506" width="4.75" style="27" customWidth="1"/>
    <col min="10507" max="10507" width="13" style="27" customWidth="1"/>
    <col min="10508" max="10508" width="12.125" style="27" customWidth="1"/>
    <col min="10509" max="10752" width="9" style="27"/>
    <col min="10753" max="10753" width="12.25" style="27" customWidth="1"/>
    <col min="10754" max="10754" width="16.625" style="27" customWidth="1"/>
    <col min="10755" max="10755" width="19.75" style="27" customWidth="1"/>
    <col min="10756" max="10756" width="4.375" style="27" customWidth="1"/>
    <col min="10757" max="10757" width="13" style="27" customWidth="1"/>
    <col min="10758" max="10758" width="5.375" style="27" customWidth="1"/>
    <col min="10759" max="10759" width="13" style="27" customWidth="1"/>
    <col min="10760" max="10760" width="5.75" style="27" customWidth="1"/>
    <col min="10761" max="10761" width="13" style="27" customWidth="1"/>
    <col min="10762" max="10762" width="4.75" style="27" customWidth="1"/>
    <col min="10763" max="10763" width="13" style="27" customWidth="1"/>
    <col min="10764" max="10764" width="12.125" style="27" customWidth="1"/>
    <col min="10765" max="11008" width="9" style="27"/>
    <col min="11009" max="11009" width="12.25" style="27" customWidth="1"/>
    <col min="11010" max="11010" width="16.625" style="27" customWidth="1"/>
    <col min="11011" max="11011" width="19.75" style="27" customWidth="1"/>
    <col min="11012" max="11012" width="4.375" style="27" customWidth="1"/>
    <col min="11013" max="11013" width="13" style="27" customWidth="1"/>
    <col min="11014" max="11014" width="5.375" style="27" customWidth="1"/>
    <col min="11015" max="11015" width="13" style="27" customWidth="1"/>
    <col min="11016" max="11016" width="5.75" style="27" customWidth="1"/>
    <col min="11017" max="11017" width="13" style="27" customWidth="1"/>
    <col min="11018" max="11018" width="4.75" style="27" customWidth="1"/>
    <col min="11019" max="11019" width="13" style="27" customWidth="1"/>
    <col min="11020" max="11020" width="12.125" style="27" customWidth="1"/>
    <col min="11021" max="11264" width="9" style="27"/>
    <col min="11265" max="11265" width="12.25" style="27" customWidth="1"/>
    <col min="11266" max="11266" width="16.625" style="27" customWidth="1"/>
    <col min="11267" max="11267" width="19.75" style="27" customWidth="1"/>
    <col min="11268" max="11268" width="4.375" style="27" customWidth="1"/>
    <col min="11269" max="11269" width="13" style="27" customWidth="1"/>
    <col min="11270" max="11270" width="5.375" style="27" customWidth="1"/>
    <col min="11271" max="11271" width="13" style="27" customWidth="1"/>
    <col min="11272" max="11272" width="5.75" style="27" customWidth="1"/>
    <col min="11273" max="11273" width="13" style="27" customWidth="1"/>
    <col min="11274" max="11274" width="4.75" style="27" customWidth="1"/>
    <col min="11275" max="11275" width="13" style="27" customWidth="1"/>
    <col min="11276" max="11276" width="12.125" style="27" customWidth="1"/>
    <col min="11277" max="11520" width="9" style="27"/>
    <col min="11521" max="11521" width="12.25" style="27" customWidth="1"/>
    <col min="11522" max="11522" width="16.625" style="27" customWidth="1"/>
    <col min="11523" max="11523" width="19.75" style="27" customWidth="1"/>
    <col min="11524" max="11524" width="4.375" style="27" customWidth="1"/>
    <col min="11525" max="11525" width="13" style="27" customWidth="1"/>
    <col min="11526" max="11526" width="5.375" style="27" customWidth="1"/>
    <col min="11527" max="11527" width="13" style="27" customWidth="1"/>
    <col min="11528" max="11528" width="5.75" style="27" customWidth="1"/>
    <col min="11529" max="11529" width="13" style="27" customWidth="1"/>
    <col min="11530" max="11530" width="4.75" style="27" customWidth="1"/>
    <col min="11531" max="11531" width="13" style="27" customWidth="1"/>
    <col min="11532" max="11532" width="12.125" style="27" customWidth="1"/>
    <col min="11533" max="11776" width="9" style="27"/>
    <col min="11777" max="11777" width="12.25" style="27" customWidth="1"/>
    <col min="11778" max="11778" width="16.625" style="27" customWidth="1"/>
    <col min="11779" max="11779" width="19.75" style="27" customWidth="1"/>
    <col min="11780" max="11780" width="4.375" style="27" customWidth="1"/>
    <col min="11781" max="11781" width="13" style="27" customWidth="1"/>
    <col min="11782" max="11782" width="5.375" style="27" customWidth="1"/>
    <col min="11783" max="11783" width="13" style="27" customWidth="1"/>
    <col min="11784" max="11784" width="5.75" style="27" customWidth="1"/>
    <col min="11785" max="11785" width="13" style="27" customWidth="1"/>
    <col min="11786" max="11786" width="4.75" style="27" customWidth="1"/>
    <col min="11787" max="11787" width="13" style="27" customWidth="1"/>
    <col min="11788" max="11788" width="12.125" style="27" customWidth="1"/>
    <col min="11789" max="12032" width="9" style="27"/>
    <col min="12033" max="12033" width="12.25" style="27" customWidth="1"/>
    <col min="12034" max="12034" width="16.625" style="27" customWidth="1"/>
    <col min="12035" max="12035" width="19.75" style="27" customWidth="1"/>
    <col min="12036" max="12036" width="4.375" style="27" customWidth="1"/>
    <col min="12037" max="12037" width="13" style="27" customWidth="1"/>
    <col min="12038" max="12038" width="5.375" style="27" customWidth="1"/>
    <col min="12039" max="12039" width="13" style="27" customWidth="1"/>
    <col min="12040" max="12040" width="5.75" style="27" customWidth="1"/>
    <col min="12041" max="12041" width="13" style="27" customWidth="1"/>
    <col min="12042" max="12042" width="4.75" style="27" customWidth="1"/>
    <col min="12043" max="12043" width="13" style="27" customWidth="1"/>
    <col min="12044" max="12044" width="12.125" style="27" customWidth="1"/>
    <col min="12045" max="12288" width="9" style="27"/>
    <col min="12289" max="12289" width="12.25" style="27" customWidth="1"/>
    <col min="12290" max="12290" width="16.625" style="27" customWidth="1"/>
    <col min="12291" max="12291" width="19.75" style="27" customWidth="1"/>
    <col min="12292" max="12292" width="4.375" style="27" customWidth="1"/>
    <col min="12293" max="12293" width="13" style="27" customWidth="1"/>
    <col min="12294" max="12294" width="5.375" style="27" customWidth="1"/>
    <col min="12295" max="12295" width="13" style="27" customWidth="1"/>
    <col min="12296" max="12296" width="5.75" style="27" customWidth="1"/>
    <col min="12297" max="12297" width="13" style="27" customWidth="1"/>
    <col min="12298" max="12298" width="4.75" style="27" customWidth="1"/>
    <col min="12299" max="12299" width="13" style="27" customWidth="1"/>
    <col min="12300" max="12300" width="12.125" style="27" customWidth="1"/>
    <col min="12301" max="12544" width="9" style="27"/>
    <col min="12545" max="12545" width="12.25" style="27" customWidth="1"/>
    <col min="12546" max="12546" width="16.625" style="27" customWidth="1"/>
    <col min="12547" max="12547" width="19.75" style="27" customWidth="1"/>
    <col min="12548" max="12548" width="4.375" style="27" customWidth="1"/>
    <col min="12549" max="12549" width="13" style="27" customWidth="1"/>
    <col min="12550" max="12550" width="5.375" style="27" customWidth="1"/>
    <col min="12551" max="12551" width="13" style="27" customWidth="1"/>
    <col min="12552" max="12552" width="5.75" style="27" customWidth="1"/>
    <col min="12553" max="12553" width="13" style="27" customWidth="1"/>
    <col min="12554" max="12554" width="4.75" style="27" customWidth="1"/>
    <col min="12555" max="12555" width="13" style="27" customWidth="1"/>
    <col min="12556" max="12556" width="12.125" style="27" customWidth="1"/>
    <col min="12557" max="12800" width="9" style="27"/>
    <col min="12801" max="12801" width="12.25" style="27" customWidth="1"/>
    <col min="12802" max="12802" width="16.625" style="27" customWidth="1"/>
    <col min="12803" max="12803" width="19.75" style="27" customWidth="1"/>
    <col min="12804" max="12804" width="4.375" style="27" customWidth="1"/>
    <col min="12805" max="12805" width="13" style="27" customWidth="1"/>
    <col min="12806" max="12806" width="5.375" style="27" customWidth="1"/>
    <col min="12807" max="12807" width="13" style="27" customWidth="1"/>
    <col min="12808" max="12808" width="5.75" style="27" customWidth="1"/>
    <col min="12809" max="12809" width="13" style="27" customWidth="1"/>
    <col min="12810" max="12810" width="4.75" style="27" customWidth="1"/>
    <col min="12811" max="12811" width="13" style="27" customWidth="1"/>
    <col min="12812" max="12812" width="12.125" style="27" customWidth="1"/>
    <col min="12813" max="13056" width="9" style="27"/>
    <col min="13057" max="13057" width="12.25" style="27" customWidth="1"/>
    <col min="13058" max="13058" width="16.625" style="27" customWidth="1"/>
    <col min="13059" max="13059" width="19.75" style="27" customWidth="1"/>
    <col min="13060" max="13060" width="4.375" style="27" customWidth="1"/>
    <col min="13061" max="13061" width="13" style="27" customWidth="1"/>
    <col min="13062" max="13062" width="5.375" style="27" customWidth="1"/>
    <col min="13063" max="13063" width="13" style="27" customWidth="1"/>
    <col min="13064" max="13064" width="5.75" style="27" customWidth="1"/>
    <col min="13065" max="13065" width="13" style="27" customWidth="1"/>
    <col min="13066" max="13066" width="4.75" style="27" customWidth="1"/>
    <col min="13067" max="13067" width="13" style="27" customWidth="1"/>
    <col min="13068" max="13068" width="12.125" style="27" customWidth="1"/>
    <col min="13069" max="13312" width="9" style="27"/>
    <col min="13313" max="13313" width="12.25" style="27" customWidth="1"/>
    <col min="13314" max="13314" width="16.625" style="27" customWidth="1"/>
    <col min="13315" max="13315" width="19.75" style="27" customWidth="1"/>
    <col min="13316" max="13316" width="4.375" style="27" customWidth="1"/>
    <col min="13317" max="13317" width="13" style="27" customWidth="1"/>
    <col min="13318" max="13318" width="5.375" style="27" customWidth="1"/>
    <col min="13319" max="13319" width="13" style="27" customWidth="1"/>
    <col min="13320" max="13320" width="5.75" style="27" customWidth="1"/>
    <col min="13321" max="13321" width="13" style="27" customWidth="1"/>
    <col min="13322" max="13322" width="4.75" style="27" customWidth="1"/>
    <col min="13323" max="13323" width="13" style="27" customWidth="1"/>
    <col min="13324" max="13324" width="12.125" style="27" customWidth="1"/>
    <col min="13325" max="13568" width="9" style="27"/>
    <col min="13569" max="13569" width="12.25" style="27" customWidth="1"/>
    <col min="13570" max="13570" width="16.625" style="27" customWidth="1"/>
    <col min="13571" max="13571" width="19.75" style="27" customWidth="1"/>
    <col min="13572" max="13572" width="4.375" style="27" customWidth="1"/>
    <col min="13573" max="13573" width="13" style="27" customWidth="1"/>
    <col min="13574" max="13574" width="5.375" style="27" customWidth="1"/>
    <col min="13575" max="13575" width="13" style="27" customWidth="1"/>
    <col min="13576" max="13576" width="5.75" style="27" customWidth="1"/>
    <col min="13577" max="13577" width="13" style="27" customWidth="1"/>
    <col min="13578" max="13578" width="4.75" style="27" customWidth="1"/>
    <col min="13579" max="13579" width="13" style="27" customWidth="1"/>
    <col min="13580" max="13580" width="12.125" style="27" customWidth="1"/>
    <col min="13581" max="13824" width="9" style="27"/>
    <col min="13825" max="13825" width="12.25" style="27" customWidth="1"/>
    <col min="13826" max="13826" width="16.625" style="27" customWidth="1"/>
    <col min="13827" max="13827" width="19.75" style="27" customWidth="1"/>
    <col min="13828" max="13828" width="4.375" style="27" customWidth="1"/>
    <col min="13829" max="13829" width="13" style="27" customWidth="1"/>
    <col min="13830" max="13830" width="5.375" style="27" customWidth="1"/>
    <col min="13831" max="13831" width="13" style="27" customWidth="1"/>
    <col min="13832" max="13832" width="5.75" style="27" customWidth="1"/>
    <col min="13833" max="13833" width="13" style="27" customWidth="1"/>
    <col min="13834" max="13834" width="4.75" style="27" customWidth="1"/>
    <col min="13835" max="13835" width="13" style="27" customWidth="1"/>
    <col min="13836" max="13836" width="12.125" style="27" customWidth="1"/>
    <col min="13837" max="14080" width="9" style="27"/>
    <col min="14081" max="14081" width="12.25" style="27" customWidth="1"/>
    <col min="14082" max="14082" width="16.625" style="27" customWidth="1"/>
    <col min="14083" max="14083" width="19.75" style="27" customWidth="1"/>
    <col min="14084" max="14084" width="4.375" style="27" customWidth="1"/>
    <col min="14085" max="14085" width="13" style="27" customWidth="1"/>
    <col min="14086" max="14086" width="5.375" style="27" customWidth="1"/>
    <col min="14087" max="14087" width="13" style="27" customWidth="1"/>
    <col min="14088" max="14088" width="5.75" style="27" customWidth="1"/>
    <col min="14089" max="14089" width="13" style="27" customWidth="1"/>
    <col min="14090" max="14090" width="4.75" style="27" customWidth="1"/>
    <col min="14091" max="14091" width="13" style="27" customWidth="1"/>
    <col min="14092" max="14092" width="12.125" style="27" customWidth="1"/>
    <col min="14093" max="14336" width="9" style="27"/>
    <col min="14337" max="14337" width="12.25" style="27" customWidth="1"/>
    <col min="14338" max="14338" width="16.625" style="27" customWidth="1"/>
    <col min="14339" max="14339" width="19.75" style="27" customWidth="1"/>
    <col min="14340" max="14340" width="4.375" style="27" customWidth="1"/>
    <col min="14341" max="14341" width="13" style="27" customWidth="1"/>
    <col min="14342" max="14342" width="5.375" style="27" customWidth="1"/>
    <col min="14343" max="14343" width="13" style="27" customWidth="1"/>
    <col min="14344" max="14344" width="5.75" style="27" customWidth="1"/>
    <col min="14345" max="14345" width="13" style="27" customWidth="1"/>
    <col min="14346" max="14346" width="4.75" style="27" customWidth="1"/>
    <col min="14347" max="14347" width="13" style="27" customWidth="1"/>
    <col min="14348" max="14348" width="12.125" style="27" customWidth="1"/>
    <col min="14349" max="14592" width="9" style="27"/>
    <col min="14593" max="14593" width="12.25" style="27" customWidth="1"/>
    <col min="14594" max="14594" width="16.625" style="27" customWidth="1"/>
    <col min="14595" max="14595" width="19.75" style="27" customWidth="1"/>
    <col min="14596" max="14596" width="4.375" style="27" customWidth="1"/>
    <col min="14597" max="14597" width="13" style="27" customWidth="1"/>
    <col min="14598" max="14598" width="5.375" style="27" customWidth="1"/>
    <col min="14599" max="14599" width="13" style="27" customWidth="1"/>
    <col min="14600" max="14600" width="5.75" style="27" customWidth="1"/>
    <col min="14601" max="14601" width="13" style="27" customWidth="1"/>
    <col min="14602" max="14602" width="4.75" style="27" customWidth="1"/>
    <col min="14603" max="14603" width="13" style="27" customWidth="1"/>
    <col min="14604" max="14604" width="12.125" style="27" customWidth="1"/>
    <col min="14605" max="14848" width="9" style="27"/>
    <col min="14849" max="14849" width="12.25" style="27" customWidth="1"/>
    <col min="14850" max="14850" width="16.625" style="27" customWidth="1"/>
    <col min="14851" max="14851" width="19.75" style="27" customWidth="1"/>
    <col min="14852" max="14852" width="4.375" style="27" customWidth="1"/>
    <col min="14853" max="14853" width="13" style="27" customWidth="1"/>
    <col min="14854" max="14854" width="5.375" style="27" customWidth="1"/>
    <col min="14855" max="14855" width="13" style="27" customWidth="1"/>
    <col min="14856" max="14856" width="5.75" style="27" customWidth="1"/>
    <col min="14857" max="14857" width="13" style="27" customWidth="1"/>
    <col min="14858" max="14858" width="4.75" style="27" customWidth="1"/>
    <col min="14859" max="14859" width="13" style="27" customWidth="1"/>
    <col min="14860" max="14860" width="12.125" style="27" customWidth="1"/>
    <col min="14861" max="15104" width="9" style="27"/>
    <col min="15105" max="15105" width="12.25" style="27" customWidth="1"/>
    <col min="15106" max="15106" width="16.625" style="27" customWidth="1"/>
    <col min="15107" max="15107" width="19.75" style="27" customWidth="1"/>
    <col min="15108" max="15108" width="4.375" style="27" customWidth="1"/>
    <col min="15109" max="15109" width="13" style="27" customWidth="1"/>
    <col min="15110" max="15110" width="5.375" style="27" customWidth="1"/>
    <col min="15111" max="15111" width="13" style="27" customWidth="1"/>
    <col min="15112" max="15112" width="5.75" style="27" customWidth="1"/>
    <col min="15113" max="15113" width="13" style="27" customWidth="1"/>
    <col min="15114" max="15114" width="4.75" style="27" customWidth="1"/>
    <col min="15115" max="15115" width="13" style="27" customWidth="1"/>
    <col min="15116" max="15116" width="12.125" style="27" customWidth="1"/>
    <col min="15117" max="15360" width="9" style="27"/>
    <col min="15361" max="15361" width="12.25" style="27" customWidth="1"/>
    <col min="15362" max="15362" width="16.625" style="27" customWidth="1"/>
    <col min="15363" max="15363" width="19.75" style="27" customWidth="1"/>
    <col min="15364" max="15364" width="4.375" style="27" customWidth="1"/>
    <col min="15365" max="15365" width="13" style="27" customWidth="1"/>
    <col min="15366" max="15366" width="5.375" style="27" customWidth="1"/>
    <col min="15367" max="15367" width="13" style="27" customWidth="1"/>
    <col min="15368" max="15368" width="5.75" style="27" customWidth="1"/>
    <col min="15369" max="15369" width="13" style="27" customWidth="1"/>
    <col min="15370" max="15370" width="4.75" style="27" customWidth="1"/>
    <col min="15371" max="15371" width="13" style="27" customWidth="1"/>
    <col min="15372" max="15372" width="12.125" style="27" customWidth="1"/>
    <col min="15373" max="15616" width="9" style="27"/>
    <col min="15617" max="15617" width="12.25" style="27" customWidth="1"/>
    <col min="15618" max="15618" width="16.625" style="27" customWidth="1"/>
    <col min="15619" max="15619" width="19.75" style="27" customWidth="1"/>
    <col min="15620" max="15620" width="4.375" style="27" customWidth="1"/>
    <col min="15621" max="15621" width="13" style="27" customWidth="1"/>
    <col min="15622" max="15622" width="5.375" style="27" customWidth="1"/>
    <col min="15623" max="15623" width="13" style="27" customWidth="1"/>
    <col min="15624" max="15624" width="5.75" style="27" customWidth="1"/>
    <col min="15625" max="15625" width="13" style="27" customWidth="1"/>
    <col min="15626" max="15626" width="4.75" style="27" customWidth="1"/>
    <col min="15627" max="15627" width="13" style="27" customWidth="1"/>
    <col min="15628" max="15628" width="12.125" style="27" customWidth="1"/>
    <col min="15629" max="15872" width="9" style="27"/>
    <col min="15873" max="15873" width="12.25" style="27" customWidth="1"/>
    <col min="15874" max="15874" width="16.625" style="27" customWidth="1"/>
    <col min="15875" max="15875" width="19.75" style="27" customWidth="1"/>
    <col min="15876" max="15876" width="4.375" style="27" customWidth="1"/>
    <col min="15877" max="15877" width="13" style="27" customWidth="1"/>
    <col min="15878" max="15878" width="5.375" style="27" customWidth="1"/>
    <col min="15879" max="15879" width="13" style="27" customWidth="1"/>
    <col min="15880" max="15880" width="5.75" style="27" customWidth="1"/>
    <col min="15881" max="15881" width="13" style="27" customWidth="1"/>
    <col min="15882" max="15882" width="4.75" style="27" customWidth="1"/>
    <col min="15883" max="15883" width="13" style="27" customWidth="1"/>
    <col min="15884" max="15884" width="12.125" style="27" customWidth="1"/>
    <col min="15885" max="16128" width="9" style="27"/>
    <col min="16129" max="16129" width="12.25" style="27" customWidth="1"/>
    <col min="16130" max="16130" width="16.625" style="27" customWidth="1"/>
    <col min="16131" max="16131" width="19.75" style="27" customWidth="1"/>
    <col min="16132" max="16132" width="4.375" style="27" customWidth="1"/>
    <col min="16133" max="16133" width="13" style="27" customWidth="1"/>
    <col min="16134" max="16134" width="5.375" style="27" customWidth="1"/>
    <col min="16135" max="16135" width="13" style="27" customWidth="1"/>
    <col min="16136" max="16136" width="5.75" style="27" customWidth="1"/>
    <col min="16137" max="16137" width="13" style="27" customWidth="1"/>
    <col min="16138" max="16138" width="4.75" style="27" customWidth="1"/>
    <col min="16139" max="16139" width="13" style="27" customWidth="1"/>
    <col min="16140" max="16140" width="12.125" style="27" customWidth="1"/>
    <col min="16141" max="16384" width="9" style="27"/>
  </cols>
  <sheetData>
    <row r="1" spans="1:12" ht="16.5" customHeight="1">
      <c r="A1" s="57"/>
      <c r="B1" s="80"/>
      <c r="L1" s="81" t="s">
        <v>279</v>
      </c>
    </row>
    <row r="2" spans="1:12" ht="18.75">
      <c r="A2" s="822" t="s">
        <v>280</v>
      </c>
      <c r="B2" s="822"/>
      <c r="C2" s="822"/>
      <c r="D2" s="822"/>
      <c r="E2" s="822"/>
      <c r="F2" s="822"/>
      <c r="G2" s="822"/>
      <c r="H2" s="822"/>
      <c r="I2" s="822"/>
      <c r="J2" s="822"/>
      <c r="K2" s="822"/>
      <c r="L2" s="822"/>
    </row>
    <row r="3" spans="1:12" ht="16.5" customHeight="1">
      <c r="A3" s="57"/>
      <c r="B3" s="80"/>
    </row>
    <row r="4" spans="1:12" s="16" customFormat="1" ht="30" customHeight="1">
      <c r="A4" s="843" t="s">
        <v>281</v>
      </c>
      <c r="B4" s="844"/>
      <c r="C4" s="844"/>
      <c r="D4" s="844"/>
      <c r="E4" s="844"/>
      <c r="F4" s="844"/>
      <c r="G4" s="844"/>
      <c r="H4" s="844"/>
      <c r="I4" s="844"/>
      <c r="J4" s="844"/>
      <c r="K4" s="844"/>
      <c r="L4" s="845"/>
    </row>
    <row r="5" spans="1:12" ht="24.95" customHeight="1">
      <c r="A5" s="846" t="s">
        <v>282</v>
      </c>
      <c r="B5" s="708" t="s">
        <v>283</v>
      </c>
      <c r="C5" s="709"/>
      <c r="D5" s="848" t="s">
        <v>284</v>
      </c>
      <c r="E5" s="849"/>
      <c r="F5" s="849"/>
      <c r="G5" s="849"/>
      <c r="H5" s="849"/>
      <c r="I5" s="849"/>
      <c r="J5" s="849"/>
      <c r="K5" s="850"/>
      <c r="L5" s="851" t="s">
        <v>285</v>
      </c>
    </row>
    <row r="6" spans="1:12" ht="33" customHeight="1">
      <c r="A6" s="847"/>
      <c r="B6" s="82" t="s">
        <v>263</v>
      </c>
      <c r="C6" s="83" t="s">
        <v>264</v>
      </c>
      <c r="D6" s="714" t="s">
        <v>184</v>
      </c>
      <c r="E6" s="820"/>
      <c r="F6" s="714" t="s">
        <v>185</v>
      </c>
      <c r="G6" s="820"/>
      <c r="H6" s="714" t="s">
        <v>200</v>
      </c>
      <c r="I6" s="715"/>
      <c r="J6" s="714" t="s">
        <v>201</v>
      </c>
      <c r="K6" s="820"/>
      <c r="L6" s="852"/>
    </row>
    <row r="7" spans="1:12" ht="24.95" customHeight="1">
      <c r="A7" s="246"/>
      <c r="B7" s="248"/>
      <c r="C7" s="249"/>
      <c r="D7" s="788"/>
      <c r="E7" s="789"/>
      <c r="F7" s="788"/>
      <c r="G7" s="789"/>
      <c r="H7" s="788"/>
      <c r="I7" s="789"/>
      <c r="J7" s="788"/>
      <c r="K7" s="789"/>
      <c r="L7" s="250"/>
    </row>
    <row r="8" spans="1:12" ht="24.95" customHeight="1">
      <c r="A8" s="246"/>
      <c r="B8" s="248"/>
      <c r="C8" s="249"/>
      <c r="D8" s="788"/>
      <c r="E8" s="789"/>
      <c r="F8" s="788"/>
      <c r="G8" s="789"/>
      <c r="H8" s="788"/>
      <c r="I8" s="789"/>
      <c r="J8" s="788"/>
      <c r="K8" s="789"/>
      <c r="L8" s="251"/>
    </row>
    <row r="9" spans="1:12" ht="24.95" customHeight="1">
      <c r="A9" s="246"/>
      <c r="B9" s="248"/>
      <c r="C9" s="249"/>
      <c r="D9" s="788"/>
      <c r="E9" s="789"/>
      <c r="F9" s="788"/>
      <c r="G9" s="789"/>
      <c r="H9" s="788"/>
      <c r="I9" s="789"/>
      <c r="J9" s="788"/>
      <c r="K9" s="789"/>
      <c r="L9" s="251"/>
    </row>
    <row r="10" spans="1:12" ht="24.95" customHeight="1">
      <c r="A10" s="246"/>
      <c r="B10" s="248"/>
      <c r="C10" s="249"/>
      <c r="D10" s="788"/>
      <c r="E10" s="789"/>
      <c r="F10" s="788"/>
      <c r="G10" s="789"/>
      <c r="H10" s="788"/>
      <c r="I10" s="789"/>
      <c r="J10" s="788"/>
      <c r="K10" s="789"/>
      <c r="L10" s="251"/>
    </row>
    <row r="11" spans="1:12" ht="24.95" customHeight="1">
      <c r="A11" s="246"/>
      <c r="B11" s="248"/>
      <c r="C11" s="249"/>
      <c r="D11" s="788"/>
      <c r="E11" s="789"/>
      <c r="F11" s="788"/>
      <c r="G11" s="789"/>
      <c r="H11" s="788"/>
      <c r="I11" s="789"/>
      <c r="J11" s="788"/>
      <c r="K11" s="789"/>
      <c r="L11" s="251"/>
    </row>
    <row r="12" spans="1:12" ht="24.95" customHeight="1">
      <c r="A12" s="246"/>
      <c r="B12" s="248"/>
      <c r="C12" s="249"/>
      <c r="D12" s="788"/>
      <c r="E12" s="789"/>
      <c r="F12" s="788"/>
      <c r="G12" s="789"/>
      <c r="H12" s="788"/>
      <c r="I12" s="789"/>
      <c r="J12" s="788"/>
      <c r="K12" s="789"/>
      <c r="L12" s="251"/>
    </row>
    <row r="13" spans="1:12" ht="24.95" customHeight="1">
      <c r="A13" s="835" t="s">
        <v>204</v>
      </c>
      <c r="B13" s="836"/>
      <c r="C13" s="836"/>
      <c r="D13" s="105" t="s">
        <v>286</v>
      </c>
      <c r="E13" s="173" t="str">
        <f>IF($A$7="","",SUM(D7:E12))</f>
        <v/>
      </c>
      <c r="F13" s="106" t="s">
        <v>287</v>
      </c>
      <c r="G13" s="173" t="str">
        <f>IF($A$7="","",SUM(F7:G12))</f>
        <v/>
      </c>
      <c r="H13" s="106" t="s">
        <v>288</v>
      </c>
      <c r="I13" s="173" t="str">
        <f>IF($A$7="","",SUM(H7:I12))</f>
        <v/>
      </c>
      <c r="J13" s="106" t="s">
        <v>289</v>
      </c>
      <c r="K13" s="173" t="str">
        <f>IF($A$7="","",SUM(J7:K12))</f>
        <v/>
      </c>
      <c r="L13" s="84"/>
    </row>
    <row r="14" spans="1:12" ht="22.5" customHeight="1">
      <c r="A14" s="810" t="s">
        <v>290</v>
      </c>
      <c r="B14" s="811"/>
      <c r="C14" s="811"/>
      <c r="D14" s="104" t="s">
        <v>291</v>
      </c>
      <c r="E14" s="839" t="str">
        <f>IF($A$7="","",SUM(E13,G13,I13,K13))</f>
        <v/>
      </c>
      <c r="F14" s="839" t="str">
        <f t="shared" ref="F14:K14" si="0">IF($A$7="","",SUM(E8:F13))</f>
        <v/>
      </c>
      <c r="G14" s="839" t="str">
        <f t="shared" si="0"/>
        <v/>
      </c>
      <c r="H14" s="840" t="str">
        <f t="shared" si="0"/>
        <v/>
      </c>
      <c r="I14" s="840" t="str">
        <f t="shared" si="0"/>
        <v/>
      </c>
      <c r="J14" s="840" t="str">
        <f t="shared" si="0"/>
        <v/>
      </c>
      <c r="K14" s="841" t="str">
        <f t="shared" si="0"/>
        <v/>
      </c>
    </row>
    <row r="15" spans="1:12" ht="12" customHeight="1">
      <c r="A15" s="828" t="s">
        <v>383</v>
      </c>
      <c r="B15" s="676"/>
      <c r="C15" s="676"/>
      <c r="D15" s="720" t="s">
        <v>292</v>
      </c>
      <c r="E15" s="683" t="str">
        <f>IF($A$7="","",ROUNDDOWN(E13+(K13*'１号'!$V$34),0))</f>
        <v/>
      </c>
      <c r="F15" s="683" t="str">
        <f t="shared" ref="F15:G15" si="1">IF($B$7="","",SUM(E7:F14))</f>
        <v/>
      </c>
      <c r="G15" s="683" t="str">
        <f t="shared" si="1"/>
        <v/>
      </c>
      <c r="H15" s="859" t="s">
        <v>293</v>
      </c>
      <c r="I15" s="798"/>
      <c r="J15" s="798"/>
      <c r="K15" s="799"/>
    </row>
    <row r="16" spans="1:12" ht="12" customHeight="1">
      <c r="A16" s="829"/>
      <c r="B16" s="678"/>
      <c r="C16" s="678"/>
      <c r="D16" s="783"/>
      <c r="E16" s="830" t="str">
        <f t="shared" ref="E16:G17" si="2">IF($B$7="","",SUM(D8:E15))</f>
        <v/>
      </c>
      <c r="F16" s="830" t="str">
        <f t="shared" si="2"/>
        <v/>
      </c>
      <c r="G16" s="830" t="str">
        <f t="shared" si="2"/>
        <v/>
      </c>
      <c r="H16" s="829"/>
      <c r="I16" s="678"/>
      <c r="J16" s="678"/>
      <c r="K16" s="679"/>
    </row>
    <row r="17" spans="1:12" ht="12" customHeight="1">
      <c r="A17" s="828" t="s">
        <v>384</v>
      </c>
      <c r="B17" s="676"/>
      <c r="C17" s="676"/>
      <c r="D17" s="720" t="s">
        <v>294</v>
      </c>
      <c r="E17" s="683" t="str">
        <f>IF($A$7="","",ROUNDUP(G13+(K13*'１号'!$V$35),0))</f>
        <v/>
      </c>
      <c r="F17" s="683" t="str">
        <f t="shared" si="2"/>
        <v/>
      </c>
      <c r="G17" s="683" t="str">
        <f t="shared" si="2"/>
        <v/>
      </c>
      <c r="H17" s="828" t="s">
        <v>214</v>
      </c>
      <c r="I17" s="676"/>
      <c r="J17" s="676"/>
      <c r="K17" s="677"/>
    </row>
    <row r="18" spans="1:12" ht="12" customHeight="1">
      <c r="A18" s="829"/>
      <c r="B18" s="678"/>
      <c r="C18" s="678"/>
      <c r="D18" s="783"/>
      <c r="E18" s="830" t="str">
        <f t="shared" ref="E18" si="3">IF($B$7="","",SUM(D10:E17))</f>
        <v/>
      </c>
      <c r="F18" s="830" t="str">
        <f t="shared" ref="F18:F19" si="4">IF($B$7="","",SUM(E10:F17))</f>
        <v/>
      </c>
      <c r="G18" s="830" t="str">
        <f t="shared" ref="G18:G19" si="5">IF($B$7="","",SUM(F10:G17))</f>
        <v/>
      </c>
      <c r="H18" s="829"/>
      <c r="I18" s="678"/>
      <c r="J18" s="678"/>
      <c r="K18" s="679"/>
    </row>
    <row r="19" spans="1:12" ht="12" customHeight="1">
      <c r="A19" s="664" t="s">
        <v>423</v>
      </c>
      <c r="B19" s="665"/>
      <c r="C19" s="665"/>
      <c r="D19" s="720" t="s">
        <v>295</v>
      </c>
      <c r="E19" s="672" t="str">
        <f>IF($A$7="","",E14-E15-E17)</f>
        <v/>
      </c>
      <c r="F19" s="672" t="str">
        <f t="shared" si="4"/>
        <v/>
      </c>
      <c r="G19" s="672" t="str">
        <f t="shared" si="5"/>
        <v/>
      </c>
      <c r="H19" s="828" t="s">
        <v>296</v>
      </c>
      <c r="I19" s="676"/>
      <c r="J19" s="676"/>
      <c r="K19" s="677"/>
    </row>
    <row r="20" spans="1:12" ht="12" customHeight="1">
      <c r="A20" s="853"/>
      <c r="B20" s="854"/>
      <c r="C20" s="854"/>
      <c r="D20" s="718"/>
      <c r="E20" s="855" t="str">
        <f t="shared" ref="E20" si="6">IF($B$7="","",SUM(D12:E19))</f>
        <v/>
      </c>
      <c r="F20" s="855" t="str">
        <f t="shared" ref="F20" si="7">IF($B$7="","",SUM(E12:F19))</f>
        <v/>
      </c>
      <c r="G20" s="855" t="str">
        <f t="shared" ref="G20" si="8">IF($B$7="","",SUM(F12:G19))</f>
        <v/>
      </c>
      <c r="H20" s="856"/>
      <c r="I20" s="857"/>
      <c r="J20" s="857"/>
      <c r="K20" s="858"/>
    </row>
    <row r="21" spans="1:12" s="16" customFormat="1" ht="30" customHeight="1">
      <c r="A21" s="843" t="s">
        <v>297</v>
      </c>
      <c r="B21" s="844"/>
      <c r="C21" s="844"/>
      <c r="D21" s="844"/>
      <c r="E21" s="844"/>
      <c r="F21" s="844"/>
      <c r="G21" s="844"/>
      <c r="H21" s="844"/>
      <c r="I21" s="844"/>
      <c r="J21" s="844"/>
      <c r="K21" s="844"/>
      <c r="L21" s="845"/>
    </row>
    <row r="22" spans="1:12" ht="24.95" customHeight="1">
      <c r="A22" s="846" t="s">
        <v>282</v>
      </c>
      <c r="B22" s="708" t="s">
        <v>298</v>
      </c>
      <c r="C22" s="709"/>
      <c r="D22" s="848" t="s">
        <v>299</v>
      </c>
      <c r="E22" s="849"/>
      <c r="F22" s="849"/>
      <c r="G22" s="849"/>
      <c r="H22" s="849"/>
      <c r="I22" s="849"/>
      <c r="J22" s="849"/>
      <c r="K22" s="850"/>
      <c r="L22" s="851" t="s">
        <v>300</v>
      </c>
    </row>
    <row r="23" spans="1:12" ht="33" customHeight="1">
      <c r="A23" s="847"/>
      <c r="B23" s="82" t="s">
        <v>263</v>
      </c>
      <c r="C23" s="83" t="s">
        <v>264</v>
      </c>
      <c r="D23" s="714" t="s">
        <v>184</v>
      </c>
      <c r="E23" s="820"/>
      <c r="F23" s="714" t="s">
        <v>185</v>
      </c>
      <c r="G23" s="820"/>
      <c r="H23" s="714" t="s">
        <v>200</v>
      </c>
      <c r="I23" s="715"/>
      <c r="J23" s="714" t="s">
        <v>201</v>
      </c>
      <c r="K23" s="820"/>
      <c r="L23" s="852"/>
    </row>
    <row r="24" spans="1:12" ht="24.95" customHeight="1">
      <c r="A24" s="246"/>
      <c r="B24" s="248"/>
      <c r="C24" s="249"/>
      <c r="D24" s="788"/>
      <c r="E24" s="789"/>
      <c r="F24" s="788"/>
      <c r="G24" s="789"/>
      <c r="H24" s="788"/>
      <c r="I24" s="789"/>
      <c r="J24" s="788"/>
      <c r="K24" s="789"/>
      <c r="L24" s="247"/>
    </row>
    <row r="25" spans="1:12" ht="24.95" customHeight="1">
      <c r="A25" s="246"/>
      <c r="B25" s="248"/>
      <c r="C25" s="249"/>
      <c r="D25" s="788"/>
      <c r="E25" s="789"/>
      <c r="F25" s="788"/>
      <c r="G25" s="789"/>
      <c r="H25" s="788"/>
      <c r="I25" s="789"/>
      <c r="J25" s="788"/>
      <c r="K25" s="789"/>
      <c r="L25" s="247"/>
    </row>
    <row r="26" spans="1:12" ht="24.95" customHeight="1">
      <c r="A26" s="246"/>
      <c r="B26" s="248"/>
      <c r="C26" s="249"/>
      <c r="D26" s="788"/>
      <c r="E26" s="789"/>
      <c r="F26" s="788"/>
      <c r="G26" s="789"/>
      <c r="H26" s="788"/>
      <c r="I26" s="789"/>
      <c r="J26" s="788"/>
      <c r="K26" s="789"/>
      <c r="L26" s="247"/>
    </row>
    <row r="27" spans="1:12" ht="24.95" customHeight="1">
      <c r="A27" s="246"/>
      <c r="B27" s="248"/>
      <c r="C27" s="249"/>
      <c r="D27" s="788"/>
      <c r="E27" s="789"/>
      <c r="F27" s="788"/>
      <c r="G27" s="789"/>
      <c r="H27" s="788"/>
      <c r="I27" s="789"/>
      <c r="J27" s="788"/>
      <c r="K27" s="789"/>
      <c r="L27" s="247"/>
    </row>
    <row r="28" spans="1:12" ht="24.95" customHeight="1">
      <c r="A28" s="246"/>
      <c r="B28" s="248"/>
      <c r="C28" s="249"/>
      <c r="D28" s="788"/>
      <c r="E28" s="789"/>
      <c r="F28" s="788"/>
      <c r="G28" s="789"/>
      <c r="H28" s="788"/>
      <c r="I28" s="789"/>
      <c r="J28" s="788"/>
      <c r="K28" s="789"/>
      <c r="L28" s="247"/>
    </row>
    <row r="29" spans="1:12" ht="24.95" customHeight="1">
      <c r="A29" s="246"/>
      <c r="B29" s="248"/>
      <c r="C29" s="249"/>
      <c r="D29" s="788"/>
      <c r="E29" s="789"/>
      <c r="F29" s="788"/>
      <c r="G29" s="789"/>
      <c r="H29" s="788"/>
      <c r="I29" s="789"/>
      <c r="J29" s="788"/>
      <c r="K29" s="789"/>
      <c r="L29" s="247"/>
    </row>
    <row r="30" spans="1:12" ht="24.95" customHeight="1">
      <c r="A30" s="835" t="s">
        <v>204</v>
      </c>
      <c r="B30" s="836"/>
      <c r="C30" s="836"/>
      <c r="D30" s="105" t="s">
        <v>301</v>
      </c>
      <c r="E30" s="173" t="str">
        <f>IF($A$24="","",SUM(D24:E29))</f>
        <v/>
      </c>
      <c r="F30" s="106" t="s">
        <v>302</v>
      </c>
      <c r="G30" s="173" t="str">
        <f>IF($A$24="","",SUM(F24:G29))</f>
        <v/>
      </c>
      <c r="H30" s="106" t="s">
        <v>303</v>
      </c>
      <c r="I30" s="173" t="str">
        <f>IF($A$24="","",SUM(H24:I29))</f>
        <v/>
      </c>
      <c r="J30" s="106" t="s">
        <v>304</v>
      </c>
      <c r="K30" s="173" t="str">
        <f>IF($A$24="","",SUM(J24:K29))</f>
        <v/>
      </c>
      <c r="L30" s="84"/>
    </row>
    <row r="31" spans="1:12" ht="22.5" customHeight="1">
      <c r="A31" s="837" t="s">
        <v>424</v>
      </c>
      <c r="B31" s="838"/>
      <c r="C31" s="838"/>
      <c r="D31" s="104" t="s">
        <v>305</v>
      </c>
      <c r="E31" s="839" t="str">
        <f>IF($A$24="","",SUM(E30,G30,I30,K30))</f>
        <v/>
      </c>
      <c r="F31" s="839" t="str">
        <f t="shared" ref="F31" si="9">IF($A$7="","",SUM(E25:F30))</f>
        <v/>
      </c>
      <c r="G31" s="839" t="str">
        <f t="shared" ref="G31" si="10">IF($A$7="","",SUM(F25:G30))</f>
        <v/>
      </c>
      <c r="H31" s="840" t="str">
        <f t="shared" ref="H31" si="11">IF($A$7="","",SUM(G25:H30))</f>
        <v/>
      </c>
      <c r="I31" s="840" t="str">
        <f t="shared" ref="I31" si="12">IF($A$7="","",SUM(H25:I30))</f>
        <v/>
      </c>
      <c r="J31" s="840" t="str">
        <f t="shared" ref="J31" si="13">IF($A$7="","",SUM(I25:J30))</f>
        <v/>
      </c>
      <c r="K31" s="841" t="str">
        <f t="shared" ref="K31" si="14">IF($A$7="","",SUM(J25:K30))</f>
        <v/>
      </c>
      <c r="L31" s="85"/>
    </row>
    <row r="32" spans="1:12" ht="12" customHeight="1">
      <c r="A32" s="828" t="s">
        <v>385</v>
      </c>
      <c r="B32" s="676"/>
      <c r="C32" s="676"/>
      <c r="D32" s="720" t="s">
        <v>306</v>
      </c>
      <c r="E32" s="683" t="str">
        <f>IF($A$24="","",ROUNDDOWN(E30+(K30*'１号'!$V$34),0))</f>
        <v/>
      </c>
      <c r="F32" s="683" t="str">
        <f t="shared" ref="F32:F37" si="15">IF($B$7="","",SUM(E24:F31))</f>
        <v/>
      </c>
      <c r="G32" s="683" t="str">
        <f t="shared" ref="G32:G37" si="16">IF($B$7="","",SUM(F24:G31))</f>
        <v/>
      </c>
      <c r="H32" s="842" t="s">
        <v>426</v>
      </c>
      <c r="I32" s="806"/>
      <c r="J32" s="806"/>
      <c r="K32" s="807"/>
      <c r="L32" s="85"/>
    </row>
    <row r="33" spans="1:12" ht="12" customHeight="1">
      <c r="A33" s="829"/>
      <c r="B33" s="678"/>
      <c r="C33" s="678"/>
      <c r="D33" s="783"/>
      <c r="E33" s="830" t="str">
        <f t="shared" ref="E33" si="17">IF($B$7="","",SUM(D25:E32))</f>
        <v/>
      </c>
      <c r="F33" s="830" t="str">
        <f t="shared" si="15"/>
        <v/>
      </c>
      <c r="G33" s="830" t="str">
        <f t="shared" si="16"/>
        <v/>
      </c>
      <c r="H33" s="667"/>
      <c r="I33" s="668"/>
      <c r="J33" s="668"/>
      <c r="K33" s="688"/>
      <c r="L33" s="85"/>
    </row>
    <row r="34" spans="1:12" ht="12" customHeight="1">
      <c r="A34" s="828" t="s">
        <v>386</v>
      </c>
      <c r="B34" s="676"/>
      <c r="C34" s="676"/>
      <c r="D34" s="720" t="s">
        <v>307</v>
      </c>
      <c r="E34" s="683" t="str">
        <f>IF($A$24="","",ROUNDUP(G30+(K30*'１号'!$V$35),0))</f>
        <v/>
      </c>
      <c r="F34" s="683" t="str">
        <f t="shared" si="15"/>
        <v/>
      </c>
      <c r="G34" s="683" t="str">
        <f t="shared" si="16"/>
        <v/>
      </c>
      <c r="H34" s="664" t="s">
        <v>214</v>
      </c>
      <c r="I34" s="665"/>
      <c r="J34" s="665"/>
      <c r="K34" s="687"/>
      <c r="L34" s="85"/>
    </row>
    <row r="35" spans="1:12" ht="12" customHeight="1">
      <c r="A35" s="829"/>
      <c r="B35" s="678"/>
      <c r="C35" s="678"/>
      <c r="D35" s="783"/>
      <c r="E35" s="830" t="str">
        <f t="shared" ref="E35" si="18">IF($B$7="","",SUM(D27:E34))</f>
        <v/>
      </c>
      <c r="F35" s="830" t="str">
        <f t="shared" si="15"/>
        <v/>
      </c>
      <c r="G35" s="830" t="str">
        <f t="shared" si="16"/>
        <v/>
      </c>
      <c r="H35" s="667"/>
      <c r="I35" s="668"/>
      <c r="J35" s="668"/>
      <c r="K35" s="688"/>
      <c r="L35" s="85"/>
    </row>
    <row r="36" spans="1:12" ht="12" customHeight="1">
      <c r="A36" s="664" t="s">
        <v>425</v>
      </c>
      <c r="B36" s="665"/>
      <c r="C36" s="665"/>
      <c r="D36" s="720" t="s">
        <v>308</v>
      </c>
      <c r="E36" s="672" t="str">
        <f>IF($A$24="","",E31-E32-E34)</f>
        <v/>
      </c>
      <c r="F36" s="672" t="str">
        <f t="shared" si="15"/>
        <v/>
      </c>
      <c r="G36" s="672" t="str">
        <f t="shared" si="16"/>
        <v/>
      </c>
      <c r="H36" s="664" t="s">
        <v>427</v>
      </c>
      <c r="I36" s="665"/>
      <c r="J36" s="665"/>
      <c r="K36" s="687"/>
      <c r="L36" s="85"/>
    </row>
    <row r="37" spans="1:12" ht="12" customHeight="1">
      <c r="A37" s="831"/>
      <c r="B37" s="808"/>
      <c r="C37" s="808"/>
      <c r="D37" s="832"/>
      <c r="E37" s="833" t="str">
        <f t="shared" ref="E37" si="19">IF($B$7="","",SUM(D29:E36))</f>
        <v/>
      </c>
      <c r="F37" s="833" t="str">
        <f t="shared" si="15"/>
        <v/>
      </c>
      <c r="G37" s="833" t="str">
        <f t="shared" si="16"/>
        <v/>
      </c>
      <c r="H37" s="831"/>
      <c r="I37" s="808"/>
      <c r="J37" s="808"/>
      <c r="K37" s="809"/>
      <c r="L37" s="263"/>
    </row>
    <row r="38" spans="1:12" ht="12" customHeight="1">
      <c r="A38" s="259"/>
      <c r="B38" s="259"/>
      <c r="C38" s="259"/>
      <c r="D38" s="258"/>
      <c r="E38" s="264"/>
      <c r="F38" s="264"/>
      <c r="G38" s="264"/>
      <c r="H38" s="259"/>
      <c r="I38" s="259"/>
      <c r="J38" s="259"/>
      <c r="K38" s="259"/>
      <c r="L38" s="262"/>
    </row>
    <row r="39" spans="1:12" ht="31.5" customHeight="1">
      <c r="A39" s="834" t="s">
        <v>401</v>
      </c>
      <c r="B39" s="834"/>
      <c r="C39" s="834"/>
      <c r="D39" s="834"/>
      <c r="E39" s="834"/>
      <c r="F39" s="834"/>
      <c r="G39" s="834"/>
      <c r="H39" s="834"/>
      <c r="I39" s="834"/>
      <c r="J39" s="834"/>
      <c r="K39" s="834"/>
      <c r="L39" s="834"/>
    </row>
    <row r="40" spans="1:12" s="1" customFormat="1" ht="20.100000000000001" customHeight="1">
      <c r="A40" s="826" t="s">
        <v>428</v>
      </c>
      <c r="B40" s="826"/>
      <c r="C40" s="826"/>
      <c r="D40" s="826"/>
      <c r="E40" s="826"/>
      <c r="F40" s="826"/>
      <c r="G40" s="826"/>
      <c r="H40" s="826"/>
      <c r="I40" s="826"/>
      <c r="J40" s="826"/>
      <c r="K40" s="826"/>
      <c r="L40" s="826"/>
    </row>
    <row r="41" spans="1:12" s="1" customFormat="1" ht="20.100000000000001" customHeight="1">
      <c r="A41" s="826"/>
      <c r="B41" s="826"/>
      <c r="C41" s="826"/>
      <c r="D41" s="826"/>
      <c r="E41" s="826"/>
      <c r="F41" s="826"/>
      <c r="G41" s="826"/>
      <c r="H41" s="826"/>
      <c r="I41" s="826"/>
      <c r="J41" s="826"/>
      <c r="K41" s="826"/>
      <c r="L41" s="826"/>
    </row>
    <row r="42" spans="1:12" s="1" customFormat="1" ht="20.100000000000001" customHeight="1">
      <c r="A42" s="826"/>
      <c r="B42" s="826"/>
      <c r="C42" s="826"/>
      <c r="D42" s="826"/>
      <c r="E42" s="826"/>
      <c r="F42" s="826"/>
      <c r="G42" s="826"/>
      <c r="H42" s="826"/>
      <c r="I42" s="826"/>
      <c r="J42" s="826"/>
      <c r="K42" s="826"/>
      <c r="L42" s="826"/>
    </row>
    <row r="43" spans="1:12" s="1" customFormat="1" ht="27" customHeight="1">
      <c r="A43" s="662" t="s">
        <v>429</v>
      </c>
      <c r="B43" s="791"/>
      <c r="C43" s="791"/>
      <c r="D43" s="791"/>
      <c r="E43" s="791"/>
      <c r="F43" s="791"/>
      <c r="G43" s="791"/>
      <c r="H43" s="791"/>
      <c r="I43" s="791"/>
      <c r="J43" s="791"/>
      <c r="K43" s="791"/>
      <c r="L43" s="791"/>
    </row>
    <row r="44" spans="1:12" s="1" customFormat="1" ht="27" customHeight="1">
      <c r="A44" s="791"/>
      <c r="B44" s="791"/>
      <c r="C44" s="791"/>
      <c r="D44" s="791"/>
      <c r="E44" s="791"/>
      <c r="F44" s="791"/>
      <c r="G44" s="791"/>
      <c r="H44" s="791"/>
      <c r="I44" s="791"/>
      <c r="J44" s="791"/>
      <c r="K44" s="791"/>
      <c r="L44" s="791"/>
    </row>
    <row r="45" spans="1:12" s="1" customFormat="1" ht="27" customHeight="1">
      <c r="A45" s="791"/>
      <c r="B45" s="791"/>
      <c r="C45" s="791"/>
      <c r="D45" s="791"/>
      <c r="E45" s="791"/>
      <c r="F45" s="791"/>
      <c r="G45" s="791"/>
      <c r="H45" s="791"/>
      <c r="I45" s="791"/>
      <c r="J45" s="791"/>
      <c r="K45" s="791"/>
      <c r="L45" s="791"/>
    </row>
    <row r="46" spans="1:12" s="1" customFormat="1" ht="20.100000000000001" customHeight="1">
      <c r="A46" s="827" t="s">
        <v>309</v>
      </c>
      <c r="B46" s="827"/>
      <c r="C46" s="827"/>
      <c r="D46" s="827"/>
      <c r="E46" s="827"/>
      <c r="F46" s="827"/>
      <c r="G46" s="827"/>
      <c r="H46" s="827"/>
      <c r="I46" s="827"/>
      <c r="J46" s="827"/>
      <c r="K46" s="827"/>
      <c r="L46" s="827"/>
    </row>
    <row r="47" spans="1:12" s="1" customFormat="1" ht="20.100000000000001" customHeight="1">
      <c r="A47" s="100"/>
      <c r="B47" s="100"/>
      <c r="C47" s="100"/>
      <c r="D47" s="100"/>
      <c r="E47" s="100"/>
      <c r="F47" s="100"/>
      <c r="G47" s="100"/>
      <c r="H47" s="100"/>
      <c r="I47" s="100"/>
      <c r="J47" s="100"/>
      <c r="K47" s="100"/>
      <c r="L47" s="100"/>
    </row>
    <row r="48" spans="1:12" s="1" customFormat="1" ht="20.100000000000001" customHeight="1">
      <c r="A48" s="662" t="s">
        <v>310</v>
      </c>
      <c r="B48" s="791"/>
      <c r="C48" s="791"/>
      <c r="D48" s="791"/>
      <c r="E48" s="791"/>
      <c r="F48" s="791"/>
      <c r="G48" s="791"/>
      <c r="H48" s="791"/>
      <c r="I48" s="791"/>
      <c r="J48" s="791"/>
      <c r="K48" s="791"/>
      <c r="L48" s="791"/>
    </row>
    <row r="49" spans="1:12" s="1" customFormat="1" ht="20.100000000000001" customHeight="1">
      <c r="A49" s="791"/>
      <c r="B49" s="791"/>
      <c r="C49" s="791"/>
      <c r="D49" s="791"/>
      <c r="E49" s="791"/>
      <c r="F49" s="791"/>
      <c r="G49" s="791"/>
      <c r="H49" s="791"/>
      <c r="I49" s="791"/>
      <c r="J49" s="791"/>
      <c r="K49" s="791"/>
      <c r="L49" s="791"/>
    </row>
    <row r="50" spans="1:12" ht="20.100000000000001" customHeight="1"/>
    <row r="51" spans="1:12" ht="20.100000000000001" customHeight="1"/>
  </sheetData>
  <sheetProtection sheet="1" objects="1" scenarios="1"/>
  <mergeCells count="102">
    <mergeCell ref="D7:E7"/>
    <mergeCell ref="F7:G7"/>
    <mergeCell ref="H7:I7"/>
    <mergeCell ref="J7:K7"/>
    <mergeCell ref="D8:E8"/>
    <mergeCell ref="F8:G8"/>
    <mergeCell ref="H8:I8"/>
    <mergeCell ref="J8:K8"/>
    <mergeCell ref="A2:L2"/>
    <mergeCell ref="A4:L4"/>
    <mergeCell ref="A5:A6"/>
    <mergeCell ref="B5:C5"/>
    <mergeCell ref="D5:K5"/>
    <mergeCell ref="L5:L6"/>
    <mergeCell ref="D6:E6"/>
    <mergeCell ref="F6:G6"/>
    <mergeCell ref="H6:I6"/>
    <mergeCell ref="J6:K6"/>
    <mergeCell ref="D11:E11"/>
    <mergeCell ref="F11:G11"/>
    <mergeCell ref="H11:I11"/>
    <mergeCell ref="J11:K11"/>
    <mergeCell ref="D12:E12"/>
    <mergeCell ref="F12:G12"/>
    <mergeCell ref="H12:I12"/>
    <mergeCell ref="J12:K12"/>
    <mergeCell ref="D9:E9"/>
    <mergeCell ref="F9:G9"/>
    <mergeCell ref="H9:I9"/>
    <mergeCell ref="J9:K9"/>
    <mergeCell ref="D10:E10"/>
    <mergeCell ref="F10:G10"/>
    <mergeCell ref="H10:I10"/>
    <mergeCell ref="J10:K10"/>
    <mergeCell ref="A17:C18"/>
    <mergeCell ref="D17:D18"/>
    <mergeCell ref="E17:G18"/>
    <mergeCell ref="H17:K18"/>
    <mergeCell ref="A19:C20"/>
    <mergeCell ref="D19:D20"/>
    <mergeCell ref="E19:G20"/>
    <mergeCell ref="H19:K20"/>
    <mergeCell ref="A13:C13"/>
    <mergeCell ref="A14:C14"/>
    <mergeCell ref="E14:K14"/>
    <mergeCell ref="A15:C16"/>
    <mergeCell ref="D15:D16"/>
    <mergeCell ref="E15:G16"/>
    <mergeCell ref="H15:K16"/>
    <mergeCell ref="A21:L21"/>
    <mergeCell ref="A22:A23"/>
    <mergeCell ref="B22:C22"/>
    <mergeCell ref="D22:K22"/>
    <mergeCell ref="L22:L23"/>
    <mergeCell ref="D23:E23"/>
    <mergeCell ref="F23:G23"/>
    <mergeCell ref="H23:I23"/>
    <mergeCell ref="J23:K23"/>
    <mergeCell ref="D26:E26"/>
    <mergeCell ref="F26:G26"/>
    <mergeCell ref="H26:I26"/>
    <mergeCell ref="J26:K26"/>
    <mergeCell ref="D27:E27"/>
    <mergeCell ref="F27:G27"/>
    <mergeCell ref="H27:I27"/>
    <mergeCell ref="J27:K27"/>
    <mergeCell ref="D24:E24"/>
    <mergeCell ref="F24:G24"/>
    <mergeCell ref="H24:I24"/>
    <mergeCell ref="J24:K24"/>
    <mergeCell ref="D25:E25"/>
    <mergeCell ref="F25:G25"/>
    <mergeCell ref="H25:I25"/>
    <mergeCell ref="J25:K25"/>
    <mergeCell ref="A30:C30"/>
    <mergeCell ref="A31:C31"/>
    <mergeCell ref="E31:K31"/>
    <mergeCell ref="A32:C33"/>
    <mergeCell ref="D32:D33"/>
    <mergeCell ref="E32:G33"/>
    <mergeCell ref="H32:K33"/>
    <mergeCell ref="D28:E28"/>
    <mergeCell ref="F28:G28"/>
    <mergeCell ref="H28:I28"/>
    <mergeCell ref="J28:K28"/>
    <mergeCell ref="D29:E29"/>
    <mergeCell ref="F29:G29"/>
    <mergeCell ref="H29:I29"/>
    <mergeCell ref="J29:K29"/>
    <mergeCell ref="A40:L42"/>
    <mergeCell ref="A43:L45"/>
    <mergeCell ref="A46:L46"/>
    <mergeCell ref="A48:L49"/>
    <mergeCell ref="A34:C35"/>
    <mergeCell ref="D34:D35"/>
    <mergeCell ref="E34:G35"/>
    <mergeCell ref="H34:K35"/>
    <mergeCell ref="A36:C37"/>
    <mergeCell ref="D36:D37"/>
    <mergeCell ref="E36:G37"/>
    <mergeCell ref="H36:K37"/>
    <mergeCell ref="A39:L39"/>
  </mergeCells>
  <phoneticPr fontId="3"/>
  <printOptions horizontalCentered="1"/>
  <pageMargins left="0" right="0" top="0.74803149606299213" bottom="0.74803149606299213" header="0.31496062992125984" footer="0.31496062992125984"/>
  <pageSetup paperSize="9" scale="76" orientation="portrait" r:id="rId1"/>
  <headerFooter alignWithMargins="0"/>
  <rowBreaks count="1" manualBreakCount="1">
    <brk id="3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注意事項</vt:lpstr>
      <vt:lpstr>１号</vt:lpstr>
      <vt:lpstr>２号</vt:lpstr>
      <vt:lpstr>３号</vt:lpstr>
      <vt:lpstr>４号</vt:lpstr>
      <vt:lpstr>５号</vt:lpstr>
      <vt:lpstr>６号</vt:lpstr>
      <vt:lpstr>７号</vt:lpstr>
      <vt:lpstr>８号</vt:lpstr>
      <vt:lpstr>９号</vt:lpstr>
      <vt:lpstr>10号</vt:lpstr>
      <vt:lpstr>11号</vt:lpstr>
      <vt:lpstr>'10号'!Print_Area</vt:lpstr>
      <vt:lpstr>'１号'!Print_Area</vt:lpstr>
      <vt:lpstr>'２号'!Print_Area</vt:lpstr>
      <vt:lpstr>'４号'!Print_Area</vt:lpstr>
      <vt:lpstr>'５号'!Print_Area</vt:lpstr>
      <vt:lpstr>'６号'!Print_Area</vt:lpstr>
      <vt:lpstr>'７号'!Print_Area</vt:lpstr>
      <vt:lpstr>'８号'!Print_Area</vt:lpstr>
    </vt:vector>
  </TitlesOfParts>
  <Company>群馬県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栃木県庁</dc:creator>
  <cp:lastModifiedBy>小森　真央</cp:lastModifiedBy>
  <cp:lastPrinted>2024-03-08T01:53:47Z</cp:lastPrinted>
  <dcterms:created xsi:type="dcterms:W3CDTF">2005-04-07T11:27:57Z</dcterms:created>
  <dcterms:modified xsi:type="dcterms:W3CDTF">2024-03-15T00:08:58Z</dcterms:modified>
  <cp:contentStatus/>
</cp:coreProperties>
</file>