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生しいたけ生産量'!$A$1:$L$34</definedName>
    <definedName name="_xlnm.Print_Area" localSheetId="3">'第4～7表　出荷量　生産規模　木炭'!$A$1:$G$48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<sst xmlns="http://schemas.openxmlformats.org/spreadsheetml/2006/main" count="461" uniqueCount="115">
  <si>
    <t>（２）特用林産物</t>
  </si>
  <si>
    <t>生しいたけ</t>
  </si>
  <si>
    <t>乾しいたけ</t>
  </si>
  <si>
    <t>生うるし</t>
  </si>
  <si>
    <t>木炭</t>
  </si>
  <si>
    <t>桐材</t>
  </si>
  <si>
    <t>（単位：ｔ）</t>
  </si>
  <si>
    <t>原木</t>
  </si>
  <si>
    <t>菌床</t>
  </si>
  <si>
    <t>種別</t>
  </si>
  <si>
    <t>矢板</t>
  </si>
  <si>
    <t>合計</t>
  </si>
  <si>
    <t>竹材</t>
  </si>
  <si>
    <t>桐材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</si>
  <si>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</si>
  <si>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</si>
  <si>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</si>
  <si>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</si>
  <si>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</si>
  <si>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</si>
  <si>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</si>
  <si>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</si>
  <si>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</si>
  <si>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10,000本～30,000本</t>
  </si>
  <si>
    <t>30,000本～</t>
  </si>
  <si>
    <t>計</t>
  </si>
  <si>
    <t>10,000個～15,000個</t>
  </si>
  <si>
    <t>20,000個以上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</si>
  <si>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</si>
  <si>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</si>
  <si>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</si>
  <si>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</si>
  <si>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</si>
  <si>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　　鹿沼市</t>
  </si>
  <si>
    <t>　　日光市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</si>
  <si>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</si>
  <si>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</si>
  <si>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</si>
  <si>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</si>
  <si>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</si>
  <si>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</si>
  <si>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</si>
  <si>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</si>
  <si>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</si>
  <si>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</si>
  <si>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</si>
  <si>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</si>
  <si>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</si>
  <si>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</si>
  <si>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</si>
  <si>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</si>
  <si>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</si>
  <si>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</si>
  <si>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</si>
  <si>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</si>
  <si>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</si>
  <si>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</si>
  <si>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</si>
  <si>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</si>
  <si>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</si>
  <si>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なめこ</t>
  </si>
  <si>
    <t>ひらたけ</t>
  </si>
  <si>
    <t>まいたけ</t>
  </si>
  <si>
    <t>わさび</t>
  </si>
  <si>
    <t>たけのこ</t>
  </si>
  <si>
    <t>くりたけ</t>
  </si>
  <si>
    <t>（ｔ）</t>
  </si>
  <si>
    <t>（ｋｇ）</t>
  </si>
  <si>
    <t>（ｍ3）</t>
  </si>
  <si>
    <t>県西</t>
  </si>
  <si>
    <t>県東</t>
  </si>
  <si>
    <t>県北</t>
  </si>
  <si>
    <t>県南</t>
  </si>
  <si>
    <t>　　那須塩原市</t>
  </si>
  <si>
    <t>　　佐野市</t>
  </si>
  <si>
    <t>5,000個未満</t>
  </si>
  <si>
    <t>(ｔ)</t>
  </si>
  <si>
    <t>(㎏)</t>
  </si>
  <si>
    <t>(㎥)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</si>
  <si>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</si>
  <si>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</si>
  <si>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</si>
  <si>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</si>
  <si>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</si>
  <si>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</si>
  <si>
    <t xml:space="preserve"> -  </t>
  </si>
  <si>
    <t>年</t>
  </si>
  <si>
    <t>-</t>
  </si>
  <si>
    <t>600本～
3,000本</t>
  </si>
  <si>
    <t>　　第２表　市町村別・年別生しいたけ生産量</t>
  </si>
  <si>
    <t>　　第３表　市町村別特用林産物生産量（生しいたけを除く）</t>
  </si>
  <si>
    <t>15,000個～20,000個</t>
  </si>
  <si>
    <t>-</t>
  </si>
  <si>
    <t>（ｔ）</t>
  </si>
  <si>
    <t>平成29(2017)年</t>
  </si>
  <si>
    <t>平成28(2016)年</t>
  </si>
  <si>
    <t>平成27(2015)年</t>
  </si>
  <si>
    <t>平成26(2014)年</t>
  </si>
  <si>
    <t>平成24(2012)年</t>
  </si>
  <si>
    <t>平成23(2011)年</t>
  </si>
  <si>
    <t>平成22(2010)年</t>
  </si>
  <si>
    <t>平成21(2009)年</t>
  </si>
  <si>
    <t>県南</t>
  </si>
  <si>
    <t>平成26
（2014）</t>
  </si>
  <si>
    <t>平成27
（2015）</t>
  </si>
  <si>
    <t>平成28
（2016）</t>
  </si>
  <si>
    <t>平成29
（2017）</t>
  </si>
  <si>
    <t>平成30(2018)年</t>
  </si>
  <si>
    <t>平成30(2018)年</t>
  </si>
  <si>
    <t>-</t>
  </si>
  <si>
    <t>（平成30（2018）年）</t>
  </si>
  <si>
    <t xml:space="preserve"> -  </t>
  </si>
  <si>
    <t xml:space="preserve"> -  </t>
  </si>
  <si>
    <t>平成30(2018)年</t>
  </si>
  <si>
    <t>平成30
（2018）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</si>
</sst>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  <numFmt numFmtId="196" formatCode="#,##0.0000000000000_);[Red]\(#,##0.0000000000000\)"/>
    <numFmt numFmtId="197" formatCode="0.00_);[Red]\(0.00\)"/>
    <numFmt numFmtId="198" formatCode="0.0_ "/>
    <numFmt numFmtId="199" formatCode="0.0_ ;[Red]\-0.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8" fontId="5" fillId="0" borderId="0" xfId="48" applyFont="1" applyAlignment="1">
      <alignment/>
    </xf>
    <xf numFmtId="38" fontId="5" fillId="0" borderId="0" xfId="48" applyFont="1" applyFill="1" applyAlignment="1">
      <alignment/>
    </xf>
    <xf numFmtId="41" fontId="5" fillId="0" borderId="0" xfId="48" applyNumberFormat="1" applyFont="1" applyFill="1" applyAlignment="1">
      <alignment/>
    </xf>
    <xf numFmtId="194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178" fontId="5" fillId="0" borderId="0" xfId="48" applyNumberFormat="1" applyFont="1" applyFill="1" applyBorder="1" applyAlignment="1">
      <alignment/>
    </xf>
    <xf numFmtId="38" fontId="5" fillId="0" borderId="0" xfId="48" applyFont="1" applyBorder="1" applyAlignment="1">
      <alignment/>
    </xf>
    <xf numFmtId="178" fontId="0" fillId="0" borderId="0" xfId="0" applyNumberFormat="1" applyFont="1" applyBorder="1" applyAlignment="1">
      <alignment/>
    </xf>
    <xf numFmtId="184" fontId="5" fillId="0" borderId="0" xfId="48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0" fontId="0" fillId="0" borderId="0" xfId="0" applyFont="1" applyAlignment="1">
      <alignment horizontal="right"/>
    </xf>
    <xf numFmtId="41" fontId="5" fillId="0" borderId="0" xfId="48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38" fontId="6" fillId="0" borderId="11" xfId="48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38" fontId="6" fillId="0" borderId="12" xfId="48" applyFont="1" applyBorder="1" applyAlignment="1">
      <alignment/>
    </xf>
    <xf numFmtId="184" fontId="6" fillId="0" borderId="13" xfId="48" applyNumberFormat="1" applyFont="1" applyFill="1" applyBorder="1" applyAlignment="1">
      <alignment/>
    </xf>
    <xf numFmtId="184" fontId="6" fillId="0" borderId="14" xfId="48" applyNumberFormat="1" applyFont="1" applyFill="1" applyBorder="1" applyAlignment="1">
      <alignment/>
    </xf>
    <xf numFmtId="38" fontId="6" fillId="0" borderId="10" xfId="48" applyFont="1" applyBorder="1" applyAlignment="1">
      <alignment horizontal="center"/>
    </xf>
    <xf numFmtId="184" fontId="6" fillId="0" borderId="15" xfId="48" applyNumberFormat="1" applyFont="1" applyFill="1" applyBorder="1" applyAlignment="1">
      <alignment horizontal="center"/>
    </xf>
    <xf numFmtId="38" fontId="6" fillId="0" borderId="16" xfId="48" applyFont="1" applyBorder="1" applyAlignment="1">
      <alignment horizontal="left"/>
    </xf>
    <xf numFmtId="38" fontId="6" fillId="0" borderId="11" xfId="48" applyFont="1" applyBorder="1" applyAlignment="1">
      <alignment horizontal="left"/>
    </xf>
    <xf numFmtId="38" fontId="6" fillId="0" borderId="15" xfId="48" applyFont="1" applyFill="1" applyBorder="1" applyAlignment="1">
      <alignment horizontal="left"/>
    </xf>
    <xf numFmtId="38" fontId="6" fillId="0" borderId="15" xfId="48" applyFont="1" applyBorder="1" applyAlignment="1">
      <alignment horizontal="left"/>
    </xf>
    <xf numFmtId="38" fontId="6" fillId="0" borderId="11" xfId="48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 vertical="center" shrinkToFit="1"/>
    </xf>
    <xf numFmtId="178" fontId="6" fillId="0" borderId="15" xfId="0" applyNumberFormat="1" applyFont="1" applyBorder="1" applyAlignment="1">
      <alignment horizontal="center" vertical="center" shrinkToFit="1"/>
    </xf>
    <xf numFmtId="194" fontId="6" fillId="0" borderId="15" xfId="0" applyNumberFormat="1" applyFont="1" applyBorder="1" applyAlignment="1">
      <alignment horizontal="right" vertical="center" shrinkToFit="1"/>
    </xf>
    <xf numFmtId="194" fontId="6" fillId="0" borderId="11" xfId="48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184" fontId="6" fillId="0" borderId="11" xfId="48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78" fontId="6" fillId="0" borderId="10" xfId="0" applyNumberFormat="1" applyFont="1" applyBorder="1" applyAlignment="1">
      <alignment horizontal="right" vertical="center" wrapText="1"/>
    </xf>
    <xf numFmtId="41" fontId="6" fillId="0" borderId="17" xfId="48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Border="1" applyAlignment="1">
      <alignment horizontal="right"/>
    </xf>
    <xf numFmtId="178" fontId="5" fillId="0" borderId="0" xfId="48" applyNumberFormat="1" applyFont="1" applyFill="1" applyAlignment="1">
      <alignment/>
    </xf>
    <xf numFmtId="178" fontId="5" fillId="0" borderId="0" xfId="48" applyNumberFormat="1" applyFont="1" applyFill="1" applyAlignment="1">
      <alignment horizontal="right"/>
    </xf>
    <xf numFmtId="178" fontId="6" fillId="0" borderId="12" xfId="48" applyNumberFormat="1" applyFont="1" applyFill="1" applyBorder="1" applyAlignment="1">
      <alignment horizontal="center" vertical="center" shrinkToFit="1"/>
    </xf>
    <xf numFmtId="178" fontId="6" fillId="0" borderId="18" xfId="48" applyNumberFormat="1" applyFont="1" applyFill="1" applyBorder="1" applyAlignment="1">
      <alignment horizontal="center" vertical="center" shrinkToFit="1"/>
    </xf>
    <xf numFmtId="178" fontId="6" fillId="0" borderId="19" xfId="48" applyNumberFormat="1" applyFont="1" applyFill="1" applyBorder="1" applyAlignment="1">
      <alignment horizontal="right" vertical="center"/>
    </xf>
    <xf numFmtId="178" fontId="5" fillId="0" borderId="12" xfId="48" applyNumberFormat="1" applyFont="1" applyFill="1" applyBorder="1" applyAlignment="1">
      <alignment horizontal="center" vertical="center" shrinkToFit="1"/>
    </xf>
    <xf numFmtId="178" fontId="6" fillId="0" borderId="20" xfId="48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center" vertical="center" shrinkToFit="1"/>
    </xf>
    <xf numFmtId="178" fontId="6" fillId="0" borderId="15" xfId="48" applyNumberFormat="1" applyFont="1" applyFill="1" applyBorder="1" applyAlignment="1">
      <alignment/>
    </xf>
    <xf numFmtId="178" fontId="6" fillId="0" borderId="11" xfId="48" applyNumberFormat="1" applyFont="1" applyFill="1" applyBorder="1" applyAlignment="1">
      <alignment horizontal="left"/>
    </xf>
    <xf numFmtId="178" fontId="6" fillId="0" borderId="15" xfId="48" applyNumberFormat="1" applyFont="1" applyFill="1" applyBorder="1" applyAlignment="1">
      <alignment horizontal="left"/>
    </xf>
    <xf numFmtId="178" fontId="5" fillId="0" borderId="0" xfId="48" applyNumberFormat="1" applyFont="1" applyFill="1" applyBorder="1" applyAlignment="1">
      <alignment horizontal="right"/>
    </xf>
    <xf numFmtId="184" fontId="6" fillId="0" borderId="11" xfId="48" applyNumberFormat="1" applyFont="1" applyBorder="1" applyAlignment="1">
      <alignment horizontal="right" vertical="center"/>
    </xf>
    <xf numFmtId="182" fontId="6" fillId="0" borderId="11" xfId="48" applyNumberFormat="1" applyFont="1" applyBorder="1" applyAlignment="1">
      <alignment vertical="center"/>
    </xf>
    <xf numFmtId="184" fontId="6" fillId="0" borderId="11" xfId="48" applyNumberFormat="1" applyFont="1" applyBorder="1" applyAlignment="1" quotePrefix="1">
      <alignment horizontal="right" vertical="center"/>
    </xf>
    <xf numFmtId="182" fontId="6" fillId="0" borderId="11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16" xfId="48" applyNumberFormat="1" applyFont="1" applyFill="1" applyBorder="1" applyAlignment="1">
      <alignment/>
    </xf>
    <xf numFmtId="184" fontId="6" fillId="0" borderId="11" xfId="48" applyNumberFormat="1" applyFont="1" applyFill="1" applyBorder="1" applyAlignment="1">
      <alignment/>
    </xf>
    <xf numFmtId="184" fontId="6" fillId="0" borderId="15" xfId="48" applyNumberFormat="1" applyFont="1" applyFill="1" applyBorder="1" applyAlignment="1">
      <alignment/>
    </xf>
    <xf numFmtId="0" fontId="6" fillId="0" borderId="11" xfId="48" applyNumberFormat="1" applyFont="1" applyBorder="1" applyAlignment="1">
      <alignment horizontal="right" vertical="center"/>
    </xf>
    <xf numFmtId="182" fontId="6" fillId="0" borderId="11" xfId="48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4" fontId="6" fillId="0" borderId="11" xfId="48" applyNumberFormat="1" applyFont="1" applyFill="1" applyBorder="1" applyAlignment="1">
      <alignment horizontal="right"/>
    </xf>
    <xf numFmtId="178" fontId="6" fillId="0" borderId="11" xfId="48" applyNumberFormat="1" applyFont="1" applyFill="1" applyBorder="1" applyAlignment="1">
      <alignment horizontal="right"/>
    </xf>
    <xf numFmtId="178" fontId="6" fillId="0" borderId="16" xfId="48" applyNumberFormat="1" applyFont="1" applyFill="1" applyBorder="1" applyAlignment="1">
      <alignment/>
    </xf>
    <xf numFmtId="178" fontId="6" fillId="0" borderId="11" xfId="48" applyNumberFormat="1" applyFont="1" applyFill="1" applyBorder="1" applyAlignment="1">
      <alignment/>
    </xf>
    <xf numFmtId="178" fontId="6" fillId="0" borderId="15" xfId="48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38" fontId="6" fillId="0" borderId="21" xfId="48" applyFont="1" applyBorder="1" applyAlignment="1">
      <alignment horizontal="center"/>
    </xf>
    <xf numFmtId="184" fontId="6" fillId="0" borderId="22" xfId="48" applyNumberFormat="1" applyFont="1" applyFill="1" applyBorder="1" applyAlignment="1">
      <alignment/>
    </xf>
    <xf numFmtId="178" fontId="6" fillId="0" borderId="22" xfId="48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6" fillId="0" borderId="12" xfId="48" applyNumberFormat="1" applyFont="1" applyFill="1" applyBorder="1" applyAlignment="1">
      <alignment horizontal="right"/>
    </xf>
    <xf numFmtId="178" fontId="6" fillId="0" borderId="23" xfId="48" applyNumberFormat="1" applyFont="1" applyFill="1" applyBorder="1" applyAlignment="1">
      <alignment/>
    </xf>
    <xf numFmtId="178" fontId="6" fillId="0" borderId="10" xfId="48" applyNumberFormat="1" applyFont="1" applyFill="1" applyBorder="1" applyAlignment="1">
      <alignment horizontal="center"/>
    </xf>
    <xf numFmtId="178" fontId="6" fillId="0" borderId="16" xfId="48" applyNumberFormat="1" applyFont="1" applyFill="1" applyBorder="1" applyAlignment="1">
      <alignment horizontal="left"/>
    </xf>
    <xf numFmtId="178" fontId="6" fillId="0" borderId="12" xfId="48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82" fontId="6" fillId="0" borderId="11" xfId="48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1" xfId="48" applyNumberFormat="1" applyFont="1" applyFill="1" applyBorder="1" applyAlignment="1">
      <alignment horizontal="right" vertical="center"/>
    </xf>
    <xf numFmtId="194" fontId="6" fillId="0" borderId="11" xfId="48" applyNumberFormat="1" applyFont="1" applyFill="1" applyBorder="1" applyAlignment="1">
      <alignment vertical="center"/>
    </xf>
    <xf numFmtId="184" fontId="6" fillId="0" borderId="12" xfId="48" applyNumberFormat="1" applyFont="1" applyFill="1" applyBorder="1" applyAlignment="1">
      <alignment/>
    </xf>
    <xf numFmtId="184" fontId="6" fillId="0" borderId="24" xfId="48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right" vertical="center"/>
    </xf>
    <xf numFmtId="178" fontId="6" fillId="0" borderId="16" xfId="48" applyNumberFormat="1" applyFont="1" applyFill="1" applyBorder="1" applyAlignment="1">
      <alignment horizontal="right"/>
    </xf>
    <xf numFmtId="184" fontId="6" fillId="0" borderId="15" xfId="48" applyNumberFormat="1" applyFont="1" applyFill="1" applyBorder="1" applyAlignment="1">
      <alignment horizontal="right"/>
    </xf>
    <xf numFmtId="178" fontId="6" fillId="0" borderId="22" xfId="48" applyNumberFormat="1" applyFont="1" applyFill="1" applyBorder="1" applyAlignment="1">
      <alignment horizontal="right"/>
    </xf>
    <xf numFmtId="184" fontId="6" fillId="0" borderId="19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99" fontId="5" fillId="0" borderId="0" xfId="48" applyNumberFormat="1" applyFont="1" applyFill="1" applyAlignment="1">
      <alignment shrinkToFit="1"/>
    </xf>
    <xf numFmtId="199" fontId="6" fillId="0" borderId="12" xfId="48" applyNumberFormat="1" applyFont="1" applyFill="1" applyBorder="1" applyAlignment="1">
      <alignment horizontal="center" vertical="center" shrinkToFit="1"/>
    </xf>
    <xf numFmtId="199" fontId="6" fillId="0" borderId="11" xfId="48" applyNumberFormat="1" applyFont="1" applyFill="1" applyBorder="1" applyAlignment="1">
      <alignment horizontal="right" shrinkToFit="1"/>
    </xf>
    <xf numFmtId="199" fontId="6" fillId="0" borderId="15" xfId="48" applyNumberFormat="1" applyFont="1" applyFill="1" applyBorder="1" applyAlignment="1">
      <alignment horizontal="right" shrinkToFit="1"/>
    </xf>
    <xf numFmtId="199" fontId="6" fillId="0" borderId="16" xfId="48" applyNumberFormat="1" applyFont="1" applyFill="1" applyBorder="1" applyAlignment="1">
      <alignment shrinkToFit="1"/>
    </xf>
    <xf numFmtId="199" fontId="6" fillId="0" borderId="11" xfId="48" applyNumberFormat="1" applyFont="1" applyFill="1" applyBorder="1" applyAlignment="1">
      <alignment shrinkToFit="1"/>
    </xf>
    <xf numFmtId="199" fontId="6" fillId="0" borderId="22" xfId="48" applyNumberFormat="1" applyFont="1" applyFill="1" applyBorder="1" applyAlignment="1">
      <alignment shrinkToFit="1"/>
    </xf>
    <xf numFmtId="199" fontId="5" fillId="0" borderId="0" xfId="48" applyNumberFormat="1" applyFont="1" applyFill="1" applyBorder="1" applyAlignment="1">
      <alignment shrinkToFit="1"/>
    </xf>
    <xf numFmtId="178" fontId="24" fillId="0" borderId="11" xfId="48" applyNumberFormat="1" applyFont="1" applyFill="1" applyBorder="1" applyAlignment="1">
      <alignment horizontal="right"/>
    </xf>
    <xf numFmtId="178" fontId="6" fillId="0" borderId="25" xfId="48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8" fontId="6" fillId="0" borderId="11" xfId="0" applyNumberFormat="1" applyFont="1" applyBorder="1" applyAlignment="1">
      <alignment horizontal="center" vertical="center" wrapText="1" shrinkToFit="1"/>
    </xf>
    <xf numFmtId="178" fontId="6" fillId="0" borderId="12" xfId="0" applyNumberFormat="1" applyFont="1" applyBorder="1" applyAlignment="1">
      <alignment horizontal="center" vertical="center" wrapText="1" shrinkToFit="1"/>
    </xf>
    <xf numFmtId="38" fontId="6" fillId="0" borderId="18" xfId="48" applyFont="1" applyFill="1" applyBorder="1" applyAlignment="1">
      <alignment horizontal="center" vertical="center" wrapText="1"/>
    </xf>
    <xf numFmtId="38" fontId="6" fillId="0" borderId="20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199" fontId="6" fillId="0" borderId="23" xfId="48" applyNumberFormat="1" applyFont="1" applyFill="1" applyBorder="1" applyAlignment="1">
      <alignment horizontal="right" vertical="center" shrinkToFit="1"/>
    </xf>
    <xf numFmtId="199" fontId="6" fillId="0" borderId="10" xfId="48" applyNumberFormat="1" applyFont="1" applyFill="1" applyBorder="1" applyAlignment="1">
      <alignment horizontal="right" vertical="center" shrinkToFit="1"/>
    </xf>
    <xf numFmtId="178" fontId="6" fillId="0" borderId="23" xfId="48" applyNumberFormat="1" applyFont="1" applyFill="1" applyBorder="1" applyAlignment="1">
      <alignment horizontal="right" vertical="center"/>
    </xf>
    <xf numFmtId="178" fontId="6" fillId="0" borderId="10" xfId="48" applyNumberFormat="1" applyFont="1" applyFill="1" applyBorder="1" applyAlignment="1">
      <alignment horizontal="right" vertical="center"/>
    </xf>
    <xf numFmtId="178" fontId="6" fillId="0" borderId="23" xfId="48" applyNumberFormat="1" applyFont="1" applyFill="1" applyBorder="1" applyAlignment="1">
      <alignment vertical="center"/>
    </xf>
    <xf numFmtId="178" fontId="6" fillId="0" borderId="10" xfId="48" applyNumberFormat="1" applyFont="1" applyFill="1" applyBorder="1" applyAlignment="1">
      <alignment vertical="center"/>
    </xf>
    <xf numFmtId="178" fontId="6" fillId="0" borderId="18" xfId="48" applyNumberFormat="1" applyFont="1" applyFill="1" applyBorder="1" applyAlignment="1">
      <alignment horizontal="center" vertical="center"/>
    </xf>
    <xf numFmtId="178" fontId="6" fillId="0" borderId="13" xfId="48" applyNumberFormat="1" applyFont="1" applyFill="1" applyBorder="1" applyAlignment="1">
      <alignment horizontal="center" vertical="center"/>
    </xf>
    <xf numFmtId="178" fontId="6" fillId="0" borderId="14" xfId="48" applyNumberFormat="1" applyFont="1" applyFill="1" applyBorder="1" applyAlignment="1">
      <alignment horizontal="center" vertical="center"/>
    </xf>
    <xf numFmtId="178" fontId="6" fillId="0" borderId="11" xfId="48" applyNumberFormat="1" applyFont="1" applyFill="1" applyBorder="1" applyAlignment="1">
      <alignment horizontal="center" vertical="center" shrinkToFit="1"/>
    </xf>
    <xf numFmtId="178" fontId="6" fillId="0" borderId="15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tabSelected="1" view="pageBreakPreview" zoomScale="85" zoomScaleSheetLayoutView="85" workbookViewId="0" topLeftCell="A1">
      <selection activeCell="E30" sqref="E30"/>
    </sheetView>
  </sheetViews>
  <sheetFormatPr defaultColWidth="9.00390625" defaultRowHeight="13.5"/>
  <cols>
    <col min="1" max="1" width="14.875" style="2" customWidth="1"/>
    <col min="2" max="6" width="7.00390625" style="2" customWidth="1"/>
    <col min="7" max="7" width="7.00390625" style="6" customWidth="1"/>
    <col min="8" max="11" width="7.00390625" style="2" customWidth="1"/>
    <col min="12" max="16384" width="9.00390625" style="2" customWidth="1"/>
  </cols>
  <sheetData>
    <row r="1" spans="1:3" ht="19.5" customHeight="1">
      <c r="A1" s="4" t="s">
        <v>0</v>
      </c>
      <c r="B1" s="1"/>
      <c r="C1" s="1"/>
    </row>
    <row r="2" spans="2:3" ht="19.5" customHeight="1">
      <c r="B2" s="1"/>
      <c r="C2" s="1"/>
    </row>
    <row r="3" spans="1:11" ht="19.5" customHeight="1">
      <c r="A3" s="4" t="s">
        <v>59</v>
      </c>
      <c r="I3" s="3"/>
      <c r="K3" s="3"/>
    </row>
    <row r="4" spans="1:11" ht="19.5" customHeight="1">
      <c r="A4" s="127" t="s">
        <v>86</v>
      </c>
      <c r="B4" s="125" t="s">
        <v>1</v>
      </c>
      <c r="C4" s="125" t="s">
        <v>2</v>
      </c>
      <c r="D4" s="125" t="s">
        <v>60</v>
      </c>
      <c r="E4" s="125" t="s">
        <v>61</v>
      </c>
      <c r="F4" s="125" t="s">
        <v>62</v>
      </c>
      <c r="G4" s="129" t="s">
        <v>63</v>
      </c>
      <c r="H4" s="125" t="s">
        <v>64</v>
      </c>
      <c r="I4" s="125" t="s">
        <v>3</v>
      </c>
      <c r="J4" s="125" t="s">
        <v>4</v>
      </c>
      <c r="K4" s="125" t="s">
        <v>5</v>
      </c>
    </row>
    <row r="5" spans="1:11" ht="19.5" customHeight="1">
      <c r="A5" s="128"/>
      <c r="B5" s="126"/>
      <c r="C5" s="126"/>
      <c r="D5" s="126"/>
      <c r="E5" s="126"/>
      <c r="F5" s="126"/>
      <c r="G5" s="130"/>
      <c r="H5" s="126"/>
      <c r="I5" s="126"/>
      <c r="J5" s="126"/>
      <c r="K5" s="126"/>
    </row>
    <row r="6" spans="1:11" s="5" customFormat="1" ht="19.5" customHeight="1" thickBot="1">
      <c r="A6" s="23"/>
      <c r="B6" s="49" t="s">
        <v>76</v>
      </c>
      <c r="C6" s="49" t="s">
        <v>76</v>
      </c>
      <c r="D6" s="49" t="s">
        <v>76</v>
      </c>
      <c r="E6" s="49" t="s">
        <v>76</v>
      </c>
      <c r="F6" s="49" t="s">
        <v>76</v>
      </c>
      <c r="G6" s="50" t="s">
        <v>76</v>
      </c>
      <c r="H6" s="49" t="s">
        <v>76</v>
      </c>
      <c r="I6" s="49" t="s">
        <v>77</v>
      </c>
      <c r="J6" s="49" t="s">
        <v>76</v>
      </c>
      <c r="K6" s="49" t="s">
        <v>78</v>
      </c>
    </row>
    <row r="7" spans="1:11" s="5" customFormat="1" ht="19.5" customHeight="1" hidden="1" thickTop="1">
      <c r="A7" s="24" t="s">
        <v>101</v>
      </c>
      <c r="B7" s="25">
        <v>4230</v>
      </c>
      <c r="C7" s="25">
        <v>160</v>
      </c>
      <c r="D7" s="25">
        <v>242</v>
      </c>
      <c r="E7" s="25">
        <v>80</v>
      </c>
      <c r="F7" s="25">
        <v>559</v>
      </c>
      <c r="G7" s="75">
        <v>31.8</v>
      </c>
      <c r="H7" s="26">
        <v>401</v>
      </c>
      <c r="I7" s="25">
        <v>150</v>
      </c>
      <c r="J7" s="27">
        <v>527</v>
      </c>
      <c r="K7" s="25">
        <v>13</v>
      </c>
    </row>
    <row r="8" spans="1:11" s="7" customFormat="1" ht="19.5" customHeight="1" hidden="1">
      <c r="A8" s="28" t="s">
        <v>100</v>
      </c>
      <c r="B8" s="29">
        <v>4146</v>
      </c>
      <c r="C8" s="26">
        <v>162</v>
      </c>
      <c r="D8" s="26">
        <v>225</v>
      </c>
      <c r="E8" s="26">
        <v>75</v>
      </c>
      <c r="F8" s="26">
        <v>596</v>
      </c>
      <c r="G8" s="30">
        <v>29.4</v>
      </c>
      <c r="H8" s="26">
        <v>394</v>
      </c>
      <c r="I8" s="26">
        <v>130</v>
      </c>
      <c r="J8" s="26">
        <v>456</v>
      </c>
      <c r="K8" s="26">
        <v>10</v>
      </c>
    </row>
    <row r="9" spans="1:11" s="7" customFormat="1" ht="19.5" customHeight="1" hidden="1">
      <c r="A9" s="28" t="s">
        <v>99</v>
      </c>
      <c r="B9" s="29">
        <v>3395</v>
      </c>
      <c r="C9" s="26">
        <v>10</v>
      </c>
      <c r="D9" s="26">
        <v>184</v>
      </c>
      <c r="E9" s="26">
        <v>40</v>
      </c>
      <c r="F9" s="26">
        <v>565</v>
      </c>
      <c r="G9" s="30">
        <v>23.2</v>
      </c>
      <c r="H9" s="26">
        <v>242</v>
      </c>
      <c r="I9" s="26">
        <v>120</v>
      </c>
      <c r="J9" s="26">
        <v>315</v>
      </c>
      <c r="K9" s="26">
        <v>10</v>
      </c>
    </row>
    <row r="10" spans="1:11" s="7" customFormat="1" ht="21.75" customHeight="1" hidden="1">
      <c r="A10" s="28" t="s">
        <v>98</v>
      </c>
      <c r="B10" s="29">
        <v>2439</v>
      </c>
      <c r="C10" s="26">
        <v>3</v>
      </c>
      <c r="D10" s="26">
        <v>179</v>
      </c>
      <c r="E10" s="26">
        <v>33</v>
      </c>
      <c r="F10" s="26">
        <v>381</v>
      </c>
      <c r="G10" s="30">
        <v>20.2</v>
      </c>
      <c r="H10" s="26">
        <v>219</v>
      </c>
      <c r="I10" s="26">
        <v>120</v>
      </c>
      <c r="J10" s="26">
        <v>332</v>
      </c>
      <c r="K10" s="26">
        <v>10</v>
      </c>
    </row>
    <row r="11" spans="1:11" ht="21.75" customHeight="1" thickTop="1">
      <c r="A11" s="106" t="s">
        <v>97</v>
      </c>
      <c r="B11" s="107">
        <v>2170</v>
      </c>
      <c r="C11" s="27">
        <v>3</v>
      </c>
      <c r="D11" s="108">
        <v>121</v>
      </c>
      <c r="E11" s="108">
        <v>45</v>
      </c>
      <c r="F11" s="108">
        <v>395</v>
      </c>
      <c r="G11" s="109">
        <v>17.3</v>
      </c>
      <c r="H11" s="108">
        <v>171</v>
      </c>
      <c r="I11" s="108">
        <v>120</v>
      </c>
      <c r="J11" s="108">
        <v>213</v>
      </c>
      <c r="K11" s="108">
        <v>8</v>
      </c>
    </row>
    <row r="12" spans="1:11" ht="21.75" customHeight="1">
      <c r="A12" s="106" t="s">
        <v>96</v>
      </c>
      <c r="B12" s="107">
        <v>2486</v>
      </c>
      <c r="C12" s="27">
        <v>7</v>
      </c>
      <c r="D12" s="108">
        <v>54</v>
      </c>
      <c r="E12" s="108">
        <v>47</v>
      </c>
      <c r="F12" s="108">
        <v>388</v>
      </c>
      <c r="G12" s="109">
        <v>13.6</v>
      </c>
      <c r="H12" s="108">
        <v>182</v>
      </c>
      <c r="I12" s="108">
        <v>120</v>
      </c>
      <c r="J12" s="108">
        <v>165</v>
      </c>
      <c r="K12" s="108">
        <v>8</v>
      </c>
    </row>
    <row r="13" spans="1:11" ht="21.75" customHeight="1">
      <c r="A13" s="106" t="s">
        <v>95</v>
      </c>
      <c r="B13" s="107">
        <v>2451</v>
      </c>
      <c r="C13" s="27">
        <v>17</v>
      </c>
      <c r="D13" s="108">
        <v>59</v>
      </c>
      <c r="E13" s="108">
        <v>48</v>
      </c>
      <c r="F13" s="108">
        <v>398</v>
      </c>
      <c r="G13" s="109">
        <v>14.5</v>
      </c>
      <c r="H13" s="108">
        <v>194</v>
      </c>
      <c r="I13" s="108">
        <v>120</v>
      </c>
      <c r="J13" s="108">
        <v>125</v>
      </c>
      <c r="K13" s="108">
        <v>0</v>
      </c>
    </row>
    <row r="14" spans="1:11" ht="21.75" customHeight="1">
      <c r="A14" s="106" t="s">
        <v>94</v>
      </c>
      <c r="B14" s="107">
        <v>2666</v>
      </c>
      <c r="C14" s="27">
        <v>22</v>
      </c>
      <c r="D14" s="108">
        <v>72</v>
      </c>
      <c r="E14" s="108">
        <v>52</v>
      </c>
      <c r="F14" s="108">
        <v>356</v>
      </c>
      <c r="G14" s="109">
        <v>12.3</v>
      </c>
      <c r="H14" s="108">
        <v>193</v>
      </c>
      <c r="I14" s="108">
        <v>120</v>
      </c>
      <c r="J14" s="108">
        <v>144</v>
      </c>
      <c r="K14" s="108">
        <v>0</v>
      </c>
    </row>
    <row r="15" spans="1:11" ht="21.75" customHeight="1">
      <c r="A15" s="106" t="s">
        <v>108</v>
      </c>
      <c r="B15" s="107">
        <v>3057</v>
      </c>
      <c r="C15" s="27">
        <v>28</v>
      </c>
      <c r="D15" s="108">
        <v>48</v>
      </c>
      <c r="E15" s="108">
        <v>41</v>
      </c>
      <c r="F15" s="108">
        <v>346</v>
      </c>
      <c r="G15" s="109">
        <v>11.5</v>
      </c>
      <c r="H15" s="108">
        <v>190</v>
      </c>
      <c r="I15" s="108">
        <v>120</v>
      </c>
      <c r="J15" s="108">
        <v>176</v>
      </c>
      <c r="K15" s="108">
        <v>0</v>
      </c>
    </row>
    <row r="17" ht="13.5">
      <c r="G17" s="18"/>
    </row>
  </sheetData>
  <sheetProtection/>
  <mergeCells count="11">
    <mergeCell ref="G4:G5"/>
    <mergeCell ref="J4:J5"/>
    <mergeCell ref="K4:K5"/>
    <mergeCell ref="A4:A5"/>
    <mergeCell ref="H4:H5"/>
    <mergeCell ref="I4:I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view="pageBreakPreview" zoomScale="90" zoomScaleNormal="125" zoomScaleSheetLayoutView="90" workbookViewId="0" topLeftCell="A1">
      <selection activeCell="J2" sqref="J2:J3"/>
    </sheetView>
  </sheetViews>
  <sheetFormatPr defaultColWidth="9.00390625" defaultRowHeight="12.75" customHeight="1"/>
  <cols>
    <col min="1" max="1" width="16.625" style="8" customWidth="1"/>
    <col min="2" max="3" width="8.50390625" style="8" hidden="1" customWidth="1"/>
    <col min="4" max="5" width="8.50390625" style="9" hidden="1" customWidth="1"/>
    <col min="6" max="12" width="8.50390625" style="10" customWidth="1"/>
    <col min="13" max="13" width="5.625" style="17" customWidth="1"/>
    <col min="14" max="16384" width="9.00390625" style="8" customWidth="1"/>
  </cols>
  <sheetData>
    <row r="1" spans="1:12" ht="19.5" customHeight="1">
      <c r="A1" s="4" t="s">
        <v>89</v>
      </c>
      <c r="F1" s="8"/>
      <c r="G1" s="8"/>
      <c r="H1" s="8"/>
      <c r="I1" s="8"/>
      <c r="J1" s="8"/>
      <c r="K1" s="52"/>
      <c r="L1" s="51" t="s">
        <v>6</v>
      </c>
    </row>
    <row r="2" spans="1:12" ht="19.5" customHeight="1">
      <c r="A2" s="31"/>
      <c r="B2" s="133">
        <v>21</v>
      </c>
      <c r="C2" s="133">
        <v>22</v>
      </c>
      <c r="D2" s="133">
        <v>23</v>
      </c>
      <c r="E2" s="133">
        <v>24</v>
      </c>
      <c r="F2" s="136" t="s">
        <v>103</v>
      </c>
      <c r="G2" s="136" t="s">
        <v>104</v>
      </c>
      <c r="H2" s="136" t="s">
        <v>105</v>
      </c>
      <c r="I2" s="131" t="s">
        <v>106</v>
      </c>
      <c r="J2" s="131" t="s">
        <v>114</v>
      </c>
      <c r="K2" s="32"/>
      <c r="L2" s="33"/>
    </row>
    <row r="3" spans="1:12" ht="19.5" customHeight="1" thickBot="1">
      <c r="A3" s="34" t="s">
        <v>58</v>
      </c>
      <c r="B3" s="134"/>
      <c r="C3" s="134"/>
      <c r="D3" s="135"/>
      <c r="E3" s="135"/>
      <c r="F3" s="137"/>
      <c r="G3" s="137"/>
      <c r="H3" s="137"/>
      <c r="I3" s="132"/>
      <c r="J3" s="132"/>
      <c r="K3" s="35" t="s">
        <v>7</v>
      </c>
      <c r="L3" s="35" t="s">
        <v>8</v>
      </c>
    </row>
    <row r="4" spans="1:12" ht="19.5" customHeight="1" thickTop="1">
      <c r="A4" s="36" t="s">
        <v>28</v>
      </c>
      <c r="B4" s="72">
        <f>SUM(B5:B6)</f>
        <v>515</v>
      </c>
      <c r="C4" s="72">
        <f>SUM(C5:C6)</f>
        <v>520</v>
      </c>
      <c r="D4" s="72">
        <f>SUM(D5:D6)</f>
        <v>351</v>
      </c>
      <c r="E4" s="72">
        <f>SUM(E5:E6)</f>
        <v>268</v>
      </c>
      <c r="F4" s="72">
        <v>258.1</v>
      </c>
      <c r="G4" s="72">
        <v>281.2</v>
      </c>
      <c r="H4" s="72">
        <v>282.6</v>
      </c>
      <c r="I4" s="72">
        <v>237</v>
      </c>
      <c r="J4" s="72">
        <f>SUM(J5:J6)</f>
        <v>207.9</v>
      </c>
      <c r="K4" s="72">
        <f>SUM(K5:K6)</f>
        <v>22.3</v>
      </c>
      <c r="L4" s="72">
        <f>SUM(L5:L6)</f>
        <v>185.6</v>
      </c>
    </row>
    <row r="5" spans="1:12" ht="19.5" customHeight="1">
      <c r="A5" s="37" t="s">
        <v>33</v>
      </c>
      <c r="B5" s="73">
        <v>431</v>
      </c>
      <c r="C5" s="73">
        <v>433</v>
      </c>
      <c r="D5" s="73">
        <v>291</v>
      </c>
      <c r="E5" s="73">
        <v>220</v>
      </c>
      <c r="F5" s="73">
        <v>221.5</v>
      </c>
      <c r="G5" s="73">
        <v>244.8</v>
      </c>
      <c r="H5" s="73">
        <v>244.3</v>
      </c>
      <c r="I5" s="73">
        <v>205</v>
      </c>
      <c r="J5" s="73">
        <f>SUM(K5:L5)</f>
        <v>182.1</v>
      </c>
      <c r="K5" s="81">
        <v>21.1</v>
      </c>
      <c r="L5" s="73">
        <v>161</v>
      </c>
    </row>
    <row r="6" spans="1:12" ht="19.5" customHeight="1" thickBot="1">
      <c r="A6" s="39" t="s">
        <v>34</v>
      </c>
      <c r="B6" s="74">
        <v>84</v>
      </c>
      <c r="C6" s="74">
        <v>87</v>
      </c>
      <c r="D6" s="74">
        <v>60</v>
      </c>
      <c r="E6" s="74">
        <v>48</v>
      </c>
      <c r="F6" s="104">
        <v>36.6</v>
      </c>
      <c r="G6" s="104">
        <v>36.4</v>
      </c>
      <c r="H6" s="104">
        <v>38.3</v>
      </c>
      <c r="I6" s="104">
        <v>31</v>
      </c>
      <c r="J6" s="104">
        <f>SUM(K6:L6)</f>
        <v>25.8</v>
      </c>
      <c r="K6" s="111">
        <v>1.2</v>
      </c>
      <c r="L6" s="74">
        <v>24.6</v>
      </c>
    </row>
    <row r="7" spans="1:12" ht="19.5" customHeight="1" thickTop="1">
      <c r="A7" s="36" t="s">
        <v>29</v>
      </c>
      <c r="B7" s="72">
        <v>850</v>
      </c>
      <c r="C7" s="72">
        <v>748</v>
      </c>
      <c r="D7" s="72">
        <f>SUM(D8:D14)</f>
        <v>717</v>
      </c>
      <c r="E7" s="72">
        <f>SUM(E8:E14)</f>
        <v>506</v>
      </c>
      <c r="F7" s="105">
        <v>434.2</v>
      </c>
      <c r="G7" s="105">
        <v>522.98</v>
      </c>
      <c r="H7" s="105">
        <v>472.7</v>
      </c>
      <c r="I7" s="105">
        <v>643</v>
      </c>
      <c r="J7" s="105">
        <f>SUM(J8:J14)</f>
        <v>807.86</v>
      </c>
      <c r="K7" s="105">
        <f>SUM(K8:K14)</f>
        <v>14.429999999999998</v>
      </c>
      <c r="L7" s="105">
        <f>SUM(L8:L14)</f>
        <v>793.43</v>
      </c>
    </row>
    <row r="8" spans="1:12" ht="19.5" customHeight="1">
      <c r="A8" s="37" t="s">
        <v>35</v>
      </c>
      <c r="B8" s="73">
        <v>572</v>
      </c>
      <c r="C8" s="73">
        <v>511</v>
      </c>
      <c r="D8" s="73">
        <v>492</v>
      </c>
      <c r="E8" s="73">
        <v>367</v>
      </c>
      <c r="F8" s="73">
        <v>305.5</v>
      </c>
      <c r="G8" s="73">
        <v>307</v>
      </c>
      <c r="H8" s="73">
        <v>381.4</v>
      </c>
      <c r="I8" s="73">
        <v>221</v>
      </c>
      <c r="J8" s="73">
        <f>SUM(K8:L8)</f>
        <v>177.4</v>
      </c>
      <c r="K8" s="73">
        <v>9.5</v>
      </c>
      <c r="L8" s="73">
        <v>167.9</v>
      </c>
    </row>
    <row r="9" spans="1:12" ht="19.5" customHeight="1">
      <c r="A9" s="37" t="s">
        <v>36</v>
      </c>
      <c r="B9" s="73">
        <v>84</v>
      </c>
      <c r="C9" s="73">
        <v>75</v>
      </c>
      <c r="D9" s="73">
        <v>55</v>
      </c>
      <c r="E9" s="73">
        <v>39</v>
      </c>
      <c r="F9" s="73">
        <v>50</v>
      </c>
      <c r="G9" s="73">
        <v>90.08</v>
      </c>
      <c r="H9" s="73">
        <v>29.1</v>
      </c>
      <c r="I9" s="73">
        <v>308</v>
      </c>
      <c r="J9" s="73">
        <f>SUM(K9:L9)</f>
        <v>332.59999999999997</v>
      </c>
      <c r="K9" s="81">
        <v>0.2</v>
      </c>
      <c r="L9" s="73">
        <v>332.4</v>
      </c>
    </row>
    <row r="10" spans="1:12" ht="19.5" customHeight="1">
      <c r="A10" s="37" t="s">
        <v>37</v>
      </c>
      <c r="B10" s="73">
        <v>3</v>
      </c>
      <c r="C10" s="73">
        <v>3</v>
      </c>
      <c r="D10" s="73">
        <v>1</v>
      </c>
      <c r="E10" s="81" t="s">
        <v>85</v>
      </c>
      <c r="F10" s="81" t="s">
        <v>85</v>
      </c>
      <c r="G10" s="81" t="s">
        <v>85</v>
      </c>
      <c r="H10" s="81" t="s">
        <v>85</v>
      </c>
      <c r="I10" s="81" t="s">
        <v>85</v>
      </c>
      <c r="J10" s="81" t="s">
        <v>85</v>
      </c>
      <c r="K10" s="81" t="s">
        <v>109</v>
      </c>
      <c r="L10" s="81" t="s">
        <v>109</v>
      </c>
    </row>
    <row r="11" spans="1:12" ht="19.5" customHeight="1">
      <c r="A11" s="37" t="s">
        <v>38</v>
      </c>
      <c r="B11" s="73">
        <v>14</v>
      </c>
      <c r="C11" s="73">
        <v>12</v>
      </c>
      <c r="D11" s="73">
        <v>10</v>
      </c>
      <c r="E11" s="73">
        <v>4</v>
      </c>
      <c r="F11" s="73">
        <v>2</v>
      </c>
      <c r="G11" s="73">
        <v>2</v>
      </c>
      <c r="H11" s="73">
        <v>2</v>
      </c>
      <c r="I11" s="73">
        <v>0</v>
      </c>
      <c r="J11" s="73">
        <f>SUM(K11:L11)</f>
        <v>0.06</v>
      </c>
      <c r="K11" s="81">
        <v>0.03</v>
      </c>
      <c r="L11" s="81">
        <v>0.03</v>
      </c>
    </row>
    <row r="12" spans="1:12" ht="19.5" customHeight="1">
      <c r="A12" s="37" t="s">
        <v>39</v>
      </c>
      <c r="B12" s="73">
        <v>45</v>
      </c>
      <c r="C12" s="73">
        <v>41</v>
      </c>
      <c r="D12" s="73">
        <v>55</v>
      </c>
      <c r="E12" s="73">
        <v>23</v>
      </c>
      <c r="F12" s="73">
        <v>25</v>
      </c>
      <c r="G12" s="73">
        <v>24.2</v>
      </c>
      <c r="H12" s="73">
        <v>23.9</v>
      </c>
      <c r="I12" s="73">
        <v>26</v>
      </c>
      <c r="J12" s="73">
        <f>SUM(K12:L12)</f>
        <v>21.3</v>
      </c>
      <c r="K12" s="81">
        <v>1.2</v>
      </c>
      <c r="L12" s="73">
        <v>20.1</v>
      </c>
    </row>
    <row r="13" spans="1:12" ht="19.5" customHeight="1">
      <c r="A13" s="37" t="s">
        <v>40</v>
      </c>
      <c r="B13" s="73">
        <v>12</v>
      </c>
      <c r="C13" s="73">
        <v>12</v>
      </c>
      <c r="D13" s="73">
        <v>1</v>
      </c>
      <c r="E13" s="81" t="s">
        <v>85</v>
      </c>
      <c r="F13" s="81" t="s">
        <v>85</v>
      </c>
      <c r="G13" s="81" t="s">
        <v>85</v>
      </c>
      <c r="H13" s="81">
        <v>2.1</v>
      </c>
      <c r="I13" s="73">
        <v>54</v>
      </c>
      <c r="J13" s="73">
        <f>SUM(K13:L13)</f>
        <v>260.1</v>
      </c>
      <c r="K13" s="81">
        <v>0.1</v>
      </c>
      <c r="L13" s="81">
        <v>260</v>
      </c>
    </row>
    <row r="14" spans="1:12" ht="19.5" customHeight="1" thickBot="1">
      <c r="A14" s="39" t="s">
        <v>41</v>
      </c>
      <c r="B14" s="74">
        <v>121</v>
      </c>
      <c r="C14" s="74">
        <v>93</v>
      </c>
      <c r="D14" s="74">
        <v>103</v>
      </c>
      <c r="E14" s="74">
        <v>73</v>
      </c>
      <c r="F14" s="104">
        <v>51.7</v>
      </c>
      <c r="G14" s="104">
        <v>99.7</v>
      </c>
      <c r="H14" s="104">
        <v>34.2</v>
      </c>
      <c r="I14" s="104">
        <v>33</v>
      </c>
      <c r="J14" s="104">
        <f>SUM(K14:L14)</f>
        <v>16.4</v>
      </c>
      <c r="K14" s="111">
        <v>3.4</v>
      </c>
      <c r="L14" s="74">
        <v>13</v>
      </c>
    </row>
    <row r="15" spans="1:13" ht="19.5" customHeight="1" thickTop="1">
      <c r="A15" s="36" t="s">
        <v>30</v>
      </c>
      <c r="B15" s="72">
        <f>SUM(B16:B20)</f>
        <v>1074</v>
      </c>
      <c r="C15" s="72">
        <v>1055</v>
      </c>
      <c r="D15" s="72">
        <f>SUM(D16:D20)</f>
        <v>615</v>
      </c>
      <c r="E15" s="72">
        <v>435</v>
      </c>
      <c r="F15" s="105">
        <v>358.27</v>
      </c>
      <c r="G15" s="105">
        <v>450.84</v>
      </c>
      <c r="H15" s="105">
        <v>499.7</v>
      </c>
      <c r="I15" s="105">
        <v>544</v>
      </c>
      <c r="J15" s="105">
        <f>SUM(J16:J20)</f>
        <v>573.4</v>
      </c>
      <c r="K15" s="105">
        <f>SUM(K16:K20)</f>
        <v>20.6</v>
      </c>
      <c r="L15" s="105">
        <f>SUM(L16:L20)</f>
        <v>552.8000000000001</v>
      </c>
      <c r="M15" s="20"/>
    </row>
    <row r="16" spans="1:12" ht="19.5" customHeight="1">
      <c r="A16" s="40" t="s">
        <v>42</v>
      </c>
      <c r="B16" s="73">
        <v>474</v>
      </c>
      <c r="C16" s="73">
        <v>477</v>
      </c>
      <c r="D16" s="73">
        <v>226</v>
      </c>
      <c r="E16" s="73">
        <v>152</v>
      </c>
      <c r="F16" s="73">
        <v>115</v>
      </c>
      <c r="G16" s="73">
        <v>188.8</v>
      </c>
      <c r="H16" s="73">
        <v>201.1</v>
      </c>
      <c r="I16" s="73">
        <v>161</v>
      </c>
      <c r="J16" s="73">
        <f>SUM(K16:L16)</f>
        <v>181.4</v>
      </c>
      <c r="K16" s="81">
        <v>9.6</v>
      </c>
      <c r="L16" s="73">
        <v>171.8</v>
      </c>
    </row>
    <row r="17" spans="1:12" ht="19.5" customHeight="1">
      <c r="A17" s="40" t="s">
        <v>43</v>
      </c>
      <c r="B17" s="73">
        <v>193</v>
      </c>
      <c r="C17" s="73">
        <v>193</v>
      </c>
      <c r="D17" s="73">
        <v>83</v>
      </c>
      <c r="E17" s="73">
        <v>44</v>
      </c>
      <c r="F17" s="73">
        <v>25.89</v>
      </c>
      <c r="G17" s="73">
        <v>27</v>
      </c>
      <c r="H17" s="73">
        <v>43.9</v>
      </c>
      <c r="I17" s="73">
        <v>55</v>
      </c>
      <c r="J17" s="73">
        <f>SUM(K17:L17)</f>
        <v>43.199999999999996</v>
      </c>
      <c r="K17" s="81">
        <v>4.9</v>
      </c>
      <c r="L17" s="73">
        <v>38.3</v>
      </c>
    </row>
    <row r="18" spans="1:12" ht="19.5" customHeight="1">
      <c r="A18" s="40" t="s">
        <v>44</v>
      </c>
      <c r="B18" s="73">
        <v>69</v>
      </c>
      <c r="C18" s="73">
        <v>60</v>
      </c>
      <c r="D18" s="73">
        <v>33</v>
      </c>
      <c r="E18" s="73">
        <v>23</v>
      </c>
      <c r="F18" s="73">
        <v>17.04</v>
      </c>
      <c r="G18" s="73">
        <v>16.98</v>
      </c>
      <c r="H18" s="73">
        <v>14.8</v>
      </c>
      <c r="I18" s="73">
        <v>16</v>
      </c>
      <c r="J18" s="73">
        <f>SUM(K18:L18)</f>
        <v>15.9</v>
      </c>
      <c r="K18" s="73">
        <v>0.1</v>
      </c>
      <c r="L18" s="73">
        <v>15.8</v>
      </c>
    </row>
    <row r="19" spans="1:12" ht="19.5" customHeight="1">
      <c r="A19" s="37" t="s">
        <v>45</v>
      </c>
      <c r="B19" s="73">
        <v>17</v>
      </c>
      <c r="C19" s="73">
        <v>25</v>
      </c>
      <c r="D19" s="73">
        <v>26</v>
      </c>
      <c r="E19" s="73">
        <v>2</v>
      </c>
      <c r="F19" s="81" t="s">
        <v>85</v>
      </c>
      <c r="G19" s="81">
        <v>0.2</v>
      </c>
      <c r="H19" s="81">
        <v>11.3</v>
      </c>
      <c r="I19" s="81">
        <v>83</v>
      </c>
      <c r="J19" s="81">
        <f>SUM(K19:L19)</f>
        <v>90.7</v>
      </c>
      <c r="K19" s="81">
        <v>1.9</v>
      </c>
      <c r="L19" s="81">
        <v>88.8</v>
      </c>
    </row>
    <row r="20" spans="1:12" ht="19.5" customHeight="1" thickBot="1">
      <c r="A20" s="38" t="s">
        <v>46</v>
      </c>
      <c r="B20" s="74">
        <v>321</v>
      </c>
      <c r="C20" s="74">
        <v>299</v>
      </c>
      <c r="D20" s="74">
        <v>247</v>
      </c>
      <c r="E20" s="74">
        <v>215</v>
      </c>
      <c r="F20" s="104">
        <v>200.34</v>
      </c>
      <c r="G20" s="104">
        <v>217.86</v>
      </c>
      <c r="H20" s="104">
        <v>228.6</v>
      </c>
      <c r="I20" s="104">
        <v>228</v>
      </c>
      <c r="J20" s="104">
        <f>SUM(K20:L20)</f>
        <v>242.2</v>
      </c>
      <c r="K20" s="111">
        <v>4.1</v>
      </c>
      <c r="L20" s="74">
        <v>238.1</v>
      </c>
    </row>
    <row r="21" spans="1:12" ht="19.5" customHeight="1" thickTop="1">
      <c r="A21" s="36" t="s">
        <v>31</v>
      </c>
      <c r="B21" s="72">
        <f>SUM(B22:B28)</f>
        <v>870</v>
      </c>
      <c r="C21" s="72">
        <f>SUM(C22:C28)</f>
        <v>937</v>
      </c>
      <c r="D21" s="72">
        <v>928</v>
      </c>
      <c r="E21" s="72">
        <v>615</v>
      </c>
      <c r="F21" s="105">
        <v>617.9000000000001</v>
      </c>
      <c r="G21" s="105">
        <v>643.3</v>
      </c>
      <c r="H21" s="105">
        <v>634.5</v>
      </c>
      <c r="I21" s="105">
        <v>689</v>
      </c>
      <c r="J21" s="105">
        <f>SUM(J22:J28)</f>
        <v>973.6000000000001</v>
      </c>
      <c r="K21" s="105">
        <f>SUM(K22:K28)</f>
        <v>52.2</v>
      </c>
      <c r="L21" s="105">
        <f>SUM(L22:L28)</f>
        <v>921.4000000000001</v>
      </c>
    </row>
    <row r="22" spans="1:12" ht="19.5" customHeight="1">
      <c r="A22" s="37" t="s">
        <v>47</v>
      </c>
      <c r="B22" s="73">
        <v>84</v>
      </c>
      <c r="C22" s="73">
        <v>77</v>
      </c>
      <c r="D22" s="73">
        <v>81</v>
      </c>
      <c r="E22" s="73">
        <v>25</v>
      </c>
      <c r="F22" s="73">
        <v>17.1</v>
      </c>
      <c r="G22" s="73">
        <v>18.5</v>
      </c>
      <c r="H22" s="73">
        <v>23.9</v>
      </c>
      <c r="I22" s="73">
        <v>24</v>
      </c>
      <c r="J22" s="73">
        <f>SUM(K22:L22)</f>
        <v>15.7</v>
      </c>
      <c r="K22" s="73">
        <v>8.7</v>
      </c>
      <c r="L22" s="73">
        <v>7</v>
      </c>
    </row>
    <row r="23" spans="1:12" ht="19.5" customHeight="1">
      <c r="A23" s="37" t="s">
        <v>48</v>
      </c>
      <c r="B23" s="73">
        <v>267</v>
      </c>
      <c r="C23" s="73">
        <v>346</v>
      </c>
      <c r="D23" s="73">
        <v>334</v>
      </c>
      <c r="E23" s="73">
        <v>252</v>
      </c>
      <c r="F23" s="73">
        <v>305.6</v>
      </c>
      <c r="G23" s="73">
        <v>315</v>
      </c>
      <c r="H23" s="73">
        <v>318.7</v>
      </c>
      <c r="I23" s="73">
        <v>383</v>
      </c>
      <c r="J23" s="73">
        <f aca="true" t="shared" si="0" ref="J23:J28">SUM(K23:L23)</f>
        <v>666.7</v>
      </c>
      <c r="K23" s="73">
        <v>5</v>
      </c>
      <c r="L23" s="73">
        <v>661.7</v>
      </c>
    </row>
    <row r="24" spans="1:12" ht="19.5" customHeight="1">
      <c r="A24" s="40" t="s">
        <v>49</v>
      </c>
      <c r="B24" s="73">
        <v>80</v>
      </c>
      <c r="C24" s="73">
        <v>77</v>
      </c>
      <c r="D24" s="73">
        <v>78</v>
      </c>
      <c r="E24" s="73">
        <v>29</v>
      </c>
      <c r="F24" s="73">
        <v>20</v>
      </c>
      <c r="G24" s="73">
        <v>21.9</v>
      </c>
      <c r="H24" s="73">
        <v>22.1</v>
      </c>
      <c r="I24" s="73">
        <v>24</v>
      </c>
      <c r="J24" s="73">
        <f t="shared" si="0"/>
        <v>24.9</v>
      </c>
      <c r="K24" s="73">
        <v>14.4</v>
      </c>
      <c r="L24" s="73">
        <v>10.5</v>
      </c>
    </row>
    <row r="25" spans="1:12" ht="19.5" customHeight="1">
      <c r="A25" s="37" t="s">
        <v>50</v>
      </c>
      <c r="B25" s="73">
        <v>57</v>
      </c>
      <c r="C25" s="73">
        <v>57</v>
      </c>
      <c r="D25" s="73">
        <v>55</v>
      </c>
      <c r="E25" s="73">
        <v>23</v>
      </c>
      <c r="F25" s="73">
        <v>34.800000000000004</v>
      </c>
      <c r="G25" s="73">
        <v>43.6</v>
      </c>
      <c r="H25" s="73">
        <v>47.6</v>
      </c>
      <c r="I25" s="73">
        <v>50</v>
      </c>
      <c r="J25" s="73">
        <f t="shared" si="0"/>
        <v>51</v>
      </c>
      <c r="K25" s="73">
        <v>11.4</v>
      </c>
      <c r="L25" s="73">
        <v>39.6</v>
      </c>
    </row>
    <row r="26" spans="1:12" ht="19.5" customHeight="1">
      <c r="A26" s="37" t="s">
        <v>51</v>
      </c>
      <c r="B26" s="73">
        <v>37</v>
      </c>
      <c r="C26" s="73">
        <v>49</v>
      </c>
      <c r="D26" s="73">
        <v>62</v>
      </c>
      <c r="E26" s="73">
        <v>45</v>
      </c>
      <c r="F26" s="73">
        <v>30.8</v>
      </c>
      <c r="G26" s="73">
        <v>30.8</v>
      </c>
      <c r="H26" s="73">
        <v>30.8</v>
      </c>
      <c r="I26" s="73">
        <v>31</v>
      </c>
      <c r="J26" s="73">
        <f t="shared" si="0"/>
        <v>36.1</v>
      </c>
      <c r="K26" s="81">
        <v>0</v>
      </c>
      <c r="L26" s="73">
        <v>36.1</v>
      </c>
    </row>
    <row r="27" spans="1:12" ht="19.5" customHeight="1">
      <c r="A27" s="37" t="s">
        <v>52</v>
      </c>
      <c r="B27" s="73">
        <v>144</v>
      </c>
      <c r="C27" s="73">
        <v>139</v>
      </c>
      <c r="D27" s="73">
        <v>145</v>
      </c>
      <c r="E27" s="73">
        <v>128</v>
      </c>
      <c r="F27" s="73">
        <v>147.5</v>
      </c>
      <c r="G27" s="73">
        <v>147.5</v>
      </c>
      <c r="H27" s="73">
        <v>151.6</v>
      </c>
      <c r="I27" s="73">
        <v>161</v>
      </c>
      <c r="J27" s="73">
        <f t="shared" si="0"/>
        <v>152</v>
      </c>
      <c r="K27" s="81">
        <v>4.5</v>
      </c>
      <c r="L27" s="73">
        <v>147.5</v>
      </c>
    </row>
    <row r="28" spans="1:12" ht="19.5" customHeight="1" thickBot="1">
      <c r="A28" s="39" t="s">
        <v>53</v>
      </c>
      <c r="B28" s="74">
        <v>201</v>
      </c>
      <c r="C28" s="74">
        <v>192</v>
      </c>
      <c r="D28" s="74">
        <v>174</v>
      </c>
      <c r="E28" s="74">
        <v>114</v>
      </c>
      <c r="F28" s="104">
        <v>62.1</v>
      </c>
      <c r="G28" s="104">
        <v>66</v>
      </c>
      <c r="H28" s="104">
        <v>39.8</v>
      </c>
      <c r="I28" s="104">
        <v>17</v>
      </c>
      <c r="J28" s="104">
        <f t="shared" si="0"/>
        <v>27.2</v>
      </c>
      <c r="K28" s="74">
        <v>8.2</v>
      </c>
      <c r="L28" s="74">
        <v>19</v>
      </c>
    </row>
    <row r="29" spans="1:13" ht="19.5" customHeight="1" thickTop="1">
      <c r="A29" s="36" t="s">
        <v>32</v>
      </c>
      <c r="B29" s="72">
        <f>SUM(B30:B33)</f>
        <v>921</v>
      </c>
      <c r="C29" s="72">
        <f>SUM(C30:C33)</f>
        <v>886</v>
      </c>
      <c r="D29" s="72">
        <f>SUM(D30:D33)</f>
        <v>784</v>
      </c>
      <c r="E29" s="72">
        <f>SUM(E30:E33)</f>
        <v>615</v>
      </c>
      <c r="F29" s="105">
        <v>501</v>
      </c>
      <c r="G29" s="105">
        <v>587.26</v>
      </c>
      <c r="H29" s="105">
        <v>561.5</v>
      </c>
      <c r="I29" s="105">
        <v>553</v>
      </c>
      <c r="J29" s="105">
        <f>SUM(J30:J33)</f>
        <v>493.79999999999995</v>
      </c>
      <c r="K29" s="105">
        <f>SUM(K30:K33)</f>
        <v>26.5</v>
      </c>
      <c r="L29" s="105">
        <f>SUM(L30:L33)</f>
        <v>467.3</v>
      </c>
      <c r="M29" s="20"/>
    </row>
    <row r="30" spans="1:13" ht="19.5" customHeight="1">
      <c r="A30" s="37" t="s">
        <v>54</v>
      </c>
      <c r="B30" s="73">
        <v>258</v>
      </c>
      <c r="C30" s="73">
        <v>248</v>
      </c>
      <c r="D30" s="73">
        <v>210</v>
      </c>
      <c r="E30" s="73">
        <v>128</v>
      </c>
      <c r="F30" s="73">
        <v>138</v>
      </c>
      <c r="G30" s="73">
        <v>166.6</v>
      </c>
      <c r="H30" s="73">
        <v>157</v>
      </c>
      <c r="I30" s="73">
        <v>148</v>
      </c>
      <c r="J30" s="73">
        <f>SUM(K30:L30)</f>
        <v>152.5</v>
      </c>
      <c r="K30" s="81">
        <v>9</v>
      </c>
      <c r="L30" s="73">
        <v>143.5</v>
      </c>
      <c r="M30" s="20"/>
    </row>
    <row r="31" spans="1:13" ht="19.5" customHeight="1">
      <c r="A31" s="37" t="s">
        <v>55</v>
      </c>
      <c r="B31" s="73">
        <v>474</v>
      </c>
      <c r="C31" s="73">
        <v>456</v>
      </c>
      <c r="D31" s="73">
        <v>396</v>
      </c>
      <c r="E31" s="73">
        <v>342</v>
      </c>
      <c r="F31" s="73">
        <v>253</v>
      </c>
      <c r="G31" s="73">
        <v>281.06</v>
      </c>
      <c r="H31" s="73">
        <v>285.8</v>
      </c>
      <c r="I31" s="73">
        <v>282</v>
      </c>
      <c r="J31" s="73">
        <f>SUM(K31:L31)</f>
        <v>241</v>
      </c>
      <c r="K31" s="81">
        <v>4.4</v>
      </c>
      <c r="L31" s="73">
        <v>236.6</v>
      </c>
      <c r="M31" s="20"/>
    </row>
    <row r="32" spans="1:13" ht="19.5" customHeight="1">
      <c r="A32" s="37" t="s">
        <v>56</v>
      </c>
      <c r="B32" s="73">
        <v>26</v>
      </c>
      <c r="C32" s="73">
        <v>25</v>
      </c>
      <c r="D32" s="73">
        <v>48</v>
      </c>
      <c r="E32" s="73">
        <v>40</v>
      </c>
      <c r="F32" s="73">
        <v>34</v>
      </c>
      <c r="G32" s="73">
        <v>38</v>
      </c>
      <c r="H32" s="73">
        <v>25.5</v>
      </c>
      <c r="I32" s="73">
        <v>33</v>
      </c>
      <c r="J32" s="73">
        <f>SUM(K32:L32)</f>
        <v>31.4</v>
      </c>
      <c r="K32" s="81">
        <v>0</v>
      </c>
      <c r="L32" s="73">
        <v>31.4</v>
      </c>
      <c r="M32" s="20"/>
    </row>
    <row r="33" spans="1:13" ht="19.5" customHeight="1" thickBot="1">
      <c r="A33" s="39" t="s">
        <v>57</v>
      </c>
      <c r="B33" s="74">
        <v>163</v>
      </c>
      <c r="C33" s="74">
        <v>157</v>
      </c>
      <c r="D33" s="74">
        <v>130</v>
      </c>
      <c r="E33" s="74">
        <v>105</v>
      </c>
      <c r="F33" s="74">
        <v>76</v>
      </c>
      <c r="G33" s="74">
        <v>101.6</v>
      </c>
      <c r="H33" s="74">
        <v>93.2</v>
      </c>
      <c r="I33" s="74">
        <v>91</v>
      </c>
      <c r="J33" s="74">
        <f>SUM(K33:L33)</f>
        <v>68.89999999999999</v>
      </c>
      <c r="K33" s="74">
        <v>13.1</v>
      </c>
      <c r="L33" s="74">
        <v>55.8</v>
      </c>
      <c r="M33" s="20"/>
    </row>
    <row r="34" spans="1:13" ht="19.5" customHeight="1" thickBot="1" thickTop="1">
      <c r="A34" s="87" t="s">
        <v>11</v>
      </c>
      <c r="B34" s="88">
        <f>SUM(B4,B7,B15,B21,B29)</f>
        <v>4230</v>
      </c>
      <c r="C34" s="88">
        <f>SUM(C4,C7,C15,C21,C29)</f>
        <v>4146</v>
      </c>
      <c r="D34" s="88">
        <f>SUM(D4,D7,D15,D21,D29)</f>
        <v>3395</v>
      </c>
      <c r="E34" s="88">
        <f>SUM(E4,E7,E15,E21,E29)</f>
        <v>2439</v>
      </c>
      <c r="F34" s="88">
        <v>2170</v>
      </c>
      <c r="G34" s="88">
        <v>2485.58</v>
      </c>
      <c r="H34" s="88">
        <v>2451</v>
      </c>
      <c r="I34" s="88">
        <f>SUM(I4,I7,I15,I21,I29)</f>
        <v>2666</v>
      </c>
      <c r="J34" s="88">
        <f>SUM(J4,J7,J15,J21,J29)</f>
        <v>3056.5600000000004</v>
      </c>
      <c r="K34" s="88">
        <f>SUM(K4,K7,K15,K21,K29)</f>
        <v>136.03</v>
      </c>
      <c r="L34" s="88">
        <f>SUM(L4,L7,L15,L21,L29)</f>
        <v>2920.53</v>
      </c>
      <c r="M34" s="19"/>
    </row>
    <row r="35" spans="1:13" ht="12.75" customHeight="1" thickTop="1">
      <c r="A35" s="17"/>
      <c r="B35" s="20"/>
      <c r="C35" s="20"/>
      <c r="D35" s="20"/>
      <c r="E35" s="20"/>
      <c r="F35" s="22"/>
      <c r="G35" s="22"/>
      <c r="H35" s="22"/>
      <c r="I35" s="22"/>
      <c r="J35" s="22"/>
      <c r="K35" s="22"/>
      <c r="L35" s="22"/>
      <c r="M35" s="20"/>
    </row>
  </sheetData>
  <sheetProtection/>
  <mergeCells count="9">
    <mergeCell ref="J2:J3"/>
    <mergeCell ref="C2:C3"/>
    <mergeCell ref="E2:E3"/>
    <mergeCell ref="B2:B3"/>
    <mergeCell ref="F2:F3"/>
    <mergeCell ref="D2:D3"/>
    <mergeCell ref="G2:G3"/>
    <mergeCell ref="H2:H3"/>
    <mergeCell ref="I2:I3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view="pageBreakPreview" zoomScale="110" zoomScaleNormal="125" zoomScaleSheetLayoutView="110" workbookViewId="0" topLeftCell="A1">
      <selection activeCell="K21" sqref="K21"/>
    </sheetView>
  </sheetViews>
  <sheetFormatPr defaultColWidth="9.00390625" defaultRowHeight="12.75" customHeight="1"/>
  <cols>
    <col min="1" max="1" width="12.00390625" style="55" customWidth="1"/>
    <col min="2" max="2" width="5.875" style="115" customWidth="1"/>
    <col min="3" max="12" width="5.75390625" style="55" customWidth="1"/>
    <col min="13" max="13" width="5.75390625" style="56" customWidth="1"/>
    <col min="14" max="14" width="5.75390625" style="55" customWidth="1"/>
    <col min="15" max="15" width="5.625" style="55" customWidth="1"/>
    <col min="16" max="16384" width="9.00390625" style="55" customWidth="1"/>
  </cols>
  <sheetData>
    <row r="1" spans="1:14" ht="19.5" customHeight="1">
      <c r="A1" s="90" t="s">
        <v>90</v>
      </c>
      <c r="N1" s="56" t="s">
        <v>110</v>
      </c>
    </row>
    <row r="2" spans="1:14" ht="19.5" customHeight="1">
      <c r="A2" s="91" t="s">
        <v>9</v>
      </c>
      <c r="B2" s="116" t="s">
        <v>2</v>
      </c>
      <c r="C2" s="58" t="s">
        <v>60</v>
      </c>
      <c r="D2" s="57" t="s">
        <v>61</v>
      </c>
      <c r="E2" s="57" t="s">
        <v>62</v>
      </c>
      <c r="F2" s="57" t="s">
        <v>65</v>
      </c>
      <c r="G2" s="57" t="s">
        <v>3</v>
      </c>
      <c r="H2" s="57" t="s">
        <v>12</v>
      </c>
      <c r="I2" s="57" t="s">
        <v>13</v>
      </c>
      <c r="J2" s="57" t="s">
        <v>63</v>
      </c>
      <c r="K2" s="57" t="s">
        <v>64</v>
      </c>
      <c r="L2" s="144" t="s">
        <v>4</v>
      </c>
      <c r="M2" s="145"/>
      <c r="N2" s="146"/>
    </row>
    <row r="3" spans="1:14" ht="19.5" customHeight="1">
      <c r="A3" s="92"/>
      <c r="B3" s="138" t="s">
        <v>66</v>
      </c>
      <c r="C3" s="140" t="s">
        <v>66</v>
      </c>
      <c r="D3" s="140" t="s">
        <v>93</v>
      </c>
      <c r="E3" s="140" t="s">
        <v>66</v>
      </c>
      <c r="F3" s="140" t="s">
        <v>66</v>
      </c>
      <c r="G3" s="140" t="s">
        <v>67</v>
      </c>
      <c r="H3" s="142" t="s">
        <v>14</v>
      </c>
      <c r="I3" s="140" t="s">
        <v>68</v>
      </c>
      <c r="J3" s="140" t="s">
        <v>66</v>
      </c>
      <c r="K3" s="140" t="s">
        <v>66</v>
      </c>
      <c r="L3" s="59"/>
      <c r="M3" s="60" t="s">
        <v>15</v>
      </c>
      <c r="N3" s="147" t="s">
        <v>16</v>
      </c>
    </row>
    <row r="4" spans="1:14" ht="19.5" customHeight="1" thickBot="1">
      <c r="A4" s="93" t="s">
        <v>58</v>
      </c>
      <c r="B4" s="139"/>
      <c r="C4" s="141"/>
      <c r="D4" s="141"/>
      <c r="E4" s="141"/>
      <c r="F4" s="141"/>
      <c r="G4" s="141"/>
      <c r="H4" s="143"/>
      <c r="I4" s="141"/>
      <c r="J4" s="141"/>
      <c r="K4" s="141"/>
      <c r="L4" s="61" t="s">
        <v>66</v>
      </c>
      <c r="M4" s="62" t="s">
        <v>17</v>
      </c>
      <c r="N4" s="148"/>
    </row>
    <row r="5" spans="1:14" ht="19.5" customHeight="1" thickTop="1">
      <c r="A5" s="94" t="s">
        <v>69</v>
      </c>
      <c r="B5" s="117">
        <f>SUM(B6:B7)</f>
        <v>3.143</v>
      </c>
      <c r="C5" s="83">
        <f aca="true" t="shared" si="0" ref="C5:K5">SUM(C6:C7)</f>
        <v>1</v>
      </c>
      <c r="D5" s="83">
        <f t="shared" si="0"/>
        <v>6.1</v>
      </c>
      <c r="E5" s="83">
        <f t="shared" si="0"/>
        <v>68.1</v>
      </c>
      <c r="F5" s="110" t="s">
        <v>85</v>
      </c>
      <c r="G5" s="82" t="s">
        <v>85</v>
      </c>
      <c r="H5" s="82" t="s">
        <v>85</v>
      </c>
      <c r="I5" s="82" t="s">
        <v>85</v>
      </c>
      <c r="J5" s="83">
        <f t="shared" si="0"/>
        <v>9.58</v>
      </c>
      <c r="K5" s="83">
        <f t="shared" si="0"/>
        <v>0.55</v>
      </c>
      <c r="L5" s="83">
        <f>SUM(L6:L7)</f>
        <v>55.3</v>
      </c>
      <c r="M5" s="83">
        <f>SUM(M6:M7)</f>
        <v>55.3</v>
      </c>
      <c r="N5" s="82" t="s">
        <v>85</v>
      </c>
    </row>
    <row r="6" spans="1:14" ht="19.5" customHeight="1">
      <c r="A6" s="64" t="s">
        <v>33</v>
      </c>
      <c r="B6" s="117">
        <v>1.453</v>
      </c>
      <c r="C6" s="82" t="s">
        <v>85</v>
      </c>
      <c r="D6" s="82" t="s">
        <v>85</v>
      </c>
      <c r="E6" s="84">
        <v>35</v>
      </c>
      <c r="F6" s="82" t="s">
        <v>112</v>
      </c>
      <c r="G6" s="82" t="s">
        <v>112</v>
      </c>
      <c r="H6" s="82" t="s">
        <v>112</v>
      </c>
      <c r="I6" s="82" t="s">
        <v>112</v>
      </c>
      <c r="J6" s="84">
        <v>0.05</v>
      </c>
      <c r="K6" s="84">
        <v>0.55</v>
      </c>
      <c r="L6" s="84">
        <f>SUM(M6:N6)</f>
        <v>40</v>
      </c>
      <c r="M6" s="82">
        <v>40</v>
      </c>
      <c r="N6" s="82" t="s">
        <v>85</v>
      </c>
    </row>
    <row r="7" spans="1:14" ht="19.5" customHeight="1" thickBot="1">
      <c r="A7" s="65" t="s">
        <v>34</v>
      </c>
      <c r="B7" s="118">
        <v>1.69</v>
      </c>
      <c r="C7" s="63">
        <v>1</v>
      </c>
      <c r="D7" s="63">
        <v>6.1</v>
      </c>
      <c r="E7" s="63">
        <v>33.1</v>
      </c>
      <c r="F7" s="85" t="s">
        <v>85</v>
      </c>
      <c r="G7" s="85" t="s">
        <v>85</v>
      </c>
      <c r="H7" s="85" t="s">
        <v>85</v>
      </c>
      <c r="I7" s="85" t="s">
        <v>85</v>
      </c>
      <c r="J7" s="63">
        <v>9.53</v>
      </c>
      <c r="K7" s="85" t="str">
        <f>I6</f>
        <v> -  </v>
      </c>
      <c r="L7" s="84">
        <f>SUM(M7:N7)</f>
        <v>15.3</v>
      </c>
      <c r="M7" s="85">
        <v>15.3</v>
      </c>
      <c r="N7" s="85" t="s">
        <v>85</v>
      </c>
    </row>
    <row r="8" spans="1:14" ht="19.5" customHeight="1" thickTop="1">
      <c r="A8" s="94" t="s">
        <v>70</v>
      </c>
      <c r="B8" s="117">
        <f>SUM(B9:B15)</f>
        <v>16.52</v>
      </c>
      <c r="C8" s="83">
        <f>SUM(C9:C15)</f>
        <v>24.31</v>
      </c>
      <c r="D8" s="83">
        <f>SUM(D9:D15)</f>
        <v>6.47</v>
      </c>
      <c r="E8" s="83">
        <f>SUM(E9:E15)</f>
        <v>0.52</v>
      </c>
      <c r="F8" s="110" t="s">
        <v>85</v>
      </c>
      <c r="G8" s="82" t="s">
        <v>85</v>
      </c>
      <c r="H8" s="83">
        <f>SUM(H9:H15)</f>
        <v>0.86</v>
      </c>
      <c r="I8" s="82" t="s">
        <v>85</v>
      </c>
      <c r="J8" s="82" t="s">
        <v>85</v>
      </c>
      <c r="K8" s="83">
        <f>SUM(K9:K15)</f>
        <v>96.39999999999999</v>
      </c>
      <c r="L8" s="83">
        <f>SUM(L9:L15)</f>
        <v>77.5</v>
      </c>
      <c r="M8" s="83">
        <f>SUM(M9:M15)</f>
        <v>77.5</v>
      </c>
      <c r="N8" s="110" t="s">
        <v>85</v>
      </c>
    </row>
    <row r="9" spans="1:14" ht="19.5" customHeight="1">
      <c r="A9" s="64" t="s">
        <v>35</v>
      </c>
      <c r="B9" s="117">
        <v>4.75</v>
      </c>
      <c r="C9" s="84">
        <v>11.2</v>
      </c>
      <c r="D9" s="84">
        <v>5.96</v>
      </c>
      <c r="E9" s="84">
        <v>0.01</v>
      </c>
      <c r="F9" s="82" t="s">
        <v>85</v>
      </c>
      <c r="G9" s="82" t="s">
        <v>85</v>
      </c>
      <c r="H9" s="84">
        <v>0.86</v>
      </c>
      <c r="I9" s="123" t="s">
        <v>111</v>
      </c>
      <c r="J9" s="123" t="s">
        <v>111</v>
      </c>
      <c r="K9" s="82">
        <v>79.91</v>
      </c>
      <c r="L9" s="82">
        <f aca="true" t="shared" si="1" ref="L9:L15">SUM(M9:N9)</f>
        <v>0</v>
      </c>
      <c r="M9" s="82" t="s">
        <v>109</v>
      </c>
      <c r="N9" s="82" t="s">
        <v>85</v>
      </c>
    </row>
    <row r="10" spans="1:14" ht="19.5" customHeight="1">
      <c r="A10" s="64" t="s">
        <v>36</v>
      </c>
      <c r="B10" s="82" t="s">
        <v>85</v>
      </c>
      <c r="C10" s="82" t="s">
        <v>85</v>
      </c>
      <c r="D10" s="82" t="s">
        <v>85</v>
      </c>
      <c r="E10" s="82" t="s">
        <v>85</v>
      </c>
      <c r="F10" s="82" t="s">
        <v>85</v>
      </c>
      <c r="G10" s="82" t="s">
        <v>85</v>
      </c>
      <c r="H10" s="82" t="s">
        <v>85</v>
      </c>
      <c r="I10" s="82" t="s">
        <v>85</v>
      </c>
      <c r="J10" s="82" t="s">
        <v>85</v>
      </c>
      <c r="K10" s="82">
        <v>2.8</v>
      </c>
      <c r="L10" s="82">
        <f t="shared" si="1"/>
        <v>0</v>
      </c>
      <c r="M10" s="82" t="s">
        <v>109</v>
      </c>
      <c r="N10" s="82" t="s">
        <v>85</v>
      </c>
    </row>
    <row r="11" spans="1:14" ht="19.5" customHeight="1">
      <c r="A11" s="64" t="s">
        <v>37</v>
      </c>
      <c r="B11" s="117" t="s">
        <v>109</v>
      </c>
      <c r="C11" s="82" t="s">
        <v>109</v>
      </c>
      <c r="D11" s="82" t="s">
        <v>109</v>
      </c>
      <c r="E11" s="82" t="s">
        <v>109</v>
      </c>
      <c r="F11" s="82" t="s">
        <v>85</v>
      </c>
      <c r="G11" s="82" t="s">
        <v>85</v>
      </c>
      <c r="H11" s="82" t="s">
        <v>85</v>
      </c>
      <c r="I11" s="82" t="s">
        <v>85</v>
      </c>
      <c r="J11" s="82" t="s">
        <v>85</v>
      </c>
      <c r="K11" s="82">
        <v>0.592</v>
      </c>
      <c r="L11" s="82">
        <f t="shared" si="1"/>
        <v>0</v>
      </c>
      <c r="M11" s="82" t="s">
        <v>109</v>
      </c>
      <c r="N11" s="82" t="s">
        <v>85</v>
      </c>
    </row>
    <row r="12" spans="1:14" ht="19.5" customHeight="1">
      <c r="A12" s="64" t="s">
        <v>38</v>
      </c>
      <c r="B12" s="117">
        <v>0.02</v>
      </c>
      <c r="C12" s="82" t="s">
        <v>85</v>
      </c>
      <c r="D12" s="82" t="s">
        <v>85</v>
      </c>
      <c r="E12" s="82" t="s">
        <v>85</v>
      </c>
      <c r="F12" s="82" t="s">
        <v>85</v>
      </c>
      <c r="G12" s="82" t="s">
        <v>85</v>
      </c>
      <c r="H12" s="82" t="s">
        <v>85</v>
      </c>
      <c r="I12" s="82" t="s">
        <v>85</v>
      </c>
      <c r="J12" s="82" t="s">
        <v>85</v>
      </c>
      <c r="K12" s="82">
        <v>3.72</v>
      </c>
      <c r="L12" s="82">
        <f t="shared" si="1"/>
        <v>0</v>
      </c>
      <c r="M12" s="82" t="s">
        <v>109</v>
      </c>
      <c r="N12" s="82" t="s">
        <v>85</v>
      </c>
    </row>
    <row r="13" spans="1:14" ht="19.5" customHeight="1">
      <c r="A13" s="64" t="s">
        <v>39</v>
      </c>
      <c r="B13" s="117">
        <v>8.66</v>
      </c>
      <c r="C13" s="84">
        <v>13.1</v>
      </c>
      <c r="D13" s="82">
        <v>0.5</v>
      </c>
      <c r="E13" s="82">
        <v>0.21</v>
      </c>
      <c r="F13" s="82" t="s">
        <v>85</v>
      </c>
      <c r="G13" s="82" t="s">
        <v>85</v>
      </c>
      <c r="H13" s="82" t="s">
        <v>85</v>
      </c>
      <c r="I13" s="82" t="s">
        <v>85</v>
      </c>
      <c r="J13" s="82" t="s">
        <v>85</v>
      </c>
      <c r="K13" s="82">
        <v>4.08</v>
      </c>
      <c r="L13" s="84">
        <f t="shared" si="1"/>
        <v>2.5</v>
      </c>
      <c r="M13" s="82">
        <v>2.5</v>
      </c>
      <c r="N13" s="82" t="s">
        <v>85</v>
      </c>
    </row>
    <row r="14" spans="1:14" ht="19.5" customHeight="1">
      <c r="A14" s="64" t="s">
        <v>40</v>
      </c>
      <c r="B14" s="117">
        <v>0.71</v>
      </c>
      <c r="C14" s="82">
        <v>0.01</v>
      </c>
      <c r="D14" s="82">
        <v>0.01</v>
      </c>
      <c r="E14" s="82">
        <v>0.3</v>
      </c>
      <c r="F14" s="82" t="s">
        <v>85</v>
      </c>
      <c r="G14" s="82" t="s">
        <v>85</v>
      </c>
      <c r="H14" s="82" t="s">
        <v>85</v>
      </c>
      <c r="I14" s="82" t="s">
        <v>85</v>
      </c>
      <c r="J14" s="82" t="s">
        <v>85</v>
      </c>
      <c r="K14" s="82">
        <v>3.075</v>
      </c>
      <c r="L14" s="84">
        <f t="shared" si="1"/>
        <v>75</v>
      </c>
      <c r="M14" s="82">
        <v>75</v>
      </c>
      <c r="N14" s="82" t="s">
        <v>85</v>
      </c>
    </row>
    <row r="15" spans="1:14" ht="19.5" customHeight="1" thickBot="1">
      <c r="A15" s="65" t="s">
        <v>41</v>
      </c>
      <c r="B15" s="118">
        <v>2.38</v>
      </c>
      <c r="C15" s="85" t="s">
        <v>85</v>
      </c>
      <c r="D15" s="85" t="s">
        <v>85</v>
      </c>
      <c r="E15" s="85" t="s">
        <v>85</v>
      </c>
      <c r="F15" s="85" t="s">
        <v>85</v>
      </c>
      <c r="G15" s="85" t="s">
        <v>85</v>
      </c>
      <c r="H15" s="85" t="s">
        <v>85</v>
      </c>
      <c r="I15" s="85" t="s">
        <v>85</v>
      </c>
      <c r="J15" s="85" t="s">
        <v>85</v>
      </c>
      <c r="K15" s="85">
        <v>2.223</v>
      </c>
      <c r="L15" s="63">
        <f t="shared" si="1"/>
        <v>0</v>
      </c>
      <c r="M15" s="85" t="s">
        <v>109</v>
      </c>
      <c r="N15" s="85" t="s">
        <v>85</v>
      </c>
    </row>
    <row r="16" spans="1:14" ht="19.5" customHeight="1" thickTop="1">
      <c r="A16" s="94" t="s">
        <v>71</v>
      </c>
      <c r="B16" s="119">
        <f aca="true" t="shared" si="2" ref="B16:M16">SUM(B17:B21)</f>
        <v>5.850000000000001</v>
      </c>
      <c r="C16" s="83">
        <f t="shared" si="2"/>
        <v>2.5300000000000002</v>
      </c>
      <c r="D16" s="83">
        <f t="shared" si="2"/>
        <v>2.07</v>
      </c>
      <c r="E16" s="83">
        <f t="shared" si="2"/>
        <v>0.23</v>
      </c>
      <c r="F16" s="110" t="s">
        <v>111</v>
      </c>
      <c r="G16" s="83">
        <f t="shared" si="2"/>
        <v>120</v>
      </c>
      <c r="H16" s="82" t="s">
        <v>85</v>
      </c>
      <c r="I16" s="82" t="s">
        <v>85</v>
      </c>
      <c r="J16" s="83">
        <f t="shared" si="2"/>
        <v>1.28</v>
      </c>
      <c r="K16" s="83">
        <f t="shared" si="2"/>
        <v>0.94</v>
      </c>
      <c r="L16" s="83">
        <f>SUM(L17:L21)</f>
        <v>14.5</v>
      </c>
      <c r="M16" s="83">
        <f t="shared" si="2"/>
        <v>14.5</v>
      </c>
      <c r="N16" s="110" t="s">
        <v>85</v>
      </c>
    </row>
    <row r="17" spans="1:14" ht="19.5" customHeight="1">
      <c r="A17" s="64" t="s">
        <v>42</v>
      </c>
      <c r="B17" s="120">
        <v>3.47</v>
      </c>
      <c r="C17" s="84">
        <v>0.78</v>
      </c>
      <c r="D17" s="82">
        <v>0.3</v>
      </c>
      <c r="E17" s="84">
        <v>0.04</v>
      </c>
      <c r="F17" s="82" t="s">
        <v>85</v>
      </c>
      <c r="G17" s="82" t="s">
        <v>85</v>
      </c>
      <c r="H17" s="82" t="s">
        <v>85</v>
      </c>
      <c r="I17" s="82" t="s">
        <v>85</v>
      </c>
      <c r="J17" s="82" t="s">
        <v>85</v>
      </c>
      <c r="K17" s="82" t="s">
        <v>85</v>
      </c>
      <c r="L17" s="84">
        <f>SUM(M17:N17)</f>
        <v>4</v>
      </c>
      <c r="M17" s="82">
        <v>4</v>
      </c>
      <c r="N17" s="82" t="s">
        <v>85</v>
      </c>
    </row>
    <row r="18" spans="1:14" ht="19.5" customHeight="1">
      <c r="A18" s="64" t="s">
        <v>73</v>
      </c>
      <c r="B18" s="120">
        <v>0.75</v>
      </c>
      <c r="C18" s="95">
        <v>1.12</v>
      </c>
      <c r="D18" s="84">
        <v>1.65</v>
      </c>
      <c r="E18" s="82">
        <v>0.09</v>
      </c>
      <c r="F18" s="82" t="s">
        <v>85</v>
      </c>
      <c r="G18" s="82" t="s">
        <v>85</v>
      </c>
      <c r="H18" s="82" t="s">
        <v>85</v>
      </c>
      <c r="I18" s="82" t="s">
        <v>85</v>
      </c>
      <c r="J18" s="84">
        <v>0.37</v>
      </c>
      <c r="K18" s="82" t="s">
        <v>85</v>
      </c>
      <c r="L18" s="82">
        <f>SUM(M18:N18)</f>
        <v>0</v>
      </c>
      <c r="M18" s="82" t="s">
        <v>109</v>
      </c>
      <c r="N18" s="82" t="s">
        <v>85</v>
      </c>
    </row>
    <row r="19" spans="1:14" ht="19.5" customHeight="1">
      <c r="A19" s="64" t="s">
        <v>44</v>
      </c>
      <c r="B19" s="117">
        <v>0.61</v>
      </c>
      <c r="C19" s="82">
        <v>0.18</v>
      </c>
      <c r="D19" s="82" t="s">
        <v>85</v>
      </c>
      <c r="E19" s="82" t="s">
        <v>85</v>
      </c>
      <c r="F19" s="82" t="s">
        <v>85</v>
      </c>
      <c r="G19" s="82" t="s">
        <v>85</v>
      </c>
      <c r="H19" s="82" t="s">
        <v>85</v>
      </c>
      <c r="I19" s="82" t="s">
        <v>85</v>
      </c>
      <c r="J19" s="84">
        <v>0.38</v>
      </c>
      <c r="K19" s="82">
        <v>0.44</v>
      </c>
      <c r="L19" s="84">
        <f>SUM(M19:N19)</f>
        <v>9</v>
      </c>
      <c r="M19" s="82">
        <v>9</v>
      </c>
      <c r="N19" s="82" t="s">
        <v>85</v>
      </c>
    </row>
    <row r="20" spans="1:14" ht="19.5" customHeight="1">
      <c r="A20" s="64" t="s">
        <v>45</v>
      </c>
      <c r="B20" s="82" t="s">
        <v>85</v>
      </c>
      <c r="C20" s="82" t="s">
        <v>85</v>
      </c>
      <c r="D20" s="82" t="s">
        <v>85</v>
      </c>
      <c r="E20" s="82" t="s">
        <v>85</v>
      </c>
      <c r="F20" s="82" t="s">
        <v>85</v>
      </c>
      <c r="G20" s="82" t="s">
        <v>85</v>
      </c>
      <c r="H20" s="82" t="s">
        <v>85</v>
      </c>
      <c r="I20" s="82" t="s">
        <v>85</v>
      </c>
      <c r="J20" s="82">
        <v>0.23</v>
      </c>
      <c r="K20" s="82" t="s">
        <v>85</v>
      </c>
      <c r="L20" s="82">
        <f>SUM(M20:N20)</f>
        <v>0</v>
      </c>
      <c r="M20" s="82" t="s">
        <v>109</v>
      </c>
      <c r="N20" s="82" t="s">
        <v>85</v>
      </c>
    </row>
    <row r="21" spans="1:14" ht="19.5" customHeight="1" thickBot="1">
      <c r="A21" s="65" t="s">
        <v>46</v>
      </c>
      <c r="B21" s="118">
        <v>1.02</v>
      </c>
      <c r="C21" s="85">
        <v>0.45</v>
      </c>
      <c r="D21" s="85">
        <v>0.12</v>
      </c>
      <c r="E21" s="63">
        <v>0.1</v>
      </c>
      <c r="F21" s="85" t="s">
        <v>85</v>
      </c>
      <c r="G21" s="63">
        <v>120</v>
      </c>
      <c r="H21" s="85" t="s">
        <v>85</v>
      </c>
      <c r="I21" s="85" t="s">
        <v>85</v>
      </c>
      <c r="J21" s="63">
        <v>0.3</v>
      </c>
      <c r="K21" s="85">
        <v>0.5</v>
      </c>
      <c r="L21" s="63">
        <f>SUM(M21:N21)</f>
        <v>1.5</v>
      </c>
      <c r="M21" s="85">
        <v>1.5</v>
      </c>
      <c r="N21" s="85" t="s">
        <v>85</v>
      </c>
    </row>
    <row r="22" spans="1:14" ht="19.5" customHeight="1" thickTop="1">
      <c r="A22" s="94" t="s">
        <v>72</v>
      </c>
      <c r="B22" s="119">
        <f>SUM(B23:B29)</f>
        <v>1.6300000000000001</v>
      </c>
      <c r="C22" s="83">
        <f>SUM(C23:C29)</f>
        <v>3</v>
      </c>
      <c r="D22" s="83">
        <f>SUM(D23:D29)</f>
        <v>11.8</v>
      </c>
      <c r="E22" s="83">
        <f>SUM(E23:E29)</f>
        <v>20</v>
      </c>
      <c r="F22" s="110" t="s">
        <v>85</v>
      </c>
      <c r="G22" s="82" t="s">
        <v>85</v>
      </c>
      <c r="H22" s="82" t="s">
        <v>85</v>
      </c>
      <c r="I22" s="82" t="s">
        <v>85</v>
      </c>
      <c r="J22" s="83">
        <f>SUM(J23:J29)</f>
        <v>0.59</v>
      </c>
      <c r="K22" s="83">
        <f>SUM(K23:K29)</f>
        <v>80.77</v>
      </c>
      <c r="L22" s="83">
        <f>SUM(L23:L29)</f>
        <v>10</v>
      </c>
      <c r="M22" s="83">
        <f>SUM(M23:M29)</f>
        <v>10</v>
      </c>
      <c r="N22" s="82" t="s">
        <v>85</v>
      </c>
    </row>
    <row r="23" spans="1:14" ht="19.5" customHeight="1">
      <c r="A23" s="64" t="s">
        <v>47</v>
      </c>
      <c r="B23" s="82" t="s">
        <v>85</v>
      </c>
      <c r="C23" s="82" t="s">
        <v>85</v>
      </c>
      <c r="D23" s="82" t="s">
        <v>85</v>
      </c>
      <c r="E23" s="82" t="s">
        <v>85</v>
      </c>
      <c r="F23" s="82" t="s">
        <v>85</v>
      </c>
      <c r="G23" s="82" t="s">
        <v>85</v>
      </c>
      <c r="H23" s="82" t="s">
        <v>85</v>
      </c>
      <c r="I23" s="82" t="s">
        <v>85</v>
      </c>
      <c r="J23" s="82" t="s">
        <v>85</v>
      </c>
      <c r="K23" s="82">
        <v>14</v>
      </c>
      <c r="L23" s="82">
        <f aca="true" t="shared" si="3" ref="L23:L29">SUM(M23:N23)</f>
        <v>0</v>
      </c>
      <c r="M23" s="82" t="s">
        <v>109</v>
      </c>
      <c r="N23" s="82" t="s">
        <v>85</v>
      </c>
    </row>
    <row r="24" spans="1:14" ht="19.5" customHeight="1">
      <c r="A24" s="64" t="s">
        <v>48</v>
      </c>
      <c r="B24" s="120">
        <v>1.5</v>
      </c>
      <c r="C24" s="84">
        <v>2.5</v>
      </c>
      <c r="D24" s="84">
        <v>1.7</v>
      </c>
      <c r="E24" s="84">
        <v>4</v>
      </c>
      <c r="F24" s="82" t="s">
        <v>85</v>
      </c>
      <c r="G24" s="82" t="s">
        <v>85</v>
      </c>
      <c r="H24" s="82" t="s">
        <v>85</v>
      </c>
      <c r="I24" s="82" t="s">
        <v>85</v>
      </c>
      <c r="J24" s="82" t="s">
        <v>85</v>
      </c>
      <c r="K24" s="82">
        <v>27.74</v>
      </c>
      <c r="L24" s="82">
        <f t="shared" si="3"/>
        <v>0</v>
      </c>
      <c r="M24" s="82" t="s">
        <v>109</v>
      </c>
      <c r="N24" s="82" t="s">
        <v>85</v>
      </c>
    </row>
    <row r="25" spans="1:14" ht="19.5" customHeight="1">
      <c r="A25" s="64" t="s">
        <v>74</v>
      </c>
      <c r="B25" s="117" t="s">
        <v>85</v>
      </c>
      <c r="C25" s="82" t="s">
        <v>85</v>
      </c>
      <c r="D25" s="82" t="s">
        <v>85</v>
      </c>
      <c r="E25" s="84">
        <v>16</v>
      </c>
      <c r="F25" s="82" t="s">
        <v>85</v>
      </c>
      <c r="G25" s="82" t="s">
        <v>85</v>
      </c>
      <c r="H25" s="82" t="s">
        <v>85</v>
      </c>
      <c r="I25" s="82" t="s">
        <v>85</v>
      </c>
      <c r="J25" s="82">
        <v>0.59</v>
      </c>
      <c r="K25" s="82">
        <v>21.7</v>
      </c>
      <c r="L25" s="84">
        <f t="shared" si="3"/>
        <v>10</v>
      </c>
      <c r="M25" s="82">
        <v>10</v>
      </c>
      <c r="N25" s="82" t="s">
        <v>85</v>
      </c>
    </row>
    <row r="26" spans="1:14" ht="19.5" customHeight="1">
      <c r="A26" s="64" t="s">
        <v>50</v>
      </c>
      <c r="B26" s="117">
        <v>0.03</v>
      </c>
      <c r="C26" s="82" t="s">
        <v>85</v>
      </c>
      <c r="D26" s="82">
        <v>9.4</v>
      </c>
      <c r="E26" s="82" t="s">
        <v>85</v>
      </c>
      <c r="F26" s="82" t="s">
        <v>85</v>
      </c>
      <c r="G26" s="82" t="s">
        <v>85</v>
      </c>
      <c r="H26" s="82" t="s">
        <v>85</v>
      </c>
      <c r="I26" s="82" t="s">
        <v>85</v>
      </c>
      <c r="J26" s="82" t="s">
        <v>85</v>
      </c>
      <c r="K26" s="82">
        <v>4.25</v>
      </c>
      <c r="L26" s="82">
        <f t="shared" si="3"/>
        <v>0</v>
      </c>
      <c r="M26" s="82" t="s">
        <v>109</v>
      </c>
      <c r="N26" s="82" t="s">
        <v>85</v>
      </c>
    </row>
    <row r="27" spans="1:14" ht="19.5" customHeight="1">
      <c r="A27" s="64" t="s">
        <v>51</v>
      </c>
      <c r="B27" s="117" t="s">
        <v>85</v>
      </c>
      <c r="C27" s="82">
        <v>0.2</v>
      </c>
      <c r="D27" s="82">
        <v>0.3</v>
      </c>
      <c r="E27" s="82" t="s">
        <v>85</v>
      </c>
      <c r="F27" s="82" t="s">
        <v>85</v>
      </c>
      <c r="G27" s="82" t="s">
        <v>85</v>
      </c>
      <c r="H27" s="82" t="s">
        <v>85</v>
      </c>
      <c r="I27" s="82" t="s">
        <v>85</v>
      </c>
      <c r="J27" s="82" t="s">
        <v>85</v>
      </c>
      <c r="K27" s="82">
        <v>5.53</v>
      </c>
      <c r="L27" s="82">
        <f t="shared" si="3"/>
        <v>0</v>
      </c>
      <c r="M27" s="82" t="s">
        <v>109</v>
      </c>
      <c r="N27" s="82" t="s">
        <v>85</v>
      </c>
    </row>
    <row r="28" spans="1:14" ht="19.5" customHeight="1">
      <c r="A28" s="64" t="s">
        <v>52</v>
      </c>
      <c r="B28" s="117" t="s">
        <v>85</v>
      </c>
      <c r="C28" s="82">
        <v>0.3</v>
      </c>
      <c r="D28" s="84">
        <v>0.4</v>
      </c>
      <c r="E28" s="82" t="s">
        <v>85</v>
      </c>
      <c r="F28" s="82" t="s">
        <v>85</v>
      </c>
      <c r="G28" s="82" t="s">
        <v>85</v>
      </c>
      <c r="H28" s="82" t="s">
        <v>85</v>
      </c>
      <c r="I28" s="82" t="s">
        <v>85</v>
      </c>
      <c r="J28" s="82" t="s">
        <v>85</v>
      </c>
      <c r="K28" s="82">
        <v>5.23</v>
      </c>
      <c r="L28" s="82">
        <f t="shared" si="3"/>
        <v>0</v>
      </c>
      <c r="M28" s="82" t="s">
        <v>109</v>
      </c>
      <c r="N28" s="82" t="s">
        <v>85</v>
      </c>
    </row>
    <row r="29" spans="1:14" ht="19.5" customHeight="1" thickBot="1">
      <c r="A29" s="65" t="s">
        <v>53</v>
      </c>
      <c r="B29" s="118">
        <v>0.1</v>
      </c>
      <c r="C29" s="85" t="s">
        <v>85</v>
      </c>
      <c r="D29" s="85" t="s">
        <v>85</v>
      </c>
      <c r="E29" s="85" t="s">
        <v>85</v>
      </c>
      <c r="F29" s="85" t="s">
        <v>85</v>
      </c>
      <c r="G29" s="85" t="s">
        <v>85</v>
      </c>
      <c r="H29" s="85" t="s">
        <v>85</v>
      </c>
      <c r="I29" s="85" t="s">
        <v>85</v>
      </c>
      <c r="J29" s="85" t="s">
        <v>85</v>
      </c>
      <c r="K29" s="85">
        <v>2.32</v>
      </c>
      <c r="L29" s="85">
        <f t="shared" si="3"/>
        <v>0</v>
      </c>
      <c r="M29" s="85" t="s">
        <v>109</v>
      </c>
      <c r="N29" s="85" t="s">
        <v>85</v>
      </c>
    </row>
    <row r="30" spans="1:14" ht="19.5" customHeight="1" thickTop="1">
      <c r="A30" s="94" t="s">
        <v>10</v>
      </c>
      <c r="B30" s="119">
        <f aca="true" t="shared" si="4" ref="B30:M30">SUM(B31:B34)</f>
        <v>0.66</v>
      </c>
      <c r="C30" s="83">
        <f t="shared" si="4"/>
        <v>16.98</v>
      </c>
      <c r="D30" s="83">
        <f t="shared" si="4"/>
        <v>14.8</v>
      </c>
      <c r="E30" s="83">
        <f t="shared" si="4"/>
        <v>257.04</v>
      </c>
      <c r="F30" s="110" t="s">
        <v>85</v>
      </c>
      <c r="G30" s="110" t="s">
        <v>85</v>
      </c>
      <c r="H30" s="110" t="s">
        <v>85</v>
      </c>
      <c r="I30" s="110" t="s">
        <v>85</v>
      </c>
      <c r="J30" s="110" t="s">
        <v>85</v>
      </c>
      <c r="K30" s="83">
        <f>SUM(K31:K34)</f>
        <v>10.99</v>
      </c>
      <c r="L30" s="83">
        <f t="shared" si="4"/>
        <v>18.75</v>
      </c>
      <c r="M30" s="83">
        <f t="shared" si="4"/>
        <v>18.75</v>
      </c>
      <c r="N30" s="110" t="s">
        <v>85</v>
      </c>
    </row>
    <row r="31" spans="1:14" ht="19.5" customHeight="1">
      <c r="A31" s="64" t="s">
        <v>54</v>
      </c>
      <c r="B31" s="117">
        <v>0.5</v>
      </c>
      <c r="C31" s="82" t="s">
        <v>85</v>
      </c>
      <c r="D31" s="82" t="s">
        <v>85</v>
      </c>
      <c r="E31" s="82" t="s">
        <v>85</v>
      </c>
      <c r="F31" s="82" t="s">
        <v>85</v>
      </c>
      <c r="G31" s="82" t="s">
        <v>85</v>
      </c>
      <c r="H31" s="82" t="s">
        <v>85</v>
      </c>
      <c r="I31" s="82" t="s">
        <v>85</v>
      </c>
      <c r="J31" s="82" t="s">
        <v>85</v>
      </c>
      <c r="K31" s="82" t="s">
        <v>85</v>
      </c>
      <c r="L31" s="84">
        <f>SUM(M31:N31)</f>
        <v>18.75</v>
      </c>
      <c r="M31" s="82">
        <v>18.75</v>
      </c>
      <c r="N31" s="82" t="s">
        <v>85</v>
      </c>
    </row>
    <row r="32" spans="1:14" ht="19.5" customHeight="1">
      <c r="A32" s="64" t="s">
        <v>55</v>
      </c>
      <c r="B32" s="117">
        <v>0.06</v>
      </c>
      <c r="C32" s="82" t="s">
        <v>85</v>
      </c>
      <c r="D32" s="82" t="s">
        <v>85</v>
      </c>
      <c r="E32" s="82">
        <v>0.01</v>
      </c>
      <c r="F32" s="82" t="s">
        <v>85</v>
      </c>
      <c r="G32" s="82" t="s">
        <v>85</v>
      </c>
      <c r="H32" s="82" t="s">
        <v>85</v>
      </c>
      <c r="I32" s="82" t="s">
        <v>85</v>
      </c>
      <c r="J32" s="82" t="s">
        <v>85</v>
      </c>
      <c r="K32" s="82">
        <v>2.13</v>
      </c>
      <c r="L32" s="82">
        <f>SUM(M32:N32)</f>
        <v>0</v>
      </c>
      <c r="M32" s="82" t="s">
        <v>109</v>
      </c>
      <c r="N32" s="82" t="s">
        <v>85</v>
      </c>
    </row>
    <row r="33" spans="1:14" ht="19.5" customHeight="1">
      <c r="A33" s="64" t="s">
        <v>56</v>
      </c>
      <c r="B33" s="82" t="s">
        <v>85</v>
      </c>
      <c r="C33" s="84">
        <v>0.48</v>
      </c>
      <c r="D33" s="82">
        <v>0.4</v>
      </c>
      <c r="E33" s="82">
        <v>0.03</v>
      </c>
      <c r="F33" s="82" t="s">
        <v>85</v>
      </c>
      <c r="G33" s="82" t="s">
        <v>85</v>
      </c>
      <c r="H33" s="82" t="s">
        <v>85</v>
      </c>
      <c r="I33" s="82" t="s">
        <v>85</v>
      </c>
      <c r="J33" s="82" t="s">
        <v>85</v>
      </c>
      <c r="K33" s="82">
        <v>3.71</v>
      </c>
      <c r="L33" s="82">
        <f>SUM(M33:N33)</f>
        <v>0</v>
      </c>
      <c r="M33" s="82" t="s">
        <v>109</v>
      </c>
      <c r="N33" s="82" t="s">
        <v>85</v>
      </c>
    </row>
    <row r="34" spans="1:14" ht="19.5" customHeight="1" thickBot="1">
      <c r="A34" s="65" t="s">
        <v>57</v>
      </c>
      <c r="B34" s="118">
        <v>0.1</v>
      </c>
      <c r="C34" s="63">
        <v>16.5</v>
      </c>
      <c r="D34" s="63">
        <v>14.4</v>
      </c>
      <c r="E34" s="63">
        <v>257</v>
      </c>
      <c r="F34" s="85" t="s">
        <v>85</v>
      </c>
      <c r="G34" s="85" t="s">
        <v>85</v>
      </c>
      <c r="H34" s="85" t="s">
        <v>85</v>
      </c>
      <c r="I34" s="82" t="s">
        <v>85</v>
      </c>
      <c r="J34" s="82" t="s">
        <v>85</v>
      </c>
      <c r="K34" s="85">
        <v>5.15</v>
      </c>
      <c r="L34" s="85">
        <f>SUM(M34:N34)</f>
        <v>0</v>
      </c>
      <c r="M34" s="85" t="s">
        <v>109</v>
      </c>
      <c r="N34" s="85" t="s">
        <v>85</v>
      </c>
    </row>
    <row r="35" spans="1:14" ht="19.5" customHeight="1" thickBot="1" thickTop="1">
      <c r="A35" s="96" t="s">
        <v>11</v>
      </c>
      <c r="B35" s="121">
        <f>SUM(B5,B8,B16,B22,B30)</f>
        <v>27.803</v>
      </c>
      <c r="C35" s="89">
        <f aca="true" t="shared" si="5" ref="C35:M35">SUM(C5,C8,C16,C22,C30)</f>
        <v>47.82</v>
      </c>
      <c r="D35" s="89">
        <f t="shared" si="5"/>
        <v>41.24</v>
      </c>
      <c r="E35" s="89">
        <f t="shared" si="5"/>
        <v>345.89</v>
      </c>
      <c r="F35" s="112" t="s">
        <v>85</v>
      </c>
      <c r="G35" s="89">
        <f t="shared" si="5"/>
        <v>120</v>
      </c>
      <c r="H35" s="89">
        <f t="shared" si="5"/>
        <v>0.86</v>
      </c>
      <c r="I35" s="112" t="s">
        <v>85</v>
      </c>
      <c r="J35" s="89">
        <f t="shared" si="5"/>
        <v>11.45</v>
      </c>
      <c r="K35" s="89">
        <f>SUM(K5,K8,K16,K22,K30)</f>
        <v>189.64999999999998</v>
      </c>
      <c r="L35" s="89">
        <f t="shared" si="5"/>
        <v>176.05</v>
      </c>
      <c r="M35" s="89">
        <f t="shared" si="5"/>
        <v>176.05</v>
      </c>
      <c r="N35" s="124" t="s">
        <v>85</v>
      </c>
    </row>
    <row r="36" spans="2:14" ht="14.25" customHeight="1" thickTop="1">
      <c r="B36" s="12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66"/>
      <c r="N36" s="16"/>
    </row>
    <row r="37" spans="2:14" ht="12.75" customHeight="1">
      <c r="B37" s="12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66"/>
      <c r="N37" s="16"/>
    </row>
    <row r="38" spans="2:14" ht="12.75" customHeight="1">
      <c r="B38" s="12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66"/>
      <c r="N38" s="66"/>
    </row>
  </sheetData>
  <sheetProtection/>
  <mergeCells count="12">
    <mergeCell ref="K3:K4"/>
    <mergeCell ref="H3:H4"/>
    <mergeCell ref="I3:I4"/>
    <mergeCell ref="L2:N2"/>
    <mergeCell ref="N3:N4"/>
    <mergeCell ref="C3:C4"/>
    <mergeCell ref="B3:B4"/>
    <mergeCell ref="D3:D4"/>
    <mergeCell ref="E3:E4"/>
    <mergeCell ref="F3:F4"/>
    <mergeCell ref="G3:G4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9"/>
  <sheetViews>
    <sheetView view="pageBreakPreview" zoomScaleSheetLayoutView="100" workbookViewId="0" topLeftCell="A1">
      <selection activeCell="G13" sqref="G13"/>
    </sheetView>
  </sheetViews>
  <sheetFormatPr defaultColWidth="9.00390625" defaultRowHeight="13.5"/>
  <cols>
    <col min="1" max="1" width="14.625" style="2" customWidth="1"/>
    <col min="2" max="3" width="12.50390625" style="2" customWidth="1"/>
    <col min="4" max="4" width="12.50390625" style="6" customWidth="1"/>
    <col min="5" max="6" width="12.50390625" style="2" customWidth="1"/>
    <col min="7" max="7" width="12.50390625" style="11" customWidth="1"/>
    <col min="8" max="10" width="12.50390625" style="2" customWidth="1"/>
    <col min="11" max="16384" width="9.00390625" style="2" customWidth="1"/>
  </cols>
  <sheetData>
    <row r="1" spans="1:7" ht="19.5" customHeight="1">
      <c r="A1" s="4" t="s">
        <v>79</v>
      </c>
      <c r="G1" s="53" t="s">
        <v>18</v>
      </c>
    </row>
    <row r="2" spans="1:7" ht="19.5" customHeight="1">
      <c r="A2" s="149" t="s">
        <v>86</v>
      </c>
      <c r="B2" s="125" t="s">
        <v>1</v>
      </c>
      <c r="C2" s="125"/>
      <c r="D2" s="125" t="s">
        <v>60</v>
      </c>
      <c r="E2" s="125"/>
      <c r="F2" s="125" t="s">
        <v>62</v>
      </c>
      <c r="G2" s="125"/>
    </row>
    <row r="3" spans="1:7" s="5" customFormat="1" ht="19.5" customHeight="1" thickBot="1">
      <c r="A3" s="150"/>
      <c r="B3" s="41" t="s">
        <v>19</v>
      </c>
      <c r="C3" s="42" t="s">
        <v>20</v>
      </c>
      <c r="D3" s="43" t="s">
        <v>19</v>
      </c>
      <c r="E3" s="42" t="s">
        <v>20</v>
      </c>
      <c r="F3" s="41" t="s">
        <v>19</v>
      </c>
      <c r="G3" s="44" t="s">
        <v>20</v>
      </c>
    </row>
    <row r="4" spans="1:7" s="5" customFormat="1" ht="19.5" customHeight="1" hidden="1" thickTop="1">
      <c r="A4" s="24" t="s">
        <v>101</v>
      </c>
      <c r="B4" s="68">
        <v>879</v>
      </c>
      <c r="C4" s="69">
        <v>1101</v>
      </c>
      <c r="D4" s="68">
        <v>9</v>
      </c>
      <c r="E4" s="48">
        <v>355</v>
      </c>
      <c r="F4" s="68">
        <v>81</v>
      </c>
      <c r="G4" s="67">
        <v>673</v>
      </c>
    </row>
    <row r="5" spans="1:7" s="5" customFormat="1" ht="19.5" customHeight="1" hidden="1">
      <c r="A5" s="24" t="s">
        <v>100</v>
      </c>
      <c r="B5" s="70">
        <v>877</v>
      </c>
      <c r="C5" s="71">
        <v>1017</v>
      </c>
      <c r="D5" s="68">
        <v>10.3</v>
      </c>
      <c r="E5" s="71">
        <v>321</v>
      </c>
      <c r="F5" s="70">
        <v>79</v>
      </c>
      <c r="G5" s="67">
        <v>792</v>
      </c>
    </row>
    <row r="6" spans="1:7" s="5" customFormat="1" ht="19.5" customHeight="1" hidden="1">
      <c r="A6" s="24" t="s">
        <v>99</v>
      </c>
      <c r="B6" s="70">
        <v>844</v>
      </c>
      <c r="C6" s="71">
        <v>985</v>
      </c>
      <c r="D6" s="68">
        <v>2.6</v>
      </c>
      <c r="E6" s="71">
        <v>313</v>
      </c>
      <c r="F6" s="70">
        <v>87</v>
      </c>
      <c r="G6" s="67">
        <v>651</v>
      </c>
    </row>
    <row r="7" spans="1:7" s="7" customFormat="1" ht="19.5" customHeight="1" hidden="1">
      <c r="A7" s="24" t="s">
        <v>98</v>
      </c>
      <c r="B7" s="70">
        <v>878</v>
      </c>
      <c r="C7" s="71">
        <v>981</v>
      </c>
      <c r="D7" s="76" t="s">
        <v>87</v>
      </c>
      <c r="E7" s="77" t="s">
        <v>87</v>
      </c>
      <c r="F7" s="70">
        <v>89</v>
      </c>
      <c r="G7" s="67">
        <v>596</v>
      </c>
    </row>
    <row r="8" spans="1:7" s="5" customFormat="1" ht="19.5" customHeight="1" thickTop="1">
      <c r="A8" s="97" t="s">
        <v>97</v>
      </c>
      <c r="B8" s="98">
        <v>803.055</v>
      </c>
      <c r="C8" s="99">
        <v>1082</v>
      </c>
      <c r="D8" s="100" t="s">
        <v>92</v>
      </c>
      <c r="E8" s="101" t="s">
        <v>92</v>
      </c>
      <c r="F8" s="98">
        <v>62.78</v>
      </c>
      <c r="G8" s="102">
        <v>732</v>
      </c>
    </row>
    <row r="9" spans="1:7" s="5" customFormat="1" ht="19.5" customHeight="1">
      <c r="A9" s="97" t="s">
        <v>96</v>
      </c>
      <c r="B9" s="98">
        <v>863.36</v>
      </c>
      <c r="C9" s="99">
        <v>1079</v>
      </c>
      <c r="D9" s="100" t="s">
        <v>87</v>
      </c>
      <c r="E9" s="101" t="s">
        <v>87</v>
      </c>
      <c r="F9" s="98">
        <v>69.36</v>
      </c>
      <c r="G9" s="102">
        <v>650</v>
      </c>
    </row>
    <row r="10" spans="1:7" s="5" customFormat="1" ht="19.5" customHeight="1">
      <c r="A10" s="97" t="s">
        <v>95</v>
      </c>
      <c r="B10" s="98">
        <v>875.2</v>
      </c>
      <c r="C10" s="99">
        <v>1087</v>
      </c>
      <c r="D10" s="100">
        <v>0.002</v>
      </c>
      <c r="E10" s="101">
        <v>270</v>
      </c>
      <c r="F10" s="98">
        <v>55.8</v>
      </c>
      <c r="G10" s="102">
        <v>690</v>
      </c>
    </row>
    <row r="11" spans="1:7" s="5" customFormat="1" ht="19.5" customHeight="1">
      <c r="A11" s="97" t="s">
        <v>94</v>
      </c>
      <c r="B11" s="98">
        <v>878.1</v>
      </c>
      <c r="C11" s="99">
        <v>1136</v>
      </c>
      <c r="D11" s="100" t="s">
        <v>87</v>
      </c>
      <c r="E11" s="101" t="s">
        <v>87</v>
      </c>
      <c r="F11" s="98">
        <v>25.8</v>
      </c>
      <c r="G11" s="102">
        <v>870</v>
      </c>
    </row>
    <row r="12" spans="1:7" s="78" customFormat="1" ht="19.5" customHeight="1">
      <c r="A12" s="24" t="s">
        <v>113</v>
      </c>
      <c r="B12" s="70">
        <v>1216</v>
      </c>
      <c r="C12" s="71">
        <v>885</v>
      </c>
      <c r="D12" s="76">
        <v>0.032</v>
      </c>
      <c r="E12" s="77">
        <v>324</v>
      </c>
      <c r="F12" s="70">
        <v>22.9</v>
      </c>
      <c r="G12" s="67">
        <v>921</v>
      </c>
    </row>
    <row r="13" spans="2:7" ht="19.5" customHeight="1">
      <c r="B13" s="13"/>
      <c r="C13" s="13"/>
      <c r="D13" s="5"/>
      <c r="E13" s="5"/>
      <c r="F13" s="5"/>
      <c r="G13" s="14"/>
    </row>
    <row r="14" spans="1:7" ht="19.5" customHeight="1">
      <c r="A14" s="12" t="s">
        <v>80</v>
      </c>
      <c r="B14" s="5"/>
      <c r="C14" s="5"/>
      <c r="D14" s="5"/>
      <c r="E14" s="5"/>
      <c r="F14" s="5"/>
      <c r="G14" s="54" t="s">
        <v>21</v>
      </c>
    </row>
    <row r="15" spans="1:7" ht="24.75" thickBot="1">
      <c r="A15" s="86" t="s">
        <v>86</v>
      </c>
      <c r="B15" s="46" t="s">
        <v>22</v>
      </c>
      <c r="C15" s="46" t="s">
        <v>88</v>
      </c>
      <c r="D15" s="46" t="s">
        <v>84</v>
      </c>
      <c r="E15" s="46" t="s">
        <v>23</v>
      </c>
      <c r="F15" s="46" t="s">
        <v>24</v>
      </c>
      <c r="G15" s="47" t="s">
        <v>25</v>
      </c>
    </row>
    <row r="16" spans="1:8" ht="19.5" customHeight="1" hidden="1" thickTop="1">
      <c r="A16" s="24" t="s">
        <v>101</v>
      </c>
      <c r="B16" s="45">
        <v>252</v>
      </c>
      <c r="C16" s="45">
        <v>200</v>
      </c>
      <c r="D16" s="45">
        <v>187</v>
      </c>
      <c r="E16" s="45">
        <v>166</v>
      </c>
      <c r="F16" s="45">
        <v>66</v>
      </c>
      <c r="G16" s="45">
        <f aca="true" t="shared" si="0" ref="G16:G24">SUM(B16:F16)</f>
        <v>871</v>
      </c>
      <c r="H16" s="21"/>
    </row>
    <row r="17" spans="1:8" ht="19.5" customHeight="1" hidden="1">
      <c r="A17" s="24" t="s">
        <v>100</v>
      </c>
      <c r="B17" s="45">
        <v>167</v>
      </c>
      <c r="C17" s="45">
        <v>241</v>
      </c>
      <c r="D17" s="45">
        <v>188</v>
      </c>
      <c r="E17" s="45">
        <v>118</v>
      </c>
      <c r="F17" s="45">
        <v>48</v>
      </c>
      <c r="G17" s="45">
        <f t="shared" si="0"/>
        <v>762</v>
      </c>
      <c r="H17" s="21"/>
    </row>
    <row r="18" spans="1:8" ht="19.5" customHeight="1" hidden="1">
      <c r="A18" s="24" t="s">
        <v>99</v>
      </c>
      <c r="B18" s="45">
        <v>131</v>
      </c>
      <c r="C18" s="45">
        <v>123</v>
      </c>
      <c r="D18" s="45">
        <v>73</v>
      </c>
      <c r="E18" s="45">
        <v>91</v>
      </c>
      <c r="F18" s="45">
        <v>44</v>
      </c>
      <c r="G18" s="45">
        <f t="shared" si="0"/>
        <v>462</v>
      </c>
      <c r="H18" s="21"/>
    </row>
    <row r="19" spans="1:8" ht="19.5" customHeight="1" hidden="1">
      <c r="A19" s="24" t="s">
        <v>98</v>
      </c>
      <c r="B19" s="45">
        <v>98</v>
      </c>
      <c r="C19" s="45">
        <v>26</v>
      </c>
      <c r="D19" s="45">
        <v>22</v>
      </c>
      <c r="E19" s="45">
        <v>47</v>
      </c>
      <c r="F19" s="45">
        <v>16</v>
      </c>
      <c r="G19" s="45">
        <f t="shared" si="0"/>
        <v>209</v>
      </c>
      <c r="H19" s="21"/>
    </row>
    <row r="20" spans="1:8" ht="19.5" customHeight="1" thickTop="1">
      <c r="A20" s="97" t="s">
        <v>97</v>
      </c>
      <c r="B20" s="103">
        <v>7</v>
      </c>
      <c r="C20" s="103">
        <v>26</v>
      </c>
      <c r="D20" s="103">
        <v>28</v>
      </c>
      <c r="E20" s="103">
        <v>25</v>
      </c>
      <c r="F20" s="103">
        <v>4</v>
      </c>
      <c r="G20" s="103">
        <f t="shared" si="0"/>
        <v>90</v>
      </c>
      <c r="H20" s="21"/>
    </row>
    <row r="21" spans="1:8" ht="19.5" customHeight="1">
      <c r="A21" s="97" t="s">
        <v>96</v>
      </c>
      <c r="B21" s="103">
        <v>11</v>
      </c>
      <c r="C21" s="103">
        <v>40</v>
      </c>
      <c r="D21" s="103">
        <v>32</v>
      </c>
      <c r="E21" s="103">
        <v>33</v>
      </c>
      <c r="F21" s="103">
        <v>9</v>
      </c>
      <c r="G21" s="103">
        <f t="shared" si="0"/>
        <v>125</v>
      </c>
      <c r="H21" s="21"/>
    </row>
    <row r="22" spans="1:8" ht="19.5" customHeight="1">
      <c r="A22" s="97" t="s">
        <v>95</v>
      </c>
      <c r="B22" s="103">
        <v>8</v>
      </c>
      <c r="C22" s="103">
        <v>28</v>
      </c>
      <c r="D22" s="103">
        <v>49</v>
      </c>
      <c r="E22" s="103">
        <v>43</v>
      </c>
      <c r="F22" s="103">
        <v>11</v>
      </c>
      <c r="G22" s="103">
        <f t="shared" si="0"/>
        <v>139</v>
      </c>
      <c r="H22" s="21"/>
    </row>
    <row r="23" spans="1:8" ht="19.5" customHeight="1">
      <c r="A23" s="97" t="s">
        <v>94</v>
      </c>
      <c r="B23" s="103">
        <v>6</v>
      </c>
      <c r="C23" s="103">
        <v>23</v>
      </c>
      <c r="D23" s="103">
        <v>46</v>
      </c>
      <c r="E23" s="103">
        <v>45</v>
      </c>
      <c r="F23" s="103">
        <v>17</v>
      </c>
      <c r="G23" s="103">
        <f t="shared" si="0"/>
        <v>137</v>
      </c>
      <c r="H23" s="21"/>
    </row>
    <row r="24" spans="1:8" s="80" customFormat="1" ht="19.5" customHeight="1">
      <c r="A24" s="24" t="s">
        <v>107</v>
      </c>
      <c r="B24" s="45">
        <v>6</v>
      </c>
      <c r="C24" s="45">
        <v>14</v>
      </c>
      <c r="D24" s="45">
        <v>46</v>
      </c>
      <c r="E24" s="45">
        <v>55</v>
      </c>
      <c r="F24" s="45">
        <v>17</v>
      </c>
      <c r="G24" s="45">
        <f t="shared" si="0"/>
        <v>138</v>
      </c>
      <c r="H24" s="79"/>
    </row>
    <row r="25" spans="2:7" ht="19.5" customHeight="1">
      <c r="B25" s="13"/>
      <c r="C25" s="13"/>
      <c r="D25" s="5"/>
      <c r="E25" s="5"/>
      <c r="F25" s="5"/>
      <c r="G25" s="14"/>
    </row>
    <row r="26" spans="1:7" ht="19.5" customHeight="1">
      <c r="A26" s="12" t="s">
        <v>81</v>
      </c>
      <c r="B26" s="5"/>
      <c r="C26" s="5"/>
      <c r="D26" s="5"/>
      <c r="E26" s="5"/>
      <c r="F26" s="5"/>
      <c r="G26" s="54" t="s">
        <v>21</v>
      </c>
    </row>
    <row r="27" spans="1:7" ht="24.75" thickBot="1">
      <c r="A27" s="86" t="s">
        <v>86</v>
      </c>
      <c r="B27" s="46" t="s">
        <v>75</v>
      </c>
      <c r="C27" s="46" t="s">
        <v>83</v>
      </c>
      <c r="D27" s="46" t="s">
        <v>26</v>
      </c>
      <c r="E27" s="46" t="s">
        <v>91</v>
      </c>
      <c r="F27" s="46" t="s">
        <v>27</v>
      </c>
      <c r="G27" s="47" t="s">
        <v>25</v>
      </c>
    </row>
    <row r="28" spans="1:7" ht="19.5" customHeight="1" hidden="1" thickTop="1">
      <c r="A28" s="24" t="s">
        <v>101</v>
      </c>
      <c r="B28" s="45">
        <v>20</v>
      </c>
      <c r="C28" s="45">
        <v>33</v>
      </c>
      <c r="D28" s="45">
        <v>35</v>
      </c>
      <c r="E28" s="45">
        <v>18</v>
      </c>
      <c r="F28" s="45">
        <v>60</v>
      </c>
      <c r="G28" s="45">
        <f aca="true" t="shared" si="1" ref="G28:G36">SUM(B28:F28)</f>
        <v>166</v>
      </c>
    </row>
    <row r="29" spans="1:7" ht="19.5" customHeight="1" hidden="1">
      <c r="A29" s="24" t="s">
        <v>100</v>
      </c>
      <c r="B29" s="45">
        <v>14</v>
      </c>
      <c r="C29" s="45">
        <v>40</v>
      </c>
      <c r="D29" s="45">
        <v>25</v>
      </c>
      <c r="E29" s="45">
        <v>19</v>
      </c>
      <c r="F29" s="45">
        <v>64</v>
      </c>
      <c r="G29" s="45">
        <f t="shared" si="1"/>
        <v>162</v>
      </c>
    </row>
    <row r="30" spans="1:7" ht="19.5" customHeight="1" hidden="1">
      <c r="A30" s="24" t="s">
        <v>99</v>
      </c>
      <c r="B30" s="45">
        <v>21</v>
      </c>
      <c r="C30" s="45">
        <v>41</v>
      </c>
      <c r="D30" s="45">
        <v>29</v>
      </c>
      <c r="E30" s="45">
        <v>18</v>
      </c>
      <c r="F30" s="45">
        <v>59</v>
      </c>
      <c r="G30" s="45">
        <f t="shared" si="1"/>
        <v>168</v>
      </c>
    </row>
    <row r="31" spans="1:7" ht="19.5" customHeight="1" hidden="1">
      <c r="A31" s="24" t="s">
        <v>98</v>
      </c>
      <c r="B31" s="45">
        <v>23</v>
      </c>
      <c r="C31" s="45">
        <v>35</v>
      </c>
      <c r="D31" s="45">
        <v>34</v>
      </c>
      <c r="E31" s="45">
        <v>13</v>
      </c>
      <c r="F31" s="45">
        <v>52</v>
      </c>
      <c r="G31" s="45">
        <f t="shared" si="1"/>
        <v>157</v>
      </c>
    </row>
    <row r="32" spans="1:7" ht="19.5" customHeight="1" thickTop="1">
      <c r="A32" s="97" t="s">
        <v>97</v>
      </c>
      <c r="B32" s="103">
        <v>32</v>
      </c>
      <c r="C32" s="103">
        <v>27</v>
      </c>
      <c r="D32" s="103">
        <v>20</v>
      </c>
      <c r="E32" s="103">
        <v>15</v>
      </c>
      <c r="F32" s="103">
        <v>58</v>
      </c>
      <c r="G32" s="103">
        <f t="shared" si="1"/>
        <v>152</v>
      </c>
    </row>
    <row r="33" spans="1:7" ht="19.5" customHeight="1">
      <c r="A33" s="97" t="s">
        <v>96</v>
      </c>
      <c r="B33" s="103">
        <v>35</v>
      </c>
      <c r="C33" s="103">
        <v>27</v>
      </c>
      <c r="D33" s="103">
        <v>19</v>
      </c>
      <c r="E33" s="103">
        <v>18</v>
      </c>
      <c r="F33" s="103">
        <v>64</v>
      </c>
      <c r="G33" s="103">
        <f t="shared" si="1"/>
        <v>163</v>
      </c>
    </row>
    <row r="34" spans="1:7" ht="19.5" customHeight="1">
      <c r="A34" s="97" t="s">
        <v>95</v>
      </c>
      <c r="B34" s="103">
        <v>37</v>
      </c>
      <c r="C34" s="103">
        <v>26</v>
      </c>
      <c r="D34" s="103">
        <v>22</v>
      </c>
      <c r="E34" s="103">
        <v>20</v>
      </c>
      <c r="F34" s="103">
        <v>56</v>
      </c>
      <c r="G34" s="103">
        <f t="shared" si="1"/>
        <v>161</v>
      </c>
    </row>
    <row r="35" spans="1:7" ht="19.5" customHeight="1">
      <c r="A35" s="97" t="s">
        <v>94</v>
      </c>
      <c r="B35" s="103">
        <v>39</v>
      </c>
      <c r="C35" s="103">
        <v>30</v>
      </c>
      <c r="D35" s="103">
        <v>13</v>
      </c>
      <c r="E35" s="103">
        <v>16</v>
      </c>
      <c r="F35" s="103">
        <v>65</v>
      </c>
      <c r="G35" s="103">
        <f t="shared" si="1"/>
        <v>163</v>
      </c>
    </row>
    <row r="36" spans="1:8" s="80" customFormat="1" ht="19.5" customHeight="1">
      <c r="A36" s="24" t="s">
        <v>107</v>
      </c>
      <c r="B36" s="45">
        <v>39</v>
      </c>
      <c r="C36" s="45">
        <v>28</v>
      </c>
      <c r="D36" s="45">
        <v>18</v>
      </c>
      <c r="E36" s="45">
        <v>15</v>
      </c>
      <c r="F36" s="45">
        <v>58</v>
      </c>
      <c r="G36" s="45">
        <f t="shared" si="1"/>
        <v>158</v>
      </c>
      <c r="H36" s="78"/>
    </row>
    <row r="37" spans="2:7" ht="19.5" customHeight="1">
      <c r="B37" s="13"/>
      <c r="C37" s="13"/>
      <c r="D37" s="5"/>
      <c r="E37" s="5"/>
      <c r="F37" s="5"/>
      <c r="G37" s="15"/>
    </row>
    <row r="38" spans="1:9" ht="19.5" customHeight="1">
      <c r="A38" s="12" t="s">
        <v>82</v>
      </c>
      <c r="B38" s="5"/>
      <c r="C38" s="5"/>
      <c r="D38" s="5"/>
      <c r="E38" s="5"/>
      <c r="F38" s="5"/>
      <c r="G38" s="54" t="s">
        <v>6</v>
      </c>
      <c r="H38" s="5"/>
      <c r="I38" s="54"/>
    </row>
    <row r="39" spans="1:11" ht="19.5" customHeight="1" thickBot="1">
      <c r="A39" s="86" t="s">
        <v>86</v>
      </c>
      <c r="B39" s="46" t="s">
        <v>69</v>
      </c>
      <c r="C39" s="46" t="s">
        <v>70</v>
      </c>
      <c r="D39" s="46" t="s">
        <v>71</v>
      </c>
      <c r="E39" s="46" t="s">
        <v>102</v>
      </c>
      <c r="F39" s="46" t="s">
        <v>10</v>
      </c>
      <c r="G39" s="47" t="s">
        <v>25</v>
      </c>
      <c r="H39" s="113"/>
      <c r="J39" s="114"/>
      <c r="K39" s="5"/>
    </row>
    <row r="40" spans="1:7" ht="19.5" customHeight="1" hidden="1" thickTop="1">
      <c r="A40" s="24" t="s">
        <v>101</v>
      </c>
      <c r="B40" s="45">
        <v>112</v>
      </c>
      <c r="C40" s="45">
        <v>160</v>
      </c>
      <c r="D40" s="45">
        <v>209</v>
      </c>
      <c r="E40" s="45">
        <v>10</v>
      </c>
      <c r="F40" s="45">
        <v>36</v>
      </c>
      <c r="G40" s="45">
        <f aca="true" t="shared" si="2" ref="G40:G47">SUM(B40:F40)</f>
        <v>527</v>
      </c>
    </row>
    <row r="41" spans="1:7" ht="19.5" customHeight="1" hidden="1">
      <c r="A41" s="24" t="s">
        <v>100</v>
      </c>
      <c r="B41" s="45">
        <v>80.3</v>
      </c>
      <c r="C41" s="45">
        <v>165</v>
      </c>
      <c r="D41" s="45">
        <v>171.4</v>
      </c>
      <c r="E41" s="45">
        <v>10</v>
      </c>
      <c r="F41" s="45">
        <v>29</v>
      </c>
      <c r="G41" s="45">
        <f t="shared" si="2"/>
        <v>455.70000000000005</v>
      </c>
    </row>
    <row r="42" spans="1:7" ht="19.5" customHeight="1" hidden="1">
      <c r="A42" s="24" t="s">
        <v>99</v>
      </c>
      <c r="B42" s="45">
        <v>59</v>
      </c>
      <c r="C42" s="45">
        <v>94</v>
      </c>
      <c r="D42" s="45">
        <v>123</v>
      </c>
      <c r="E42" s="45">
        <v>10</v>
      </c>
      <c r="F42" s="45">
        <v>29</v>
      </c>
      <c r="G42" s="45">
        <f t="shared" si="2"/>
        <v>315</v>
      </c>
    </row>
    <row r="43" spans="1:7" ht="19.5" customHeight="1" hidden="1">
      <c r="A43" s="24" t="s">
        <v>98</v>
      </c>
      <c r="B43" s="45">
        <v>56</v>
      </c>
      <c r="C43" s="45">
        <v>114</v>
      </c>
      <c r="D43" s="45">
        <v>123</v>
      </c>
      <c r="E43" s="45">
        <v>10</v>
      </c>
      <c r="F43" s="45">
        <v>29</v>
      </c>
      <c r="G43" s="45">
        <f t="shared" si="2"/>
        <v>332</v>
      </c>
    </row>
    <row r="44" spans="1:7" ht="19.5" customHeight="1" thickTop="1">
      <c r="A44" s="97" t="s">
        <v>97</v>
      </c>
      <c r="B44" s="103">
        <v>44.3</v>
      </c>
      <c r="C44" s="103">
        <v>65.3</v>
      </c>
      <c r="D44" s="103">
        <v>77.1</v>
      </c>
      <c r="E44" s="103">
        <v>10</v>
      </c>
      <c r="F44" s="103">
        <v>16.5</v>
      </c>
      <c r="G44" s="103">
        <f t="shared" si="2"/>
        <v>213.2</v>
      </c>
    </row>
    <row r="45" spans="1:7" ht="19.5" customHeight="1">
      <c r="A45" s="97" t="s">
        <v>96</v>
      </c>
      <c r="B45" s="103">
        <v>43.3</v>
      </c>
      <c r="C45" s="103">
        <v>55.7</v>
      </c>
      <c r="D45" s="103">
        <v>39</v>
      </c>
      <c r="E45" s="103">
        <v>10</v>
      </c>
      <c r="F45" s="103">
        <v>16.5</v>
      </c>
      <c r="G45" s="103">
        <f t="shared" si="2"/>
        <v>164.5</v>
      </c>
    </row>
    <row r="46" spans="1:7" ht="19.5" customHeight="1">
      <c r="A46" s="97" t="s">
        <v>95</v>
      </c>
      <c r="B46" s="103">
        <v>43.2</v>
      </c>
      <c r="C46" s="103">
        <v>37.2</v>
      </c>
      <c r="D46" s="103">
        <v>16.7</v>
      </c>
      <c r="E46" s="103">
        <v>10</v>
      </c>
      <c r="F46" s="103">
        <v>18</v>
      </c>
      <c r="G46" s="103">
        <f t="shared" si="2"/>
        <v>125.10000000000001</v>
      </c>
    </row>
    <row r="47" spans="1:7" ht="19.5" customHeight="1">
      <c r="A47" s="97" t="s">
        <v>94</v>
      </c>
      <c r="B47" s="103">
        <v>55.3</v>
      </c>
      <c r="C47" s="103">
        <v>46.5</v>
      </c>
      <c r="D47" s="103">
        <v>15.2</v>
      </c>
      <c r="E47" s="103">
        <v>10</v>
      </c>
      <c r="F47" s="103">
        <v>16.7</v>
      </c>
      <c r="G47" s="103">
        <f t="shared" si="2"/>
        <v>143.7</v>
      </c>
    </row>
    <row r="48" spans="1:7" s="80" customFormat="1" ht="19.5" customHeight="1">
      <c r="A48" s="24" t="s">
        <v>107</v>
      </c>
      <c r="B48" s="45">
        <v>55.3</v>
      </c>
      <c r="C48" s="45">
        <v>77.5</v>
      </c>
      <c r="D48" s="45">
        <v>14.5</v>
      </c>
      <c r="E48" s="45">
        <v>10</v>
      </c>
      <c r="F48" s="45">
        <v>18.8</v>
      </c>
      <c r="G48" s="45">
        <f>SUM(B48:F48)</f>
        <v>176.10000000000002</v>
      </c>
    </row>
    <row r="49" spans="7:8" ht="13.5">
      <c r="G49" s="15"/>
      <c r="H49" s="5"/>
    </row>
  </sheetData>
  <sheetProtection/>
  <mergeCells count="4">
    <mergeCell ref="F2:G2"/>
    <mergeCell ref="A2:A3"/>
    <mergeCell ref="B2:C2"/>
    <mergeCell ref="D2:E2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fitToHeight="0" fitToWidth="1" horizontalDpi="600" verticalDpi="600" orientation="portrait" paperSize="9" scale="97" r:id="rId1"/>
  <headerFooter alignWithMargins="0">
    <oddFooter>&amp;C51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勇人</dc:creator>
  <cp:keywords/>
  <dc:description/>
  <cp:lastModifiedBy>Administrator</cp:lastModifiedBy>
  <cp:lastPrinted>2019-12-18T05:32:08Z</cp:lastPrinted>
  <dcterms:created xsi:type="dcterms:W3CDTF">1997-01-08T22:48:59Z</dcterms:created>
  <dcterms:modified xsi:type="dcterms:W3CDTF">2019-12-18T05:32:15Z</dcterms:modified>
  <cp:category/>
  <cp:version/>
  <cp:contentType/>
  <cp:contentStatus/>
</cp:coreProperties>
</file>