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Area" localSheetId="2">'第3,4表　作業道実績 '!$A$1:$F$33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<sst xmlns="http://schemas.openxmlformats.org/spreadsheetml/2006/main" count="261" uniqueCount="58">
  <si>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</si>
  <si>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</si>
  <si>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</si>
  <si>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</si>
  <si>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</si>
  <si>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</si>
  <si>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</si>
  <si>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</si>
  <si>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</si>
  <si>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</si>
  <si>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</si>
  <si>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</si>
  <si>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</si>
  <si>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</si>
  <si>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</si>
  <si>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</si>
  <si>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</si>
  <si>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</si>
  <si>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</si>
  <si>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</si>
  <si>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</si>
  <si>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</si>
  <si>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</si>
  <si>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</si>
  <si>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</si>
  <si>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</si>
  <si>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</si>
  <si>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</si>
  <si>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</si>
  <si>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</si>
  <si>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</si>
  <si>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</si>
  <si>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</si>
  <si>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</si>
  <si>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</si>
  <si>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</si>
  <si>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</si>
  <si>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</si>
  <si>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-</t>
  </si>
  <si>
    <t>（単位：m、千円）</t>
  </si>
  <si>
    <t xml:space="preserve">機能回復整備事業：既存の林道の改良
</t>
  </si>
  <si>
    <t>平成28(2016)年度</t>
  </si>
  <si>
    <t>平成29(2017)年度</t>
  </si>
  <si>
    <t>平成30(2018)年度</t>
  </si>
  <si>
    <t>令和元(2019)年度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</si>
  <si>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</si>
  <si>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</si>
  <si>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</si>
  <si>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</si>
  <si>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</si>
  <si>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</si>
  <si>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</si>
  <si>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令和元(2019)年度</t>
  </si>
  <si>
    <t>令和２(2020)年度</t>
  </si>
  <si>
    <t>平成28（2016）年度</t>
  </si>
  <si>
    <t>平成29（2017）年度</t>
  </si>
  <si>
    <t>平成30（2018）年度</t>
  </si>
  <si>
    <t>令和２（2020）年度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</si>
</sst>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5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90" fontId="2" fillId="0" borderId="11" xfId="49" applyNumberFormat="1" applyFont="1" applyBorder="1" applyAlignment="1">
      <alignment vertical="center"/>
    </xf>
    <xf numFmtId="38" fontId="2" fillId="0" borderId="21" xfId="49" applyFont="1" applyBorder="1" applyAlignment="1">
      <alignment horizontal="right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196" fontId="2" fillId="0" borderId="22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193" fontId="45" fillId="0" borderId="10" xfId="49" applyNumberFormat="1" applyFont="1" applyBorder="1" applyAlignment="1">
      <alignment horizontal="right" vertical="center"/>
    </xf>
    <xf numFmtId="193" fontId="45" fillId="0" borderId="10" xfId="49" applyNumberFormat="1" applyFont="1" applyFill="1" applyBorder="1" applyAlignment="1">
      <alignment horizontal="right" vertical="center"/>
    </xf>
    <xf numFmtId="196" fontId="45" fillId="0" borderId="10" xfId="49" applyNumberFormat="1" applyFont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182" fontId="45" fillId="0" borderId="14" xfId="0" applyNumberFormat="1" applyFont="1" applyBorder="1" applyAlignment="1">
      <alignment horizontal="distributed" vertical="center" indent="1"/>
    </xf>
    <xf numFmtId="193" fontId="45" fillId="0" borderId="14" xfId="49" applyNumberFormat="1" applyFont="1" applyBorder="1" applyAlignment="1">
      <alignment horizontal="right" vertical="center"/>
    </xf>
    <xf numFmtId="193" fontId="45" fillId="0" borderId="14" xfId="49" applyNumberFormat="1" applyFont="1" applyFill="1" applyBorder="1" applyAlignment="1">
      <alignment horizontal="right" vertical="center"/>
    </xf>
    <xf numFmtId="196" fontId="45" fillId="0" borderId="14" xfId="49" applyNumberFormat="1" applyFont="1" applyBorder="1" applyAlignment="1">
      <alignment horizontal="right" vertical="center"/>
    </xf>
    <xf numFmtId="0" fontId="45" fillId="0" borderId="22" xfId="0" applyFont="1" applyBorder="1" applyAlignment="1">
      <alignment horizontal="distributed" vertical="center"/>
    </xf>
    <xf numFmtId="193" fontId="45" fillId="0" borderId="22" xfId="49" applyNumberFormat="1" applyFont="1" applyBorder="1" applyAlignment="1">
      <alignment horizontal="right" vertical="center"/>
    </xf>
    <xf numFmtId="190" fontId="45" fillId="0" borderId="22" xfId="49" applyNumberFormat="1" applyFont="1" applyBorder="1" applyAlignment="1">
      <alignment horizontal="right" vertical="center"/>
    </xf>
    <xf numFmtId="196" fontId="45" fillId="0" borderId="22" xfId="49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distributed" vertical="center"/>
    </xf>
    <xf numFmtId="193" fontId="45" fillId="0" borderId="13" xfId="49" applyNumberFormat="1" applyFont="1" applyBorder="1" applyAlignment="1">
      <alignment horizontal="right" vertical="center"/>
    </xf>
    <xf numFmtId="190" fontId="45" fillId="0" borderId="13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 quotePrefix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NumberFormat="1" applyFont="1" applyFill="1" applyBorder="1" applyAlignment="1">
      <alignment vertical="center" wrapText="1"/>
    </xf>
    <xf numFmtId="38" fontId="46" fillId="0" borderId="0" xfId="0" applyNumberFormat="1" applyFont="1" applyFill="1" applyBorder="1" applyAlignment="1">
      <alignment vertical="center" wrapText="1"/>
    </xf>
    <xf numFmtId="38" fontId="45" fillId="0" borderId="19" xfId="49" applyFont="1" applyFill="1" applyBorder="1" applyAlignment="1">
      <alignment horizontal="right" vertical="center"/>
    </xf>
    <xf numFmtId="38" fontId="45" fillId="0" borderId="19" xfId="49" applyFont="1" applyFill="1" applyBorder="1" applyAlignment="1">
      <alignment vertical="center"/>
    </xf>
    <xf numFmtId="38" fontId="45" fillId="0" borderId="20" xfId="49" applyFont="1" applyFill="1" applyBorder="1" applyAlignment="1">
      <alignment horizontal="right" vertical="center"/>
    </xf>
    <xf numFmtId="38" fontId="45" fillId="0" borderId="19" xfId="49" applyFont="1" applyBorder="1" applyAlignment="1">
      <alignment horizontal="right" vertical="center"/>
    </xf>
    <xf numFmtId="38" fontId="45" fillId="0" borderId="20" xfId="49" applyFont="1" applyBorder="1" applyAlignment="1">
      <alignment horizontal="right" vertical="center"/>
    </xf>
    <xf numFmtId="38" fontId="45" fillId="0" borderId="24" xfId="49" applyFont="1" applyFill="1" applyBorder="1" applyAlignment="1">
      <alignment horizontal="right" vertical="center"/>
    </xf>
    <xf numFmtId="38" fontId="45" fillId="0" borderId="25" xfId="49" applyFont="1" applyFill="1" applyBorder="1" applyAlignment="1">
      <alignment horizontal="right" vertical="center"/>
    </xf>
    <xf numFmtId="38" fontId="45" fillId="0" borderId="24" xfId="49" applyFont="1" applyBorder="1" applyAlignment="1">
      <alignment horizontal="right" vertical="center"/>
    </xf>
    <xf numFmtId="38" fontId="45" fillId="0" borderId="26" xfId="49" applyFont="1" applyBorder="1" applyAlignment="1">
      <alignment horizontal="right" vertical="center"/>
    </xf>
    <xf numFmtId="38" fontId="45" fillId="0" borderId="16" xfId="49" applyFont="1" applyBorder="1" applyAlignment="1">
      <alignment horizontal="right" vertical="center"/>
    </xf>
    <xf numFmtId="38" fontId="45" fillId="0" borderId="22" xfId="49" applyFont="1" applyBorder="1" applyAlignment="1">
      <alignment horizontal="right" vertical="center"/>
    </xf>
    <xf numFmtId="38" fontId="45" fillId="0" borderId="17" xfId="49" applyFont="1" applyBorder="1" applyAlignment="1">
      <alignment horizontal="right" vertical="center"/>
    </xf>
    <xf numFmtId="38" fontId="45" fillId="0" borderId="21" xfId="49" applyFont="1" applyBorder="1" applyAlignment="1">
      <alignment horizontal="right" vertical="center"/>
    </xf>
    <xf numFmtId="38" fontId="45" fillId="0" borderId="18" xfId="49" applyFont="1" applyBorder="1" applyAlignment="1">
      <alignment horizontal="right" vertical="center"/>
    </xf>
    <xf numFmtId="38" fontId="45" fillId="0" borderId="15" xfId="49" applyFont="1" applyBorder="1" applyAlignment="1">
      <alignment horizontal="right" vertical="center"/>
    </xf>
    <xf numFmtId="38" fontId="45" fillId="0" borderId="17" xfId="49" applyFont="1" applyBorder="1" applyAlignment="1" quotePrefix="1">
      <alignment horizontal="right" vertical="center"/>
    </xf>
    <xf numFmtId="0" fontId="46" fillId="0" borderId="0" xfId="0" applyFont="1" applyBorder="1" applyAlignment="1">
      <alignment horizontal="distributed" vertical="center"/>
    </xf>
    <xf numFmtId="38" fontId="46" fillId="0" borderId="0" xfId="49" applyFont="1" applyBorder="1" applyAlignment="1">
      <alignment horizontal="right" vertical="center"/>
    </xf>
    <xf numFmtId="38" fontId="46" fillId="0" borderId="0" xfId="49" applyFont="1" applyBorder="1" applyAlignment="1">
      <alignment vertical="center"/>
    </xf>
    <xf numFmtId="38" fontId="46" fillId="0" borderId="27" xfId="49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190" fontId="45" fillId="0" borderId="14" xfId="49" applyNumberFormat="1" applyFont="1" applyBorder="1" applyAlignment="1">
      <alignment vertical="center"/>
    </xf>
    <xf numFmtId="40" fontId="45" fillId="0" borderId="14" xfId="49" applyNumberFormat="1" applyFont="1" applyBorder="1" applyAlignment="1">
      <alignment horizontal="right" vertical="center"/>
    </xf>
    <xf numFmtId="38" fontId="45" fillId="0" borderId="14" xfId="49" applyFont="1" applyBorder="1" applyAlignment="1">
      <alignment horizontal="right" vertical="center"/>
    </xf>
    <xf numFmtId="176" fontId="46" fillId="0" borderId="0" xfId="49" applyNumberFormat="1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190" fontId="45" fillId="0" borderId="22" xfId="49" applyNumberFormat="1" applyFont="1" applyBorder="1" applyAlignment="1">
      <alignment vertical="center"/>
    </xf>
    <xf numFmtId="40" fontId="45" fillId="0" borderId="22" xfId="49" applyNumberFormat="1" applyFont="1" applyBorder="1" applyAlignment="1">
      <alignment horizontal="right" vertical="center"/>
    </xf>
    <xf numFmtId="184" fontId="46" fillId="0" borderId="0" xfId="49" applyNumberFormat="1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190" fontId="45" fillId="0" borderId="13" xfId="49" applyNumberFormat="1" applyFont="1" applyBorder="1" applyAlignment="1">
      <alignment vertical="center"/>
    </xf>
    <xf numFmtId="38" fontId="45" fillId="0" borderId="13" xfId="49" applyFont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90" fontId="45" fillId="0" borderId="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93" fontId="45" fillId="0" borderId="11" xfId="49" applyNumberFormat="1" applyFont="1" applyBorder="1" applyAlignment="1">
      <alignment horizontal="right" vertical="center"/>
    </xf>
    <xf numFmtId="190" fontId="45" fillId="0" borderId="11" xfId="49" applyNumberFormat="1" applyFont="1" applyBorder="1" applyAlignment="1">
      <alignment vertical="center"/>
    </xf>
    <xf numFmtId="190" fontId="45" fillId="0" borderId="10" xfId="49" applyNumberFormat="1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38" fontId="45" fillId="0" borderId="0" xfId="0" applyNumberFormat="1" applyFont="1" applyAlignment="1">
      <alignment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45" fillId="0" borderId="32" xfId="0" applyFont="1" applyBorder="1" applyAlignment="1">
      <alignment horizontal="distributed" vertical="center" indent="1"/>
    </xf>
    <xf numFmtId="0" fontId="45" fillId="0" borderId="29" xfId="0" applyFont="1" applyBorder="1" applyAlignment="1">
      <alignment horizontal="distributed" vertical="center" indent="1"/>
    </xf>
    <xf numFmtId="0" fontId="45" fillId="0" borderId="31" xfId="0" applyFont="1" applyBorder="1" applyAlignment="1">
      <alignment horizontal="distributed" vertical="center" indent="1"/>
    </xf>
    <xf numFmtId="0" fontId="45" fillId="0" borderId="3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  <xf numFmtId="0" fontId="45" fillId="0" borderId="11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5" fillId="0" borderId="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distributed" vertical="center" indent="2"/>
    </xf>
    <xf numFmtId="0" fontId="47" fillId="0" borderId="38" xfId="0" applyFont="1" applyBorder="1" applyAlignment="1">
      <alignment horizontal="distributed" vertical="center"/>
    </xf>
    <xf numFmtId="0" fontId="47" fillId="0" borderId="22" xfId="0" applyFont="1" applyBorder="1" applyAlignment="1">
      <alignment horizontal="distributed" vertical="center"/>
    </xf>
    <xf numFmtId="0" fontId="47" fillId="0" borderId="30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16842354"/>
        <c:axId val="17363459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53404"/>
        <c:axId val="6426290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autoZero"/>
        <c:auto val="0"/>
        <c:lblOffset val="100"/>
        <c:tickLblSkip val="1"/>
        <c:noMultiLvlLbl val="0"/>
      </c:catAx>
      <c:valAx>
        <c:axId val="17363459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At val="1"/>
        <c:crossBetween val="between"/>
        <c:dispUnits/>
        <c:majorUnit val="10"/>
      </c:valAx>
      <c:catAx>
        <c:axId val="22053404"/>
        <c:scaling>
          <c:orientation val="minMax"/>
        </c:scaling>
        <c:axPos val="b"/>
        <c:delete val="1"/>
        <c:majorTickMark val="out"/>
        <c:minorTickMark val="none"/>
        <c:tickLblPos val="nextTo"/>
        <c:crossAx val="64262909"/>
        <c:crosses val="autoZero"/>
        <c:auto val="0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A7" sqref="A7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22" t="s">
        <v>9</v>
      </c>
    </row>
    <row r="2" ht="19.5" customHeight="1"/>
    <row r="3" ht="19.5" customHeight="1">
      <c r="A3" s="2" t="s">
        <v>27</v>
      </c>
    </row>
    <row r="4" spans="1:6" ht="19.5" customHeight="1">
      <c r="A4" s="133" t="s">
        <v>28</v>
      </c>
      <c r="B4" s="132" t="s">
        <v>2</v>
      </c>
      <c r="C4" s="132"/>
      <c r="D4" s="7"/>
      <c r="E4" s="8"/>
      <c r="F4" s="9"/>
    </row>
    <row r="5" spans="1:6" ht="19.5" customHeight="1">
      <c r="A5" s="134"/>
      <c r="B5" s="7" t="s">
        <v>6</v>
      </c>
      <c r="C5" s="11" t="s">
        <v>1</v>
      </c>
      <c r="D5" s="12" t="s">
        <v>5</v>
      </c>
      <c r="E5" s="12" t="s">
        <v>4</v>
      </c>
      <c r="F5" s="10" t="s">
        <v>0</v>
      </c>
    </row>
    <row r="6" spans="1:6" ht="19.5" customHeight="1" thickBot="1">
      <c r="A6" s="135"/>
      <c r="B6" s="14" t="s">
        <v>7</v>
      </c>
      <c r="C6" s="14" t="s">
        <v>7</v>
      </c>
      <c r="D6" s="14" t="s">
        <v>7</v>
      </c>
      <c r="E6" s="14" t="s">
        <v>3</v>
      </c>
      <c r="F6" s="13" t="s">
        <v>8</v>
      </c>
    </row>
    <row r="7" spans="1:6" ht="19.5" customHeight="1" thickTop="1">
      <c r="A7" s="15" t="s">
        <v>41</v>
      </c>
      <c r="B7" s="16">
        <v>637</v>
      </c>
      <c r="C7" s="16">
        <v>1506873</v>
      </c>
      <c r="D7" s="17">
        <v>1461918</v>
      </c>
      <c r="E7" s="57">
        <v>6.62</v>
      </c>
      <c r="F7" s="52">
        <v>220848</v>
      </c>
    </row>
    <row r="8" spans="1:6" ht="19.5" customHeight="1">
      <c r="A8" s="41" t="s">
        <v>42</v>
      </c>
      <c r="B8" s="42">
        <v>615</v>
      </c>
      <c r="C8" s="42">
        <v>1507488</v>
      </c>
      <c r="D8" s="43">
        <v>1460977</v>
      </c>
      <c r="E8" s="57">
        <v>6.62</v>
      </c>
      <c r="F8" s="52">
        <v>220532</v>
      </c>
    </row>
    <row r="9" spans="1:6" ht="19.5" customHeight="1">
      <c r="A9" s="54" t="s">
        <v>43</v>
      </c>
      <c r="B9" s="52">
        <v>1572</v>
      </c>
      <c r="C9" s="52">
        <v>1509060</v>
      </c>
      <c r="D9" s="55">
        <v>1461362</v>
      </c>
      <c r="E9" s="53">
        <v>6.63</v>
      </c>
      <c r="F9" s="52">
        <v>220380</v>
      </c>
    </row>
    <row r="10" spans="1:7" ht="19.5" customHeight="1">
      <c r="A10" s="54" t="s">
        <v>44</v>
      </c>
      <c r="B10" s="58">
        <v>756</v>
      </c>
      <c r="C10" s="58">
        <v>1509816</v>
      </c>
      <c r="D10" s="59">
        <v>1462118</v>
      </c>
      <c r="E10" s="60">
        <v>6.63</v>
      </c>
      <c r="F10" s="58">
        <v>220506</v>
      </c>
      <c r="G10" s="46"/>
    </row>
    <row r="11" spans="1:7" ht="19.5" customHeight="1" thickBot="1">
      <c r="A11" s="63" t="s">
        <v>53</v>
      </c>
      <c r="B11" s="64">
        <v>611</v>
      </c>
      <c r="C11" s="64">
        <v>1510427</v>
      </c>
      <c r="D11" s="65">
        <v>1462729</v>
      </c>
      <c r="E11" s="66">
        <v>6.64</v>
      </c>
      <c r="F11" s="64">
        <v>220399</v>
      </c>
      <c r="G11" s="46"/>
    </row>
    <row r="12" spans="1:7" ht="19.5" customHeight="1" thickTop="1">
      <c r="A12" s="67" t="s">
        <v>47</v>
      </c>
      <c r="B12" s="68" t="s">
        <v>38</v>
      </c>
      <c r="C12" s="69">
        <v>587740</v>
      </c>
      <c r="D12" s="69">
        <v>594654</v>
      </c>
      <c r="E12" s="70">
        <v>7.71</v>
      </c>
      <c r="F12" s="68">
        <v>77108</v>
      </c>
      <c r="G12" s="46"/>
    </row>
    <row r="13" spans="1:7" ht="19.5" customHeight="1">
      <c r="A13" s="71" t="s">
        <v>46</v>
      </c>
      <c r="B13" s="72" t="s">
        <v>37</v>
      </c>
      <c r="C13" s="73">
        <v>144038</v>
      </c>
      <c r="D13" s="73">
        <v>156435</v>
      </c>
      <c r="E13" s="70">
        <v>6.04</v>
      </c>
      <c r="F13" s="72">
        <v>25902</v>
      </c>
      <c r="G13" s="46"/>
    </row>
    <row r="14" spans="1:7" ht="19.5" customHeight="1">
      <c r="A14" s="71" t="s">
        <v>48</v>
      </c>
      <c r="B14" s="72">
        <v>611</v>
      </c>
      <c r="C14" s="73">
        <v>381659</v>
      </c>
      <c r="D14" s="73">
        <v>341677</v>
      </c>
      <c r="E14" s="70">
        <v>5.55</v>
      </c>
      <c r="F14" s="72">
        <v>61562</v>
      </c>
      <c r="G14" s="46"/>
    </row>
    <row r="15" spans="1:7" ht="19.5" customHeight="1">
      <c r="A15" s="71" t="s">
        <v>49</v>
      </c>
      <c r="B15" s="72" t="s">
        <v>37</v>
      </c>
      <c r="C15" s="73">
        <v>226345</v>
      </c>
      <c r="D15" s="73">
        <v>210330</v>
      </c>
      <c r="E15" s="70">
        <v>5.52</v>
      </c>
      <c r="F15" s="72">
        <v>38097</v>
      </c>
      <c r="G15" s="46"/>
    </row>
    <row r="16" spans="1:6" ht="19.5" customHeight="1">
      <c r="A16" s="71" t="s">
        <v>50</v>
      </c>
      <c r="B16" s="74" t="s">
        <v>37</v>
      </c>
      <c r="C16" s="73">
        <v>170645</v>
      </c>
      <c r="D16" s="73">
        <v>159633</v>
      </c>
      <c r="E16" s="70">
        <v>9</v>
      </c>
      <c r="F16" s="72">
        <v>17732</v>
      </c>
    </row>
    <row r="17" spans="1:6" ht="18.75" customHeight="1">
      <c r="A17" s="75"/>
      <c r="B17" s="76"/>
      <c r="C17" s="76"/>
      <c r="D17" s="76"/>
      <c r="E17" s="77"/>
      <c r="F17" s="75"/>
    </row>
    <row r="18" spans="1:6" ht="18.75" customHeight="1">
      <c r="A18" s="5"/>
      <c r="B18" s="5"/>
      <c r="C18" s="5"/>
      <c r="D18" s="6"/>
      <c r="E18" s="5"/>
      <c r="F18" s="5"/>
    </row>
    <row r="19" ht="21.75" customHeight="1">
      <c r="A19" s="3"/>
    </row>
    <row r="20" ht="21.75" customHeight="1">
      <c r="F20" s="4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view="pageBreakPreview" zoomScale="70" zoomScaleNormal="90" zoomScaleSheetLayoutView="70" zoomScalePageLayoutView="90" workbookViewId="0" topLeftCell="A1">
      <selection activeCell="A1" sqref="A1"/>
    </sheetView>
  </sheetViews>
  <sheetFormatPr defaultColWidth="9.00390625" defaultRowHeight="21.75" customHeight="1"/>
  <cols>
    <col min="1" max="1" width="17.00390625" style="31" customWidth="1"/>
    <col min="2" max="4" width="9.625" style="31" customWidth="1"/>
    <col min="5" max="6" width="9.25390625" style="31" bestFit="1" customWidth="1"/>
    <col min="7" max="7" width="9.375" style="31" customWidth="1"/>
    <col min="8" max="10" width="9.25390625" style="31" bestFit="1" customWidth="1"/>
    <col min="11" max="12" width="9.125" style="31" bestFit="1" customWidth="1"/>
    <col min="13" max="13" width="9.50390625" style="31" bestFit="1" customWidth="1"/>
    <col min="14" max="16" width="9.125" style="31" bestFit="1" customWidth="1"/>
    <col min="17" max="16384" width="9.00390625" style="31" customWidth="1"/>
  </cols>
  <sheetData>
    <row r="1" ht="21.75" customHeight="1">
      <c r="A1" s="2" t="s">
        <v>29</v>
      </c>
    </row>
    <row r="2" spans="4:16" ht="18.75" customHeight="1">
      <c r="D2" s="23" t="s">
        <v>23</v>
      </c>
      <c r="P2" s="23" t="s">
        <v>22</v>
      </c>
    </row>
    <row r="3" spans="1:16" ht="19.5" customHeight="1">
      <c r="A3" s="133" t="s">
        <v>28</v>
      </c>
      <c r="B3" s="149" t="s">
        <v>10</v>
      </c>
      <c r="C3" s="150"/>
      <c r="D3" s="151"/>
      <c r="E3" s="155" t="s">
        <v>34</v>
      </c>
      <c r="F3" s="156"/>
      <c r="G3" s="156"/>
      <c r="H3" s="156"/>
      <c r="I3" s="156"/>
      <c r="J3" s="157"/>
      <c r="K3" s="138" t="s">
        <v>11</v>
      </c>
      <c r="L3" s="139"/>
      <c r="M3" s="140"/>
      <c r="N3" s="138" t="s">
        <v>12</v>
      </c>
      <c r="O3" s="139"/>
      <c r="P3" s="140"/>
    </row>
    <row r="4" spans="1:16" ht="19.5" customHeight="1">
      <c r="A4" s="134"/>
      <c r="B4" s="152"/>
      <c r="C4" s="153"/>
      <c r="D4" s="154"/>
      <c r="E4" s="144" t="s">
        <v>13</v>
      </c>
      <c r="F4" s="145"/>
      <c r="G4" s="146"/>
      <c r="H4" s="144" t="s">
        <v>14</v>
      </c>
      <c r="I4" s="145"/>
      <c r="J4" s="146"/>
      <c r="K4" s="141"/>
      <c r="L4" s="142"/>
      <c r="M4" s="143"/>
      <c r="N4" s="141"/>
      <c r="O4" s="142"/>
      <c r="P4" s="143"/>
    </row>
    <row r="5" spans="1:16" ht="19.5" customHeight="1" thickBot="1">
      <c r="A5" s="135"/>
      <c r="B5" s="20" t="s">
        <v>15</v>
      </c>
      <c r="C5" s="20" t="s">
        <v>16</v>
      </c>
      <c r="D5" s="20" t="s">
        <v>17</v>
      </c>
      <c r="E5" s="20" t="s">
        <v>15</v>
      </c>
      <c r="F5" s="20" t="s">
        <v>16</v>
      </c>
      <c r="G5" s="20" t="s">
        <v>17</v>
      </c>
      <c r="H5" s="20" t="s">
        <v>15</v>
      </c>
      <c r="I5" s="20" t="s">
        <v>16</v>
      </c>
      <c r="J5" s="20" t="s">
        <v>17</v>
      </c>
      <c r="K5" s="20" t="s">
        <v>15</v>
      </c>
      <c r="L5" s="20" t="s">
        <v>16</v>
      </c>
      <c r="M5" s="20" t="s">
        <v>17</v>
      </c>
      <c r="N5" s="20" t="s">
        <v>15</v>
      </c>
      <c r="O5" s="20" t="s">
        <v>16</v>
      </c>
      <c r="P5" s="20" t="s">
        <v>17</v>
      </c>
    </row>
    <row r="6" spans="1:21" ht="19.5" customHeight="1" thickTop="1">
      <c r="A6" s="161" t="s">
        <v>54</v>
      </c>
      <c r="B6" s="24">
        <v>3</v>
      </c>
      <c r="C6" s="24">
        <v>637</v>
      </c>
      <c r="D6" s="24">
        <v>90254</v>
      </c>
      <c r="E6" s="28">
        <v>3</v>
      </c>
      <c r="F6" s="28">
        <v>637</v>
      </c>
      <c r="G6" s="28">
        <v>90254</v>
      </c>
      <c r="H6" s="24" t="s">
        <v>33</v>
      </c>
      <c r="I6" s="24" t="s">
        <v>33</v>
      </c>
      <c r="J6" s="25" t="s">
        <v>33</v>
      </c>
      <c r="K6" s="24" t="s">
        <v>33</v>
      </c>
      <c r="L6" s="24" t="s">
        <v>33</v>
      </c>
      <c r="M6" s="25" t="s">
        <v>33</v>
      </c>
      <c r="N6" s="24" t="s">
        <v>33</v>
      </c>
      <c r="O6" s="24" t="s">
        <v>33</v>
      </c>
      <c r="P6" s="25" t="s">
        <v>33</v>
      </c>
      <c r="S6" s="30"/>
      <c r="T6" s="30"/>
      <c r="U6" s="30"/>
    </row>
    <row r="7" spans="1:21" ht="19.5" customHeight="1">
      <c r="A7" s="162"/>
      <c r="B7" s="26">
        <v>63</v>
      </c>
      <c r="C7" s="26">
        <v>8515</v>
      </c>
      <c r="D7" s="26">
        <v>352334</v>
      </c>
      <c r="E7" s="29" t="s">
        <v>33</v>
      </c>
      <c r="F7" s="29" t="s">
        <v>33</v>
      </c>
      <c r="G7" s="29" t="s">
        <v>33</v>
      </c>
      <c r="H7" s="26" t="s">
        <v>33</v>
      </c>
      <c r="I7" s="26" t="s">
        <v>33</v>
      </c>
      <c r="J7" s="27" t="s">
        <v>33</v>
      </c>
      <c r="K7" s="26">
        <v>46</v>
      </c>
      <c r="L7" s="26">
        <v>6853</v>
      </c>
      <c r="M7" s="26">
        <v>250602</v>
      </c>
      <c r="N7" s="26">
        <v>17</v>
      </c>
      <c r="O7" s="26">
        <v>1662</v>
      </c>
      <c r="P7" s="26">
        <v>101732</v>
      </c>
      <c r="S7" s="32"/>
      <c r="T7" s="32"/>
      <c r="U7" s="32"/>
    </row>
    <row r="8" spans="1:21" ht="19.5" customHeight="1">
      <c r="A8" s="148" t="s">
        <v>55</v>
      </c>
      <c r="B8" s="34">
        <v>3</v>
      </c>
      <c r="C8" s="34">
        <v>615</v>
      </c>
      <c r="D8" s="34">
        <v>101583</v>
      </c>
      <c r="E8" s="33">
        <v>3</v>
      </c>
      <c r="F8" s="33">
        <v>615</v>
      </c>
      <c r="G8" s="33">
        <v>101583</v>
      </c>
      <c r="H8" s="34" t="s">
        <v>33</v>
      </c>
      <c r="I8" s="34" t="s">
        <v>33</v>
      </c>
      <c r="J8" s="35" t="s">
        <v>33</v>
      </c>
      <c r="K8" s="34" t="s">
        <v>33</v>
      </c>
      <c r="L8" s="34" t="s">
        <v>33</v>
      </c>
      <c r="M8" s="35" t="s">
        <v>33</v>
      </c>
      <c r="N8" s="34" t="s">
        <v>33</v>
      </c>
      <c r="O8" s="34" t="s">
        <v>33</v>
      </c>
      <c r="P8" s="35" t="s">
        <v>33</v>
      </c>
      <c r="S8" s="30"/>
      <c r="T8" s="30"/>
      <c r="U8" s="30"/>
    </row>
    <row r="9" spans="1:21" ht="19.5" customHeight="1">
      <c r="A9" s="148"/>
      <c r="B9" s="48">
        <v>33</v>
      </c>
      <c r="C9" s="48">
        <v>1838</v>
      </c>
      <c r="D9" s="48">
        <v>227761</v>
      </c>
      <c r="E9" s="48" t="s">
        <v>33</v>
      </c>
      <c r="F9" s="48" t="s">
        <v>33</v>
      </c>
      <c r="G9" s="48" t="s">
        <v>33</v>
      </c>
      <c r="H9" s="48" t="s">
        <v>33</v>
      </c>
      <c r="I9" s="48" t="s">
        <v>33</v>
      </c>
      <c r="J9" s="48" t="s">
        <v>33</v>
      </c>
      <c r="K9" s="48">
        <v>15</v>
      </c>
      <c r="L9" s="48">
        <v>677</v>
      </c>
      <c r="M9" s="48">
        <v>124248</v>
      </c>
      <c r="N9" s="48">
        <v>19</v>
      </c>
      <c r="O9" s="48">
        <v>1174</v>
      </c>
      <c r="P9" s="48">
        <v>107012</v>
      </c>
      <c r="S9" s="32"/>
      <c r="T9" s="32"/>
      <c r="U9" s="32"/>
    </row>
    <row r="10" spans="1:21" ht="19.5" customHeight="1">
      <c r="A10" s="147" t="s">
        <v>56</v>
      </c>
      <c r="B10" s="24">
        <v>3</v>
      </c>
      <c r="C10" s="24">
        <v>1572</v>
      </c>
      <c r="D10" s="24">
        <v>209565</v>
      </c>
      <c r="E10" s="28">
        <v>3</v>
      </c>
      <c r="F10" s="28">
        <v>1572</v>
      </c>
      <c r="G10" s="28">
        <v>209565</v>
      </c>
      <c r="H10" s="24" t="s">
        <v>33</v>
      </c>
      <c r="I10" s="24" t="s">
        <v>33</v>
      </c>
      <c r="J10" s="24" t="s">
        <v>33</v>
      </c>
      <c r="K10" s="24" t="s">
        <v>33</v>
      </c>
      <c r="L10" s="24" t="s">
        <v>33</v>
      </c>
      <c r="M10" s="25" t="s">
        <v>33</v>
      </c>
      <c r="N10" s="24" t="s">
        <v>33</v>
      </c>
      <c r="O10" s="24" t="s">
        <v>33</v>
      </c>
      <c r="P10" s="25" t="s">
        <v>33</v>
      </c>
      <c r="S10" s="32"/>
      <c r="T10" s="32"/>
      <c r="U10" s="32"/>
    </row>
    <row r="11" spans="1:21" ht="19.5" customHeight="1">
      <c r="A11" s="148"/>
      <c r="B11" s="48">
        <v>27</v>
      </c>
      <c r="C11" s="48">
        <v>2535</v>
      </c>
      <c r="D11" s="48">
        <v>350595</v>
      </c>
      <c r="E11" s="48" t="s">
        <v>33</v>
      </c>
      <c r="F11" s="48" t="s">
        <v>33</v>
      </c>
      <c r="G11" s="48" t="s">
        <v>33</v>
      </c>
      <c r="H11" s="48">
        <v>8</v>
      </c>
      <c r="I11" s="48">
        <v>1254</v>
      </c>
      <c r="J11" s="48">
        <v>226484</v>
      </c>
      <c r="K11" s="56">
        <v>5</v>
      </c>
      <c r="L11" s="48">
        <v>216</v>
      </c>
      <c r="M11" s="48">
        <v>44700</v>
      </c>
      <c r="N11" s="48">
        <v>14</v>
      </c>
      <c r="O11" s="48">
        <v>1065</v>
      </c>
      <c r="P11" s="48">
        <v>79411</v>
      </c>
      <c r="S11" s="32"/>
      <c r="T11" s="32"/>
      <c r="U11" s="32"/>
    </row>
    <row r="12" spans="1:16" ht="19.5" customHeight="1">
      <c r="A12" s="147" t="s">
        <v>45</v>
      </c>
      <c r="B12" s="24">
        <v>3</v>
      </c>
      <c r="C12" s="24">
        <v>756</v>
      </c>
      <c r="D12" s="24">
        <v>146582</v>
      </c>
      <c r="E12" s="28">
        <v>3</v>
      </c>
      <c r="F12" s="28">
        <v>756</v>
      </c>
      <c r="G12" s="28">
        <v>146582</v>
      </c>
      <c r="H12" s="24" t="s">
        <v>33</v>
      </c>
      <c r="I12" s="24" t="s">
        <v>33</v>
      </c>
      <c r="J12" s="24" t="s">
        <v>33</v>
      </c>
      <c r="K12" s="24" t="s">
        <v>33</v>
      </c>
      <c r="L12" s="24" t="s">
        <v>33</v>
      </c>
      <c r="M12" s="25" t="s">
        <v>33</v>
      </c>
      <c r="N12" s="24" t="s">
        <v>33</v>
      </c>
      <c r="O12" s="24" t="s">
        <v>33</v>
      </c>
      <c r="P12" s="25" t="s">
        <v>33</v>
      </c>
    </row>
    <row r="13" spans="1:16" ht="19.5" customHeight="1">
      <c r="A13" s="160"/>
      <c r="B13" s="61">
        <v>63</v>
      </c>
      <c r="C13" s="61">
        <v>8844</v>
      </c>
      <c r="D13" s="61">
        <v>229139</v>
      </c>
      <c r="E13" s="61" t="s">
        <v>33</v>
      </c>
      <c r="F13" s="61" t="s">
        <v>33</v>
      </c>
      <c r="G13" s="61" t="s">
        <v>33</v>
      </c>
      <c r="H13" s="61">
        <v>3</v>
      </c>
      <c r="I13" s="61">
        <v>357</v>
      </c>
      <c r="J13" s="61">
        <v>67017</v>
      </c>
      <c r="K13" s="62">
        <v>45</v>
      </c>
      <c r="L13" s="61">
        <v>6946</v>
      </c>
      <c r="M13" s="61">
        <v>77699</v>
      </c>
      <c r="N13" s="26">
        <v>15</v>
      </c>
      <c r="O13" s="26">
        <v>1541</v>
      </c>
      <c r="P13" s="26">
        <v>84423</v>
      </c>
    </row>
    <row r="14" spans="1:16" ht="19.5" customHeight="1">
      <c r="A14" s="158" t="s">
        <v>57</v>
      </c>
      <c r="B14" s="78">
        <f aca="true" t="shared" si="0" ref="B14:D15">SUM(E14,H14,K14,N14)</f>
        <v>2</v>
      </c>
      <c r="C14" s="78">
        <f t="shared" si="0"/>
        <v>611</v>
      </c>
      <c r="D14" s="78">
        <f t="shared" si="0"/>
        <v>97569</v>
      </c>
      <c r="E14" s="79">
        <v>2</v>
      </c>
      <c r="F14" s="79">
        <v>611</v>
      </c>
      <c r="G14" s="79">
        <v>97569</v>
      </c>
      <c r="H14" s="78" t="s">
        <v>33</v>
      </c>
      <c r="I14" s="78" t="s">
        <v>33</v>
      </c>
      <c r="J14" s="78" t="s">
        <v>33</v>
      </c>
      <c r="K14" s="78" t="s">
        <v>37</v>
      </c>
      <c r="L14" s="78" t="s">
        <v>37</v>
      </c>
      <c r="M14" s="80" t="s">
        <v>37</v>
      </c>
      <c r="N14" s="81" t="s">
        <v>33</v>
      </c>
      <c r="O14" s="81" t="s">
        <v>33</v>
      </c>
      <c r="P14" s="82" t="s">
        <v>33</v>
      </c>
    </row>
    <row r="15" spans="1:16" ht="19.5" customHeight="1" thickBot="1">
      <c r="A15" s="159"/>
      <c r="B15" s="83">
        <f t="shared" si="0"/>
        <v>106</v>
      </c>
      <c r="C15" s="83">
        <f t="shared" si="0"/>
        <v>21324</v>
      </c>
      <c r="D15" s="83">
        <f t="shared" si="0"/>
        <v>540606</v>
      </c>
      <c r="E15" s="83" t="s">
        <v>33</v>
      </c>
      <c r="F15" s="83" t="s">
        <v>33</v>
      </c>
      <c r="G15" s="83" t="s">
        <v>33</v>
      </c>
      <c r="H15" s="83">
        <v>2</v>
      </c>
      <c r="I15" s="83">
        <v>314</v>
      </c>
      <c r="J15" s="83">
        <v>80431</v>
      </c>
      <c r="K15" s="84">
        <v>94</v>
      </c>
      <c r="L15" s="83">
        <v>19645</v>
      </c>
      <c r="M15" s="83">
        <v>404649</v>
      </c>
      <c r="N15" s="85">
        <v>10</v>
      </c>
      <c r="O15" s="85">
        <v>1365</v>
      </c>
      <c r="P15" s="85">
        <v>55526</v>
      </c>
    </row>
    <row r="16" spans="1:16" ht="19.5" customHeight="1" thickTop="1">
      <c r="A16" s="169" t="s">
        <v>51</v>
      </c>
      <c r="B16" s="86"/>
      <c r="C16" s="86"/>
      <c r="D16" s="86"/>
      <c r="E16" s="81" t="s">
        <v>33</v>
      </c>
      <c r="F16" s="81" t="s">
        <v>33</v>
      </c>
      <c r="G16" s="82" t="s">
        <v>33</v>
      </c>
      <c r="H16" s="81" t="s">
        <v>33</v>
      </c>
      <c r="I16" s="81" t="s">
        <v>33</v>
      </c>
      <c r="J16" s="86" t="s">
        <v>33</v>
      </c>
      <c r="K16" s="86" t="s">
        <v>36</v>
      </c>
      <c r="L16" s="87" t="s">
        <v>36</v>
      </c>
      <c r="M16" s="87" t="s">
        <v>36</v>
      </c>
      <c r="N16" s="87" t="s">
        <v>36</v>
      </c>
      <c r="O16" s="87" t="s">
        <v>33</v>
      </c>
      <c r="P16" s="87" t="s">
        <v>36</v>
      </c>
    </row>
    <row r="17" spans="1:16" ht="19.5" customHeight="1">
      <c r="A17" s="170"/>
      <c r="B17" s="88"/>
      <c r="C17" s="88"/>
      <c r="D17" s="88"/>
      <c r="E17" s="89" t="s">
        <v>36</v>
      </c>
      <c r="F17" s="89" t="s">
        <v>36</v>
      </c>
      <c r="G17" s="89" t="s">
        <v>36</v>
      </c>
      <c r="H17" s="90">
        <v>2</v>
      </c>
      <c r="I17" s="90">
        <v>314</v>
      </c>
      <c r="J17" s="90">
        <v>80431</v>
      </c>
      <c r="K17" s="89">
        <v>40</v>
      </c>
      <c r="L17" s="89">
        <v>3040</v>
      </c>
      <c r="M17" s="91">
        <v>194971</v>
      </c>
      <c r="N17" s="89">
        <v>6</v>
      </c>
      <c r="O17" s="89">
        <v>643</v>
      </c>
      <c r="P17" s="89">
        <v>37434</v>
      </c>
    </row>
    <row r="18" spans="1:16" ht="19.5" customHeight="1">
      <c r="A18" s="171" t="s">
        <v>46</v>
      </c>
      <c r="B18" s="92"/>
      <c r="C18" s="92"/>
      <c r="D18" s="87"/>
      <c r="E18" s="92" t="s">
        <v>36</v>
      </c>
      <c r="F18" s="92" t="s">
        <v>33</v>
      </c>
      <c r="G18" s="87" t="s">
        <v>33</v>
      </c>
      <c r="H18" s="92" t="s">
        <v>33</v>
      </c>
      <c r="I18" s="92" t="s">
        <v>36</v>
      </c>
      <c r="J18" s="92" t="s">
        <v>33</v>
      </c>
      <c r="K18" s="92" t="s">
        <v>36</v>
      </c>
      <c r="L18" s="87" t="s">
        <v>36</v>
      </c>
      <c r="M18" s="87" t="s">
        <v>36</v>
      </c>
      <c r="N18" s="87" t="s">
        <v>36</v>
      </c>
      <c r="O18" s="87" t="s">
        <v>33</v>
      </c>
      <c r="P18" s="87" t="s">
        <v>36</v>
      </c>
    </row>
    <row r="19" spans="1:16" ht="19.5" customHeight="1">
      <c r="A19" s="172"/>
      <c r="B19" s="88"/>
      <c r="C19" s="88"/>
      <c r="D19" s="88"/>
      <c r="E19" s="89" t="s">
        <v>36</v>
      </c>
      <c r="F19" s="89" t="s">
        <v>36</v>
      </c>
      <c r="G19" s="89" t="s">
        <v>36</v>
      </c>
      <c r="H19" s="89" t="s">
        <v>33</v>
      </c>
      <c r="I19" s="89" t="s">
        <v>33</v>
      </c>
      <c r="J19" s="89" t="s">
        <v>33</v>
      </c>
      <c r="K19" s="89">
        <v>7</v>
      </c>
      <c r="L19" s="89">
        <v>398</v>
      </c>
      <c r="M19" s="91">
        <v>67611</v>
      </c>
      <c r="N19" s="89">
        <v>1</v>
      </c>
      <c r="O19" s="89">
        <v>38</v>
      </c>
      <c r="P19" s="91">
        <v>2130</v>
      </c>
    </row>
    <row r="20" spans="1:16" ht="19.5" customHeight="1">
      <c r="A20" s="171" t="s">
        <v>48</v>
      </c>
      <c r="B20" s="92"/>
      <c r="C20" s="92"/>
      <c r="D20" s="92"/>
      <c r="E20" s="92">
        <v>2</v>
      </c>
      <c r="F20" s="92">
        <v>611</v>
      </c>
      <c r="G20" s="87">
        <v>97569</v>
      </c>
      <c r="H20" s="92" t="s">
        <v>33</v>
      </c>
      <c r="I20" s="92" t="s">
        <v>33</v>
      </c>
      <c r="J20" s="92" t="s">
        <v>33</v>
      </c>
      <c r="K20" s="92" t="s">
        <v>36</v>
      </c>
      <c r="L20" s="87" t="s">
        <v>36</v>
      </c>
      <c r="M20" s="87" t="s">
        <v>36</v>
      </c>
      <c r="N20" s="87" t="s">
        <v>36</v>
      </c>
      <c r="O20" s="87" t="s">
        <v>33</v>
      </c>
      <c r="P20" s="87" t="s">
        <v>36</v>
      </c>
    </row>
    <row r="21" spans="1:16" ht="19.5" customHeight="1">
      <c r="A21" s="172"/>
      <c r="B21" s="88"/>
      <c r="C21" s="88"/>
      <c r="D21" s="88"/>
      <c r="E21" s="89" t="s">
        <v>36</v>
      </c>
      <c r="F21" s="89" t="s">
        <v>36</v>
      </c>
      <c r="G21" s="89" t="s">
        <v>36</v>
      </c>
      <c r="H21" s="89" t="s">
        <v>33</v>
      </c>
      <c r="I21" s="89" t="s">
        <v>33</v>
      </c>
      <c r="J21" s="89" t="s">
        <v>33</v>
      </c>
      <c r="K21" s="89">
        <v>32</v>
      </c>
      <c r="L21" s="89">
        <v>12184</v>
      </c>
      <c r="M21" s="91">
        <v>58449</v>
      </c>
      <c r="N21" s="89" t="s">
        <v>33</v>
      </c>
      <c r="O21" s="89" t="s">
        <v>33</v>
      </c>
      <c r="P21" s="91" t="s">
        <v>33</v>
      </c>
    </row>
    <row r="22" spans="1:16" ht="19.5" customHeight="1">
      <c r="A22" s="173" t="s">
        <v>49</v>
      </c>
      <c r="B22" s="92"/>
      <c r="C22" s="92"/>
      <c r="D22" s="87"/>
      <c r="E22" s="92" t="s">
        <v>36</v>
      </c>
      <c r="F22" s="92" t="s">
        <v>33</v>
      </c>
      <c r="G22" s="87" t="s">
        <v>33</v>
      </c>
      <c r="H22" s="92" t="s">
        <v>33</v>
      </c>
      <c r="I22" s="92" t="s">
        <v>33</v>
      </c>
      <c r="J22" s="92" t="s">
        <v>33</v>
      </c>
      <c r="K22" s="92" t="s">
        <v>36</v>
      </c>
      <c r="L22" s="87" t="s">
        <v>36</v>
      </c>
      <c r="M22" s="87" t="s">
        <v>36</v>
      </c>
      <c r="N22" s="87" t="s">
        <v>36</v>
      </c>
      <c r="O22" s="87" t="s">
        <v>33</v>
      </c>
      <c r="P22" s="87" t="s">
        <v>36</v>
      </c>
    </row>
    <row r="23" spans="1:16" ht="19.5" customHeight="1">
      <c r="A23" s="170"/>
      <c r="B23" s="88"/>
      <c r="C23" s="88"/>
      <c r="D23" s="88"/>
      <c r="E23" s="89" t="s">
        <v>36</v>
      </c>
      <c r="F23" s="89" t="s">
        <v>36</v>
      </c>
      <c r="G23" s="89" t="s">
        <v>36</v>
      </c>
      <c r="H23" s="89" t="s">
        <v>33</v>
      </c>
      <c r="I23" s="89" t="s">
        <v>33</v>
      </c>
      <c r="J23" s="89" t="s">
        <v>33</v>
      </c>
      <c r="K23" s="89">
        <v>7</v>
      </c>
      <c r="L23" s="89">
        <v>3372</v>
      </c>
      <c r="M23" s="91">
        <v>12040</v>
      </c>
      <c r="N23" s="89">
        <v>2</v>
      </c>
      <c r="O23" s="89">
        <v>539</v>
      </c>
      <c r="P23" s="91">
        <v>9974</v>
      </c>
    </row>
    <row r="24" spans="1:16" ht="19.5" customHeight="1">
      <c r="A24" s="171" t="s">
        <v>50</v>
      </c>
      <c r="B24" s="92"/>
      <c r="C24" s="92"/>
      <c r="D24" s="87"/>
      <c r="E24" s="92" t="s">
        <v>33</v>
      </c>
      <c r="F24" s="92" t="s">
        <v>33</v>
      </c>
      <c r="G24" s="87" t="s">
        <v>33</v>
      </c>
      <c r="H24" s="92" t="s">
        <v>33</v>
      </c>
      <c r="I24" s="92" t="s">
        <v>33</v>
      </c>
      <c r="J24" s="92" t="s">
        <v>33</v>
      </c>
      <c r="K24" s="92" t="s">
        <v>36</v>
      </c>
      <c r="L24" s="87" t="s">
        <v>36</v>
      </c>
      <c r="M24" s="87" t="s">
        <v>36</v>
      </c>
      <c r="N24" s="87" t="s">
        <v>36</v>
      </c>
      <c r="O24" s="87" t="s">
        <v>33</v>
      </c>
      <c r="P24" s="87" t="s">
        <v>36</v>
      </c>
    </row>
    <row r="25" spans="1:16" ht="19.5" customHeight="1">
      <c r="A25" s="172"/>
      <c r="B25" s="88"/>
      <c r="C25" s="88"/>
      <c r="D25" s="88"/>
      <c r="E25" s="89" t="s">
        <v>33</v>
      </c>
      <c r="F25" s="89" t="s">
        <v>33</v>
      </c>
      <c r="G25" s="91" t="s">
        <v>33</v>
      </c>
      <c r="H25" s="89" t="s">
        <v>33</v>
      </c>
      <c r="I25" s="89" t="s">
        <v>33</v>
      </c>
      <c r="J25" s="89" t="s">
        <v>33</v>
      </c>
      <c r="K25" s="89">
        <v>8</v>
      </c>
      <c r="L25" s="89">
        <v>651</v>
      </c>
      <c r="M25" s="91">
        <v>71578</v>
      </c>
      <c r="N25" s="89">
        <v>1</v>
      </c>
      <c r="O25" s="93">
        <v>145</v>
      </c>
      <c r="P25" s="91">
        <v>5988</v>
      </c>
    </row>
    <row r="26" spans="1:16" ht="19.5" customHeight="1">
      <c r="A26" s="94"/>
      <c r="B26" s="95"/>
      <c r="C26" s="95"/>
      <c r="D26" s="95"/>
      <c r="E26" s="96"/>
      <c r="F26" s="96"/>
      <c r="G26" s="96"/>
      <c r="H26" s="96"/>
      <c r="I26" s="96"/>
      <c r="J26" s="96"/>
      <c r="K26" s="97"/>
      <c r="L26" s="96"/>
      <c r="M26" s="96"/>
      <c r="N26" s="96"/>
      <c r="O26" s="96"/>
      <c r="P26" s="96"/>
    </row>
    <row r="27" spans="1:16" ht="19.5" customHeight="1">
      <c r="A27" s="98"/>
      <c r="B27" s="136" t="s">
        <v>24</v>
      </c>
      <c r="C27" s="137"/>
      <c r="D27" s="137"/>
      <c r="E27" s="136" t="s">
        <v>25</v>
      </c>
      <c r="F27" s="137"/>
      <c r="G27" s="137"/>
      <c r="H27" s="136" t="s">
        <v>40</v>
      </c>
      <c r="I27" s="137"/>
      <c r="J27" s="137"/>
      <c r="K27" s="136" t="s">
        <v>35</v>
      </c>
      <c r="L27" s="137"/>
      <c r="M27" s="137"/>
      <c r="N27" s="136" t="s">
        <v>32</v>
      </c>
      <c r="O27" s="137"/>
      <c r="P27" s="137"/>
    </row>
    <row r="28" spans="1:16" ht="19.5" customHeight="1">
      <c r="A28" s="9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6" ht="19.5" customHeight="1">
      <c r="A29" s="9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6" ht="19.5" customHeight="1">
      <c r="A30" s="9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ht="19.5" customHeight="1">
      <c r="A31" s="9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24" ht="19.5" customHeight="1">
      <c r="A32" s="9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37"/>
      <c r="R32" s="37"/>
      <c r="S32" s="37"/>
      <c r="T32" s="37"/>
      <c r="U32" s="37"/>
      <c r="V32" s="37"/>
      <c r="W32" s="37"/>
      <c r="X32" s="37"/>
    </row>
    <row r="33" spans="1:16" ht="21.75" customHeight="1">
      <c r="A33" s="99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ht="21.75" customHeight="1">
      <c r="A34" s="99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</sheetData>
  <sheetProtection/>
  <mergeCells count="22">
    <mergeCell ref="A16:A17"/>
    <mergeCell ref="A14:A15"/>
    <mergeCell ref="A12:A13"/>
    <mergeCell ref="A8:A9"/>
    <mergeCell ref="A6:A7"/>
    <mergeCell ref="K3:M4"/>
    <mergeCell ref="N3:P4"/>
    <mergeCell ref="H4:J4"/>
    <mergeCell ref="A3:A5"/>
    <mergeCell ref="A10:A11"/>
    <mergeCell ref="B3:D4"/>
    <mergeCell ref="E3:J3"/>
    <mergeCell ref="E4:G4"/>
    <mergeCell ref="E27:G34"/>
    <mergeCell ref="H27:J34"/>
    <mergeCell ref="K27:M34"/>
    <mergeCell ref="N27:P34"/>
    <mergeCell ref="A18:A19"/>
    <mergeCell ref="A20:A21"/>
    <mergeCell ref="A22:A23"/>
    <mergeCell ref="A24:A25"/>
    <mergeCell ref="B27:D3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Normal="115" zoomScaleSheetLayoutView="100" workbookViewId="0" topLeftCell="A1">
      <selection activeCell="C28" sqref="C28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30</v>
      </c>
    </row>
    <row r="2" spans="1:6" ht="19.5" customHeight="1">
      <c r="A2" s="133" t="s">
        <v>28</v>
      </c>
      <c r="B2" s="163" t="s">
        <v>18</v>
      </c>
      <c r="C2" s="164"/>
      <c r="D2" s="8"/>
      <c r="E2" s="9"/>
      <c r="F2" s="38"/>
    </row>
    <row r="3" spans="1:6" ht="19.5" customHeight="1">
      <c r="A3" s="134"/>
      <c r="B3" s="7" t="s">
        <v>6</v>
      </c>
      <c r="C3" s="11" t="s">
        <v>19</v>
      </c>
      <c r="D3" s="12" t="s">
        <v>20</v>
      </c>
      <c r="E3" s="10" t="s">
        <v>0</v>
      </c>
      <c r="F3" s="39"/>
    </row>
    <row r="4" spans="1:6" ht="19.5" customHeight="1" thickBot="1">
      <c r="A4" s="135"/>
      <c r="B4" s="13" t="s">
        <v>7</v>
      </c>
      <c r="C4" s="14" t="s">
        <v>7</v>
      </c>
      <c r="D4" s="14" t="s">
        <v>3</v>
      </c>
      <c r="E4" s="13" t="s">
        <v>8</v>
      </c>
      <c r="F4" s="39"/>
    </row>
    <row r="5" spans="1:6" ht="19.5" customHeight="1" thickTop="1">
      <c r="A5" s="126" t="s">
        <v>41</v>
      </c>
      <c r="B5" s="21">
        <v>262856</v>
      </c>
      <c r="C5" s="21">
        <v>3311245</v>
      </c>
      <c r="D5" s="18">
        <v>14.99</v>
      </c>
      <c r="E5" s="19">
        <v>220848</v>
      </c>
      <c r="F5" s="40"/>
    </row>
    <row r="6" spans="1:6" ht="19.5" customHeight="1">
      <c r="A6" s="127" t="s">
        <v>42</v>
      </c>
      <c r="B6" s="47">
        <v>296092</v>
      </c>
      <c r="C6" s="47">
        <v>3607337</v>
      </c>
      <c r="D6" s="44">
        <v>16.36</v>
      </c>
      <c r="E6" s="45">
        <v>220532</v>
      </c>
      <c r="F6" s="40"/>
    </row>
    <row r="7" spans="1:6" ht="19.5" customHeight="1">
      <c r="A7" s="125" t="s">
        <v>43</v>
      </c>
      <c r="B7" s="49">
        <v>260483</v>
      </c>
      <c r="C7" s="49">
        <v>3867820</v>
      </c>
      <c r="D7" s="50">
        <v>17.55</v>
      </c>
      <c r="E7" s="51">
        <v>220380</v>
      </c>
      <c r="F7" s="40"/>
    </row>
    <row r="8" spans="1:6" ht="19.5" customHeight="1">
      <c r="A8" s="125" t="s">
        <v>52</v>
      </c>
      <c r="B8" s="49">
        <v>309166</v>
      </c>
      <c r="C8" s="49">
        <v>4176986</v>
      </c>
      <c r="D8" s="50">
        <v>18.94</v>
      </c>
      <c r="E8" s="51">
        <v>220506</v>
      </c>
      <c r="F8" s="40"/>
    </row>
    <row r="9" spans="1:6" ht="19.5" customHeight="1" thickBot="1">
      <c r="A9" s="128" t="s">
        <v>53</v>
      </c>
      <c r="B9" s="100">
        <v>330182</v>
      </c>
      <c r="C9" s="100">
        <v>4507168</v>
      </c>
      <c r="D9" s="101">
        <v>20.45</v>
      </c>
      <c r="E9" s="102">
        <v>220399</v>
      </c>
      <c r="F9" s="103"/>
    </row>
    <row r="10" spans="1:6" ht="19.5" customHeight="1" thickTop="1">
      <c r="A10" s="104" t="s">
        <v>51</v>
      </c>
      <c r="B10" s="105">
        <v>127171</v>
      </c>
      <c r="C10" s="105">
        <f>1199689+B10</f>
        <v>1326860</v>
      </c>
      <c r="D10" s="106">
        <v>17.21</v>
      </c>
      <c r="E10" s="88">
        <v>77108</v>
      </c>
      <c r="F10" s="107"/>
    </row>
    <row r="11" spans="1:6" ht="19.5" customHeight="1">
      <c r="A11" s="108" t="s">
        <v>46</v>
      </c>
      <c r="B11" s="109">
        <v>31519</v>
      </c>
      <c r="C11" s="109">
        <f>619488+B11</f>
        <v>651007</v>
      </c>
      <c r="D11" s="106">
        <v>25.13</v>
      </c>
      <c r="E11" s="110">
        <v>25902</v>
      </c>
      <c r="F11" s="107"/>
    </row>
    <row r="12" spans="1:6" ht="19.5" customHeight="1">
      <c r="A12" s="108" t="s">
        <v>48</v>
      </c>
      <c r="B12" s="109">
        <v>105999</v>
      </c>
      <c r="C12" s="109">
        <f>1353865+B12</f>
        <v>1459864</v>
      </c>
      <c r="D12" s="106">
        <v>23.71</v>
      </c>
      <c r="E12" s="110">
        <v>61562</v>
      </c>
      <c r="F12" s="107"/>
    </row>
    <row r="13" spans="1:6" ht="19.5" customHeight="1">
      <c r="A13" s="108" t="s">
        <v>49</v>
      </c>
      <c r="B13" s="109">
        <v>28144</v>
      </c>
      <c r="C13" s="109">
        <f>366614+B13</f>
        <v>394758</v>
      </c>
      <c r="D13" s="106">
        <v>10.36</v>
      </c>
      <c r="E13" s="110">
        <v>38097</v>
      </c>
      <c r="F13" s="107"/>
    </row>
    <row r="14" spans="1:6" ht="19.5" customHeight="1">
      <c r="A14" s="108" t="s">
        <v>50</v>
      </c>
      <c r="B14" s="109">
        <v>37349</v>
      </c>
      <c r="C14" s="109">
        <f>637330+B14</f>
        <v>674679</v>
      </c>
      <c r="D14" s="106">
        <v>38.05</v>
      </c>
      <c r="E14" s="110">
        <v>17732</v>
      </c>
      <c r="F14" s="107"/>
    </row>
    <row r="15" spans="1:6" ht="19.5" customHeight="1">
      <c r="A15" s="111" t="s">
        <v>26</v>
      </c>
      <c r="B15" s="112"/>
      <c r="C15" s="112"/>
      <c r="D15" s="112"/>
      <c r="E15" s="112"/>
      <c r="F15" s="112"/>
    </row>
    <row r="16" spans="1:6" ht="19.5" customHeight="1">
      <c r="A16" s="165"/>
      <c r="B16" s="165"/>
      <c r="C16" s="165"/>
      <c r="D16" s="165"/>
      <c r="E16" s="165"/>
      <c r="F16" s="165"/>
    </row>
    <row r="17" spans="1:6" ht="19.5" customHeight="1">
      <c r="A17" s="112"/>
      <c r="B17" s="113"/>
      <c r="C17" s="113"/>
      <c r="D17" s="112"/>
      <c r="E17" s="113"/>
      <c r="F17" s="112"/>
    </row>
    <row r="18" spans="1:7" ht="19.5" customHeight="1">
      <c r="A18" s="114" t="s">
        <v>31</v>
      </c>
      <c r="B18" s="99"/>
      <c r="C18" s="99"/>
      <c r="D18" s="99"/>
      <c r="E18" s="99"/>
      <c r="F18" s="75"/>
      <c r="G18" s="31"/>
    </row>
    <row r="19" spans="1:7" ht="15" customHeight="1">
      <c r="A19" s="114"/>
      <c r="B19" s="99"/>
      <c r="C19" s="99"/>
      <c r="D19" s="115" t="s">
        <v>39</v>
      </c>
      <c r="E19" s="99"/>
      <c r="F19" s="116"/>
      <c r="G19" s="31"/>
    </row>
    <row r="20" spans="1:8" ht="19.5" customHeight="1">
      <c r="A20" s="166" t="s">
        <v>28</v>
      </c>
      <c r="B20" s="168" t="s">
        <v>21</v>
      </c>
      <c r="C20" s="168"/>
      <c r="D20" s="168"/>
      <c r="E20" s="94"/>
      <c r="F20" s="94"/>
      <c r="G20" s="38"/>
      <c r="H20" s="38"/>
    </row>
    <row r="21" spans="1:8" ht="19.5" customHeight="1">
      <c r="A21" s="166"/>
      <c r="B21" s="168"/>
      <c r="C21" s="168"/>
      <c r="D21" s="168"/>
      <c r="E21" s="94"/>
      <c r="F21" s="94"/>
      <c r="G21" s="38"/>
      <c r="H21" s="38"/>
    </row>
    <row r="22" spans="1:8" ht="19.5" customHeight="1" thickBot="1">
      <c r="A22" s="167"/>
      <c r="B22" s="117" t="s">
        <v>15</v>
      </c>
      <c r="C22" s="117" t="s">
        <v>16</v>
      </c>
      <c r="D22" s="117" t="s">
        <v>17</v>
      </c>
      <c r="E22" s="118"/>
      <c r="F22" s="118"/>
      <c r="G22" s="39"/>
      <c r="H22" s="39"/>
    </row>
    <row r="23" spans="1:8" ht="19.5" customHeight="1" thickTop="1">
      <c r="A23" s="129" t="s">
        <v>41</v>
      </c>
      <c r="B23" s="72">
        <v>277</v>
      </c>
      <c r="C23" s="109">
        <v>262856</v>
      </c>
      <c r="D23" s="72">
        <v>325724</v>
      </c>
      <c r="E23" s="95"/>
      <c r="F23" s="95"/>
      <c r="G23" s="36"/>
      <c r="H23" s="36"/>
    </row>
    <row r="24" spans="1:8" ht="19.5" customHeight="1">
      <c r="A24" s="130" t="s">
        <v>42</v>
      </c>
      <c r="B24" s="119">
        <v>297</v>
      </c>
      <c r="C24" s="120">
        <v>296092</v>
      </c>
      <c r="D24" s="72">
        <v>437509</v>
      </c>
      <c r="E24" s="95"/>
      <c r="F24" s="95"/>
      <c r="G24" s="36"/>
      <c r="H24" s="36"/>
    </row>
    <row r="25" spans="1:8" ht="19.5" customHeight="1">
      <c r="A25" s="131" t="s">
        <v>43</v>
      </c>
      <c r="B25" s="58">
        <v>262</v>
      </c>
      <c r="C25" s="121">
        <v>260483</v>
      </c>
      <c r="D25" s="119">
        <v>360082</v>
      </c>
      <c r="E25" s="95"/>
      <c r="F25" s="95"/>
      <c r="G25" s="36"/>
      <c r="H25" s="36"/>
    </row>
    <row r="26" spans="1:8" ht="19.5" customHeight="1">
      <c r="A26" s="131" t="s">
        <v>52</v>
      </c>
      <c r="B26" s="58">
        <v>297</v>
      </c>
      <c r="C26" s="121">
        <v>309166</v>
      </c>
      <c r="D26" s="58">
        <v>490772</v>
      </c>
      <c r="E26" s="95"/>
      <c r="F26" s="95"/>
      <c r="G26" s="36"/>
      <c r="H26" s="36"/>
    </row>
    <row r="27" spans="1:8" ht="19.5" customHeight="1" thickBot="1">
      <c r="A27" s="128" t="s">
        <v>53</v>
      </c>
      <c r="B27" s="64">
        <v>320</v>
      </c>
      <c r="C27" s="100">
        <v>330182</v>
      </c>
      <c r="D27" s="64">
        <v>498567</v>
      </c>
      <c r="E27" s="95"/>
      <c r="F27" s="95"/>
      <c r="G27" s="36"/>
      <c r="H27" s="36"/>
    </row>
    <row r="28" spans="1:8" ht="19.5" customHeight="1" thickTop="1">
      <c r="A28" s="122" t="s">
        <v>51</v>
      </c>
      <c r="B28" s="68">
        <v>126</v>
      </c>
      <c r="C28" s="68">
        <v>127171</v>
      </c>
      <c r="D28" s="68">
        <v>196631</v>
      </c>
      <c r="E28" s="95"/>
      <c r="F28" s="95"/>
      <c r="G28" s="36"/>
      <c r="H28" s="36"/>
    </row>
    <row r="29" spans="1:8" ht="19.5" customHeight="1">
      <c r="A29" s="123" t="s">
        <v>46</v>
      </c>
      <c r="B29" s="72">
        <v>14</v>
      </c>
      <c r="C29" s="72">
        <v>31519</v>
      </c>
      <c r="D29" s="72">
        <v>27182</v>
      </c>
      <c r="E29" s="95"/>
      <c r="F29" s="95"/>
      <c r="G29" s="36"/>
      <c r="H29" s="36"/>
    </row>
    <row r="30" spans="1:8" ht="19.5" customHeight="1">
      <c r="A30" s="123" t="s">
        <v>48</v>
      </c>
      <c r="B30" s="72">
        <v>111</v>
      </c>
      <c r="C30" s="72">
        <v>105999</v>
      </c>
      <c r="D30" s="72">
        <v>190538</v>
      </c>
      <c r="E30" s="95"/>
      <c r="F30" s="95"/>
      <c r="G30" s="36"/>
      <c r="H30" s="36"/>
    </row>
    <row r="31" spans="1:8" ht="19.5" customHeight="1">
      <c r="A31" s="123" t="s">
        <v>49</v>
      </c>
      <c r="B31" s="72">
        <v>32</v>
      </c>
      <c r="C31" s="72">
        <v>28144</v>
      </c>
      <c r="D31" s="72">
        <v>52045</v>
      </c>
      <c r="E31" s="95"/>
      <c r="F31" s="95"/>
      <c r="G31" s="36"/>
      <c r="H31" s="36"/>
    </row>
    <row r="32" spans="1:8" ht="19.5" customHeight="1">
      <c r="A32" s="123" t="s">
        <v>50</v>
      </c>
      <c r="B32" s="68">
        <v>37</v>
      </c>
      <c r="C32" s="72">
        <v>37349</v>
      </c>
      <c r="D32" s="68">
        <v>32172</v>
      </c>
      <c r="E32" s="95"/>
      <c r="F32" s="95"/>
      <c r="G32" s="36"/>
      <c r="H32" s="36"/>
    </row>
    <row r="33" spans="1:6" ht="21.75" customHeight="1">
      <c r="A33" s="111" t="s">
        <v>26</v>
      </c>
      <c r="B33" s="124"/>
      <c r="C33" s="124"/>
      <c r="D33" s="124"/>
      <c r="E33" s="75"/>
      <c r="F33" s="75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2021-11-26T07:54:53Z</cp:lastPrinted>
  <dcterms:created xsi:type="dcterms:W3CDTF">2004-09-14T23:51:43Z</dcterms:created>
  <dcterms:modified xsi:type="dcterms:W3CDTF">2021-11-26T07:55:00Z</dcterms:modified>
  <cp:category/>
  <cp:version/>
  <cp:contentType/>
  <cp:contentStatus/>
</cp:coreProperties>
</file>