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341" windowWidth="11280" windowHeight="8235" activeTab="0"/>
  </bookViews>
  <sheets>
    <sheet name="表1,2種別面積・蓄積　状況" sheetId="1" r:id="rId1"/>
    <sheet name="第3,4表事業状況　生産事業" sheetId="2" r:id="rId2"/>
  </sheets>
  <definedNames>
    <definedName name="_xlnm.Print_Area" localSheetId="0">'表1,2種別面積・蓄積　状況'!$A$1:$I$30</definedName>
  </definedNames>
  <calcPr fullCalcOnLoad="1"/>
</workbook>
</file>

<file path=xl/sharedStrings.xml><?xml version="1.0" encoding="utf-8"?>
<sst xmlns="http://schemas.openxmlformats.org/spreadsheetml/2006/main" count="121" uniqueCount="65">
  <si>
    <t>林業センター</t>
  </si>
  <si>
    <t>県 民 の 森</t>
  </si>
  <si>
    <t>（単位：ha、ｍ）</t>
  </si>
  <si>
    <t>造　　　　　　　　林</t>
  </si>
  <si>
    <t>保　　　　　　　　　　　　　　　　　　　　　　　　　　　育</t>
  </si>
  <si>
    <t>保　　　　　　護</t>
  </si>
  <si>
    <t>歩　　　　　　道</t>
  </si>
  <si>
    <t>新　植</t>
  </si>
  <si>
    <t>改　植</t>
  </si>
  <si>
    <t>補　植</t>
  </si>
  <si>
    <t>つる切</t>
  </si>
  <si>
    <t>除　伐</t>
  </si>
  <si>
    <t>間　伐</t>
  </si>
  <si>
    <t>枝　打</t>
  </si>
  <si>
    <t>施　肥</t>
  </si>
  <si>
    <t>新　設</t>
  </si>
  <si>
    <t>補　修</t>
  </si>
  <si>
    <t>平成18年度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</si>
  <si>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</si>
  <si>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</si>
  <si>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</si>
  <si>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</si>
  <si>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</si>
  <si>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</si>
  <si>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</si>
  <si>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下刈
（１回）</t>
  </si>
  <si>
    <t>下刈
（２回）</t>
  </si>
  <si>
    <t>除草剤
散布</t>
  </si>
  <si>
    <t>病害虫
駆除</t>
  </si>
  <si>
    <t>雪害
復旧</t>
  </si>
  <si>
    <t>数量</t>
  </si>
  <si>
    <t>伐採
面積</t>
  </si>
  <si>
    <t>総　　数</t>
  </si>
  <si>
    <t>平成19年度</t>
  </si>
  <si>
    <t>５　県営林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</si>
  <si>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</si>
  <si>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</si>
  <si>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</si>
  <si>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</si>
  <si>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</si>
  <si>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</si>
  <si>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</si>
  <si>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</si>
  <si>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</si>
  <si>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</si>
  <si>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県 行 造 林</t>
  </si>
  <si>
    <t>部　分　林</t>
  </si>
  <si>
    <t>※本表については単年度の実数を集計しており、このため地域森林計画の数値を使用した「２　森林面積及び蓄積・成長量」の「第５表の３　市町村別林野面積（県営林）」とは一致しない。</t>
  </si>
  <si>
    <t>平成20年度</t>
  </si>
  <si>
    <t>事務所</t>
  </si>
  <si>
    <t>県　　　西</t>
  </si>
  <si>
    <t>県　　　東</t>
  </si>
  <si>
    <t>県　　　北</t>
  </si>
  <si>
    <t>県　　　南</t>
  </si>
  <si>
    <t xml:space="preserve">  矢　　　板　</t>
  </si>
  <si>
    <t>平成21年度</t>
  </si>
  <si>
    <t>平成22年度</t>
  </si>
  <si>
    <t>　　第１表　県営林の種類別面積・蓄積</t>
  </si>
  <si>
    <t>　　第２表　県営林の現況</t>
  </si>
  <si>
    <t>　　第３表　県営林事業実施状況</t>
  </si>
  <si>
    <t>　　第４表　県営林生産事業実施状況</t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</si>
  <si>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</si>
  <si>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r>
      <t>平成23年3月31日現在（単位：ha、m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</si>
  <si>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、千円）  </t>
    </r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</si>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</sst>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_ * #,##0_ ;_ * \-#,##0_ ;_ * &quot;－&quot;_ ;_ @_ "/>
    <numFmt numFmtId="180" formatCode="_ * #,##0.0_ ;_ * \-#,##0.0_ ;_ * &quot;－&quot;_ ;_ @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58" fontId="19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38" fontId="19" fillId="0" borderId="12" xfId="48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38" fontId="19" fillId="0" borderId="12" xfId="48" applyFont="1" applyFill="1" applyBorder="1" applyAlignment="1">
      <alignment vertical="center"/>
    </xf>
    <xf numFmtId="38" fontId="19" fillId="0" borderId="12" xfId="48" applyFont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38" fontId="19" fillId="0" borderId="11" xfId="48" applyFont="1" applyFill="1" applyBorder="1" applyAlignment="1">
      <alignment vertical="center"/>
    </xf>
    <xf numFmtId="58" fontId="19" fillId="0" borderId="13" xfId="0" applyNumberFormat="1" applyFont="1" applyBorder="1" applyAlignment="1">
      <alignment horizontal="center" vertical="center"/>
    </xf>
    <xf numFmtId="38" fontId="19" fillId="0" borderId="13" xfId="48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38" fontId="19" fillId="0" borderId="12" xfId="0" applyNumberFormat="1" applyFont="1" applyBorder="1" applyAlignment="1">
      <alignment horizontal="center" vertical="center"/>
    </xf>
    <xf numFmtId="38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58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38" fontId="19" fillId="0" borderId="11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41" fontId="19" fillId="0" borderId="11" xfId="0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horizontal="right" vertical="center"/>
    </xf>
    <xf numFmtId="41" fontId="19" fillId="0" borderId="13" xfId="0" applyNumberFormat="1" applyFont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41" fontId="19" fillId="0" borderId="12" xfId="0" applyNumberFormat="1" applyFont="1" applyFill="1" applyBorder="1" applyAlignment="1">
      <alignment horizontal="right" vertical="center"/>
    </xf>
    <xf numFmtId="41" fontId="19" fillId="0" borderId="11" xfId="0" applyNumberFormat="1" applyFont="1" applyBorder="1" applyAlignment="1">
      <alignment vertical="center"/>
    </xf>
    <xf numFmtId="41" fontId="19" fillId="0" borderId="12" xfId="0" applyNumberFormat="1" applyFont="1" applyBorder="1" applyAlignment="1">
      <alignment vertical="center"/>
    </xf>
    <xf numFmtId="41" fontId="19" fillId="0" borderId="12" xfId="48" applyNumberFormat="1" applyFont="1" applyBorder="1" applyAlignment="1">
      <alignment vertical="center"/>
    </xf>
    <xf numFmtId="41" fontId="19" fillId="0" borderId="12" xfId="48" applyNumberFormat="1" applyFont="1" applyBorder="1" applyAlignment="1">
      <alignment horizontal="right" vertical="center"/>
    </xf>
    <xf numFmtId="41" fontId="19" fillId="0" borderId="13" xfId="48" applyNumberFormat="1" applyFont="1" applyBorder="1" applyAlignment="1">
      <alignment vertical="center"/>
    </xf>
    <xf numFmtId="41" fontId="19" fillId="0" borderId="13" xfId="48" applyNumberFormat="1" applyFont="1" applyBorder="1" applyAlignment="1">
      <alignment horizontal="right" vertical="center"/>
    </xf>
    <xf numFmtId="41" fontId="19" fillId="0" borderId="11" xfId="0" applyNumberFormat="1" applyFont="1" applyFill="1" applyBorder="1" applyAlignment="1">
      <alignment vertical="center"/>
    </xf>
    <xf numFmtId="41" fontId="19" fillId="0" borderId="12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5" customWidth="1"/>
    <col min="2" max="9" width="8.50390625" style="5" customWidth="1"/>
    <col min="10" max="16384" width="9.00390625" style="5" customWidth="1"/>
  </cols>
  <sheetData>
    <row r="1" ht="19.5" customHeight="1">
      <c r="A1" s="38" t="s">
        <v>34</v>
      </c>
    </row>
    <row r="2" spans="6:9" ht="19.5" customHeight="1">
      <c r="F2" s="62"/>
      <c r="G2" s="63"/>
      <c r="H2" s="64"/>
      <c r="I2" s="64"/>
    </row>
    <row r="3" spans="1:9" ht="19.5" customHeight="1">
      <c r="A3" s="1" t="s">
        <v>57</v>
      </c>
      <c r="F3" s="65" t="s">
        <v>62</v>
      </c>
      <c r="G3" s="65"/>
      <c r="H3" s="66"/>
      <c r="I3" s="66"/>
    </row>
    <row r="4" spans="1:9" ht="19.5" customHeight="1">
      <c r="A4" s="35" t="s">
        <v>35</v>
      </c>
      <c r="B4" s="67" t="s">
        <v>36</v>
      </c>
      <c r="C4" s="68"/>
      <c r="D4" s="67" t="s">
        <v>37</v>
      </c>
      <c r="E4" s="68"/>
      <c r="F4" s="67" t="s">
        <v>38</v>
      </c>
      <c r="G4" s="68"/>
      <c r="H4" s="67" t="s">
        <v>39</v>
      </c>
      <c r="I4" s="68"/>
    </row>
    <row r="5" spans="1:9" ht="19.5" customHeight="1">
      <c r="A5" s="36"/>
      <c r="B5" s="60" t="s">
        <v>40</v>
      </c>
      <c r="C5" s="60" t="s">
        <v>41</v>
      </c>
      <c r="D5" s="60" t="s">
        <v>40</v>
      </c>
      <c r="E5" s="60" t="s">
        <v>41</v>
      </c>
      <c r="F5" s="60" t="s">
        <v>40</v>
      </c>
      <c r="G5" s="60" t="s">
        <v>41</v>
      </c>
      <c r="H5" s="60" t="s">
        <v>40</v>
      </c>
      <c r="I5" s="60" t="s">
        <v>41</v>
      </c>
    </row>
    <row r="6" spans="1:9" ht="19.5" customHeight="1" thickBot="1">
      <c r="A6" s="37" t="s">
        <v>42</v>
      </c>
      <c r="B6" s="61"/>
      <c r="C6" s="61"/>
      <c r="D6" s="61"/>
      <c r="E6" s="61"/>
      <c r="F6" s="61"/>
      <c r="G6" s="61"/>
      <c r="H6" s="61"/>
      <c r="I6" s="61"/>
    </row>
    <row r="7" spans="1:10" ht="19.5" customHeight="1" thickTop="1">
      <c r="A7" s="8" t="s">
        <v>43</v>
      </c>
      <c r="B7" s="25">
        <f aca="true" t="shared" si="0" ref="B7:H7">SUM(B8:B10)</f>
        <v>11130</v>
      </c>
      <c r="C7" s="25">
        <f t="shared" si="0"/>
        <v>1786498</v>
      </c>
      <c r="D7" s="25">
        <f t="shared" si="0"/>
        <v>6491</v>
      </c>
      <c r="E7" s="25">
        <f t="shared" si="0"/>
        <v>1387224</v>
      </c>
      <c r="F7" s="25">
        <f t="shared" si="0"/>
        <v>3591</v>
      </c>
      <c r="G7" s="25">
        <f t="shared" si="0"/>
        <v>399274</v>
      </c>
      <c r="H7" s="25">
        <f t="shared" si="0"/>
        <v>1048</v>
      </c>
      <c r="I7" s="25"/>
      <c r="J7" s="6"/>
    </row>
    <row r="8" spans="1:9" ht="19.5" customHeight="1">
      <c r="A8" s="9" t="s">
        <v>44</v>
      </c>
      <c r="B8" s="11">
        <f aca="true" t="shared" si="1" ref="B8:C10">SUM(D8,F8,H8)</f>
        <v>4971</v>
      </c>
      <c r="C8" s="11">
        <f t="shared" si="1"/>
        <v>700466</v>
      </c>
      <c r="D8" s="11">
        <v>1730</v>
      </c>
      <c r="E8" s="11">
        <v>414895</v>
      </c>
      <c r="F8" s="11">
        <v>2586</v>
      </c>
      <c r="G8" s="11">
        <v>285571</v>
      </c>
      <c r="H8" s="12">
        <v>655</v>
      </c>
      <c r="I8" s="12"/>
    </row>
    <row r="9" spans="1:9" ht="19.5" customHeight="1">
      <c r="A9" s="9" t="s">
        <v>45</v>
      </c>
      <c r="B9" s="11">
        <f t="shared" si="1"/>
        <v>6097</v>
      </c>
      <c r="C9" s="11">
        <f t="shared" si="1"/>
        <v>1073232</v>
      </c>
      <c r="D9" s="11">
        <v>4704</v>
      </c>
      <c r="E9" s="11">
        <v>959529</v>
      </c>
      <c r="F9" s="13">
        <v>1005</v>
      </c>
      <c r="G9" s="11">
        <v>113703</v>
      </c>
      <c r="H9" s="12">
        <v>388</v>
      </c>
      <c r="I9" s="12"/>
    </row>
    <row r="10" spans="1:9" ht="19.5" customHeight="1">
      <c r="A10" s="9" t="s">
        <v>46</v>
      </c>
      <c r="B10" s="11">
        <f t="shared" si="1"/>
        <v>62</v>
      </c>
      <c r="C10" s="11">
        <f t="shared" si="1"/>
        <v>12800</v>
      </c>
      <c r="D10" s="12">
        <v>57</v>
      </c>
      <c r="E10" s="11">
        <v>12800</v>
      </c>
      <c r="F10" s="52" t="s">
        <v>64</v>
      </c>
      <c r="G10" s="52" t="s">
        <v>64</v>
      </c>
      <c r="H10" s="12">
        <v>5</v>
      </c>
      <c r="I10" s="12"/>
    </row>
    <row r="11" spans="1:9" ht="19.5" customHeight="1">
      <c r="A11" s="53" t="s">
        <v>47</v>
      </c>
      <c r="B11" s="54"/>
      <c r="C11" s="54"/>
      <c r="D11" s="54"/>
      <c r="E11" s="54"/>
      <c r="F11" s="54"/>
      <c r="G11" s="54"/>
      <c r="H11" s="54"/>
      <c r="I11" s="54"/>
    </row>
    <row r="12" spans="1:9" ht="19.5" customHeight="1">
      <c r="A12" s="55"/>
      <c r="B12" s="55"/>
      <c r="C12" s="55"/>
      <c r="D12" s="55"/>
      <c r="E12" s="55"/>
      <c r="F12" s="55"/>
      <c r="G12" s="55"/>
      <c r="H12" s="55"/>
      <c r="I12" s="55"/>
    </row>
    <row r="13" ht="19.5" customHeight="1"/>
    <row r="14" ht="19.5" customHeight="1"/>
    <row r="15" spans="1:9" ht="19.5" customHeight="1">
      <c r="A15" s="1" t="s">
        <v>58</v>
      </c>
      <c r="F15" s="65" t="s">
        <v>61</v>
      </c>
      <c r="G15" s="65"/>
      <c r="H15" s="66"/>
      <c r="I15" s="66"/>
    </row>
    <row r="16" spans="1:9" ht="19.5" customHeight="1">
      <c r="A16" s="56" t="s">
        <v>49</v>
      </c>
      <c r="B16" s="56" t="s">
        <v>36</v>
      </c>
      <c r="C16" s="56"/>
      <c r="D16" s="56" t="s">
        <v>37</v>
      </c>
      <c r="E16" s="56"/>
      <c r="F16" s="56" t="s">
        <v>38</v>
      </c>
      <c r="G16" s="56"/>
      <c r="H16" s="56" t="s">
        <v>39</v>
      </c>
      <c r="I16" s="56"/>
    </row>
    <row r="17" spans="1:9" ht="19.5" customHeight="1">
      <c r="A17" s="57"/>
      <c r="B17" s="56" t="s">
        <v>40</v>
      </c>
      <c r="C17" s="56" t="s">
        <v>41</v>
      </c>
      <c r="D17" s="56" t="s">
        <v>40</v>
      </c>
      <c r="E17" s="56" t="s">
        <v>41</v>
      </c>
      <c r="F17" s="56" t="s">
        <v>40</v>
      </c>
      <c r="G17" s="56" t="s">
        <v>41</v>
      </c>
      <c r="H17" s="56" t="s">
        <v>40</v>
      </c>
      <c r="I17" s="56" t="s">
        <v>41</v>
      </c>
    </row>
    <row r="18" spans="1:9" ht="19.5" customHeight="1" thickBot="1">
      <c r="A18" s="58"/>
      <c r="B18" s="59"/>
      <c r="C18" s="59"/>
      <c r="D18" s="59"/>
      <c r="E18" s="59"/>
      <c r="F18" s="59"/>
      <c r="G18" s="59"/>
      <c r="H18" s="59"/>
      <c r="I18" s="59"/>
    </row>
    <row r="19" spans="1:9" ht="19.5" customHeight="1" thickTop="1">
      <c r="A19" s="27">
        <v>39172</v>
      </c>
      <c r="B19" s="25">
        <v>11178</v>
      </c>
      <c r="C19" s="25">
        <v>1652248</v>
      </c>
      <c r="D19" s="25">
        <v>6557</v>
      </c>
      <c r="E19" s="25">
        <v>1261890</v>
      </c>
      <c r="F19" s="25">
        <v>3594</v>
      </c>
      <c r="G19" s="25">
        <v>390358</v>
      </c>
      <c r="H19" s="25">
        <v>1027</v>
      </c>
      <c r="I19" s="28"/>
    </row>
    <row r="20" spans="1:9" ht="19.5" customHeight="1">
      <c r="A20" s="10">
        <v>39538</v>
      </c>
      <c r="B20" s="11">
        <v>11164</v>
      </c>
      <c r="C20" s="11">
        <v>1680957</v>
      </c>
      <c r="D20" s="11">
        <v>6556</v>
      </c>
      <c r="E20" s="11">
        <v>1288839</v>
      </c>
      <c r="F20" s="11">
        <v>3572</v>
      </c>
      <c r="G20" s="11">
        <v>392118</v>
      </c>
      <c r="H20" s="11">
        <v>1036</v>
      </c>
      <c r="I20" s="12"/>
    </row>
    <row r="21" spans="1:9" ht="19.5" customHeight="1">
      <c r="A21" s="10">
        <v>39903</v>
      </c>
      <c r="B21" s="13">
        <v>11156</v>
      </c>
      <c r="C21" s="13">
        <v>1708568</v>
      </c>
      <c r="D21" s="13">
        <v>6552</v>
      </c>
      <c r="E21" s="13">
        <v>1315236</v>
      </c>
      <c r="F21" s="13">
        <v>3569</v>
      </c>
      <c r="G21" s="13">
        <v>393332</v>
      </c>
      <c r="H21" s="13">
        <v>1035</v>
      </c>
      <c r="I21" s="13"/>
    </row>
    <row r="22" spans="1:9" ht="19.5" customHeight="1">
      <c r="A22" s="10">
        <v>40268</v>
      </c>
      <c r="B22" s="13">
        <v>11137</v>
      </c>
      <c r="C22" s="13">
        <v>1733352</v>
      </c>
      <c r="D22" s="13">
        <v>6521</v>
      </c>
      <c r="E22" s="13">
        <v>1337931</v>
      </c>
      <c r="F22" s="13">
        <v>3581</v>
      </c>
      <c r="G22" s="13">
        <v>395421</v>
      </c>
      <c r="H22" s="13">
        <v>1035</v>
      </c>
      <c r="I22" s="13"/>
    </row>
    <row r="23" spans="1:9" ht="19.5" customHeight="1" thickBot="1">
      <c r="A23" s="19">
        <v>40633</v>
      </c>
      <c r="B23" s="20">
        <f>SUM(B24:B30)</f>
        <v>11130</v>
      </c>
      <c r="C23" s="20">
        <f aca="true" t="shared" si="2" ref="C23:H23">SUM(C24:C30)</f>
        <v>1786498</v>
      </c>
      <c r="D23" s="20">
        <f t="shared" si="2"/>
        <v>6491</v>
      </c>
      <c r="E23" s="20">
        <f t="shared" si="2"/>
        <v>1387224</v>
      </c>
      <c r="F23" s="20">
        <f t="shared" si="2"/>
        <v>3591</v>
      </c>
      <c r="G23" s="20">
        <f t="shared" si="2"/>
        <v>399274</v>
      </c>
      <c r="H23" s="20">
        <f t="shared" si="2"/>
        <v>1048</v>
      </c>
      <c r="I23" s="20"/>
    </row>
    <row r="24" spans="1:9" ht="19.5" customHeight="1" thickTop="1">
      <c r="A24" s="17" t="s">
        <v>50</v>
      </c>
      <c r="B24" s="18">
        <f>D24+F24+H24</f>
        <v>5246</v>
      </c>
      <c r="C24" s="18">
        <f aca="true" t="shared" si="3" ref="B24:C28">E24+G24+I24</f>
        <v>873327</v>
      </c>
      <c r="D24" s="18">
        <v>2856</v>
      </c>
      <c r="E24" s="18">
        <v>645362</v>
      </c>
      <c r="F24" s="18">
        <v>2014</v>
      </c>
      <c r="G24" s="18">
        <v>227965</v>
      </c>
      <c r="H24" s="18">
        <v>376</v>
      </c>
      <c r="I24" s="18"/>
    </row>
    <row r="25" spans="1:9" ht="19.5" customHeight="1">
      <c r="A25" s="14" t="s">
        <v>51</v>
      </c>
      <c r="B25" s="15">
        <f t="shared" si="3"/>
        <v>329</v>
      </c>
      <c r="C25" s="15">
        <f t="shared" si="3"/>
        <v>53313</v>
      </c>
      <c r="D25" s="15">
        <v>321</v>
      </c>
      <c r="E25" s="15">
        <v>53124</v>
      </c>
      <c r="F25" s="15">
        <v>2</v>
      </c>
      <c r="G25" s="15">
        <v>189</v>
      </c>
      <c r="H25" s="15">
        <v>6</v>
      </c>
      <c r="I25" s="15"/>
    </row>
    <row r="26" spans="1:9" ht="19.5" customHeight="1">
      <c r="A26" s="14" t="s">
        <v>52</v>
      </c>
      <c r="B26" s="15">
        <f t="shared" si="3"/>
        <v>2783</v>
      </c>
      <c r="C26" s="15">
        <f t="shared" si="3"/>
        <v>369845</v>
      </c>
      <c r="D26" s="15">
        <v>1172</v>
      </c>
      <c r="E26" s="15">
        <v>244847</v>
      </c>
      <c r="F26" s="15">
        <v>1090</v>
      </c>
      <c r="G26" s="15">
        <v>124998</v>
      </c>
      <c r="H26" s="15">
        <v>521</v>
      </c>
      <c r="I26" s="15"/>
    </row>
    <row r="27" spans="1:9" ht="19.5" customHeight="1">
      <c r="A27" s="14" t="s">
        <v>53</v>
      </c>
      <c r="B27" s="15">
        <f t="shared" si="3"/>
        <v>831</v>
      </c>
      <c r="C27" s="15">
        <f t="shared" si="3"/>
        <v>125844</v>
      </c>
      <c r="D27" s="15">
        <v>756</v>
      </c>
      <c r="E27" s="15">
        <v>118054</v>
      </c>
      <c r="F27" s="15">
        <v>61</v>
      </c>
      <c r="G27" s="15">
        <v>7790</v>
      </c>
      <c r="H27" s="15">
        <v>14</v>
      </c>
      <c r="I27" s="15"/>
    </row>
    <row r="28" spans="1:9" ht="19.5" customHeight="1">
      <c r="A28" s="14" t="s">
        <v>54</v>
      </c>
      <c r="B28" s="15">
        <f t="shared" si="3"/>
        <v>307</v>
      </c>
      <c r="C28" s="15">
        <f t="shared" si="3"/>
        <v>49153</v>
      </c>
      <c r="D28" s="15">
        <v>242</v>
      </c>
      <c r="E28" s="15">
        <v>44929</v>
      </c>
      <c r="F28" s="15">
        <v>47</v>
      </c>
      <c r="G28" s="15">
        <v>4224</v>
      </c>
      <c r="H28" s="15">
        <v>18</v>
      </c>
      <c r="I28" s="15"/>
    </row>
    <row r="29" spans="1:9" ht="19.5" customHeight="1">
      <c r="A29" s="9" t="s">
        <v>0</v>
      </c>
      <c r="B29" s="13">
        <f>SUM(D29,F29,H29)</f>
        <v>62</v>
      </c>
      <c r="C29" s="13">
        <f>SUM(E29,G29,I29)</f>
        <v>12800</v>
      </c>
      <c r="D29" s="13">
        <v>57</v>
      </c>
      <c r="E29" s="13">
        <v>12800</v>
      </c>
      <c r="F29" s="16" t="s">
        <v>64</v>
      </c>
      <c r="G29" s="16" t="s">
        <v>64</v>
      </c>
      <c r="H29" s="13">
        <v>5</v>
      </c>
      <c r="I29" s="13"/>
    </row>
    <row r="30" spans="1:9" ht="19.5" customHeight="1">
      <c r="A30" s="9" t="s">
        <v>1</v>
      </c>
      <c r="B30" s="13">
        <f>SUM(D30,F30,H30)</f>
        <v>1572</v>
      </c>
      <c r="C30" s="13">
        <f>SUM(E30,G30,I30)</f>
        <v>302216</v>
      </c>
      <c r="D30" s="13">
        <v>1087</v>
      </c>
      <c r="E30" s="13">
        <v>268108</v>
      </c>
      <c r="F30" s="13">
        <v>377</v>
      </c>
      <c r="G30" s="13">
        <v>34108</v>
      </c>
      <c r="H30" s="13">
        <v>108</v>
      </c>
      <c r="I30" s="13"/>
    </row>
  </sheetData>
  <sheetProtection/>
  <mergeCells count="29">
    <mergeCell ref="F2:I2"/>
    <mergeCell ref="F15:I15"/>
    <mergeCell ref="C5:C6"/>
    <mergeCell ref="D5:D6"/>
    <mergeCell ref="E5:E6"/>
    <mergeCell ref="F3:I3"/>
    <mergeCell ref="B4:C4"/>
    <mergeCell ref="D4:E4"/>
    <mergeCell ref="F4:G4"/>
    <mergeCell ref="H4:I4"/>
    <mergeCell ref="F5:F6"/>
    <mergeCell ref="G5:G6"/>
    <mergeCell ref="H5:H6"/>
    <mergeCell ref="I5:I6"/>
    <mergeCell ref="B5:B6"/>
    <mergeCell ref="G17:G18"/>
    <mergeCell ref="C17:C18"/>
    <mergeCell ref="D17:D18"/>
    <mergeCell ref="E17:E18"/>
    <mergeCell ref="F17:F18"/>
    <mergeCell ref="A11:I12"/>
    <mergeCell ref="A16:A18"/>
    <mergeCell ref="B16:C16"/>
    <mergeCell ref="D16:E16"/>
    <mergeCell ref="F16:G16"/>
    <mergeCell ref="H16:I16"/>
    <mergeCell ref="H17:H18"/>
    <mergeCell ref="I17:I18"/>
    <mergeCell ref="B17:B18"/>
  </mergeCells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3" customWidth="1"/>
    <col min="2" max="16" width="6.625" style="3" customWidth="1"/>
    <col min="17" max="16384" width="9.00390625" style="3" customWidth="1"/>
  </cols>
  <sheetData>
    <row r="1" spans="1:16" ht="19.5" customHeight="1">
      <c r="A1" s="1" t="s">
        <v>59</v>
      </c>
      <c r="M1" s="69" t="s">
        <v>2</v>
      </c>
      <c r="N1" s="69"/>
      <c r="O1" s="69"/>
      <c r="P1" s="69"/>
    </row>
    <row r="2" spans="1:16" s="2" customFormat="1" ht="19.5" customHeight="1">
      <c r="A2" s="60" t="s">
        <v>49</v>
      </c>
      <c r="B2" s="67" t="s">
        <v>3</v>
      </c>
      <c r="C2" s="72"/>
      <c r="D2" s="68"/>
      <c r="E2" s="67" t="s">
        <v>4</v>
      </c>
      <c r="F2" s="72"/>
      <c r="G2" s="72"/>
      <c r="H2" s="72"/>
      <c r="I2" s="72"/>
      <c r="J2" s="72"/>
      <c r="K2" s="72"/>
      <c r="L2" s="68"/>
      <c r="M2" s="67" t="s">
        <v>5</v>
      </c>
      <c r="N2" s="68"/>
      <c r="O2" s="67" t="s">
        <v>6</v>
      </c>
      <c r="P2" s="68"/>
    </row>
    <row r="3" spans="1:16" s="2" customFormat="1" ht="24.75" thickBot="1">
      <c r="A3" s="61"/>
      <c r="B3" s="29" t="s">
        <v>7</v>
      </c>
      <c r="C3" s="30" t="s">
        <v>8</v>
      </c>
      <c r="D3" s="29" t="s">
        <v>9</v>
      </c>
      <c r="E3" s="30" t="s">
        <v>25</v>
      </c>
      <c r="F3" s="29" t="s">
        <v>26</v>
      </c>
      <c r="G3" s="30" t="s">
        <v>27</v>
      </c>
      <c r="H3" s="29" t="s">
        <v>10</v>
      </c>
      <c r="I3" s="30" t="s">
        <v>11</v>
      </c>
      <c r="J3" s="29" t="s">
        <v>12</v>
      </c>
      <c r="K3" s="30" t="s">
        <v>13</v>
      </c>
      <c r="L3" s="29" t="s">
        <v>14</v>
      </c>
      <c r="M3" s="30" t="s">
        <v>28</v>
      </c>
      <c r="N3" s="29" t="s">
        <v>29</v>
      </c>
      <c r="O3" s="29" t="s">
        <v>15</v>
      </c>
      <c r="P3" s="31" t="s">
        <v>16</v>
      </c>
    </row>
    <row r="4" spans="1:16" s="2" customFormat="1" ht="19.5" customHeight="1" thickTop="1">
      <c r="A4" s="8" t="s">
        <v>17</v>
      </c>
      <c r="B4" s="39">
        <v>0</v>
      </c>
      <c r="C4" s="39">
        <v>0</v>
      </c>
      <c r="D4" s="39">
        <v>0</v>
      </c>
      <c r="E4" s="39">
        <v>10</v>
      </c>
      <c r="F4" s="39">
        <v>0</v>
      </c>
      <c r="G4" s="39">
        <v>0</v>
      </c>
      <c r="H4" s="39">
        <v>0</v>
      </c>
      <c r="I4" s="39">
        <v>10</v>
      </c>
      <c r="J4" s="39">
        <v>187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</row>
    <row r="5" spans="1:16" s="2" customFormat="1" ht="19.5" customHeight="1">
      <c r="A5" s="9" t="s">
        <v>33</v>
      </c>
      <c r="B5" s="40">
        <v>0</v>
      </c>
      <c r="C5" s="40">
        <v>0</v>
      </c>
      <c r="D5" s="40">
        <v>0</v>
      </c>
      <c r="E5" s="40">
        <v>10</v>
      </c>
      <c r="F5" s="40">
        <v>0</v>
      </c>
      <c r="G5" s="40">
        <v>0</v>
      </c>
      <c r="H5" s="40">
        <v>0</v>
      </c>
      <c r="I5" s="40">
        <v>3</v>
      </c>
      <c r="J5" s="40">
        <v>176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</row>
    <row r="6" spans="1:16" s="2" customFormat="1" ht="19.5" customHeight="1">
      <c r="A6" s="9" t="s">
        <v>48</v>
      </c>
      <c r="B6" s="40">
        <v>0</v>
      </c>
      <c r="C6" s="40">
        <v>0</v>
      </c>
      <c r="D6" s="40">
        <v>0</v>
      </c>
      <c r="E6" s="40">
        <v>10</v>
      </c>
      <c r="F6" s="40">
        <v>0</v>
      </c>
      <c r="G6" s="40">
        <v>0</v>
      </c>
      <c r="H6" s="40">
        <v>0</v>
      </c>
      <c r="I6" s="40">
        <v>1</v>
      </c>
      <c r="J6" s="40">
        <v>217</v>
      </c>
      <c r="K6" s="40">
        <v>4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</row>
    <row r="7" spans="1:16" s="2" customFormat="1" ht="19.5" customHeight="1">
      <c r="A7" s="9" t="s">
        <v>55</v>
      </c>
      <c r="B7" s="40">
        <v>0</v>
      </c>
      <c r="C7" s="40">
        <v>0</v>
      </c>
      <c r="D7" s="40">
        <v>0</v>
      </c>
      <c r="E7" s="40">
        <v>1</v>
      </c>
      <c r="F7" s="40">
        <v>0</v>
      </c>
      <c r="G7" s="40">
        <v>0</v>
      </c>
      <c r="H7" s="40">
        <v>0</v>
      </c>
      <c r="I7" s="40">
        <v>0</v>
      </c>
      <c r="J7" s="40">
        <v>141</v>
      </c>
      <c r="K7" s="40">
        <v>17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</row>
    <row r="8" spans="1:16" s="2" customFormat="1" ht="19.5" customHeight="1" thickBot="1">
      <c r="A8" s="24" t="s">
        <v>56</v>
      </c>
      <c r="B8" s="41">
        <f aca="true" t="shared" si="0" ref="B8:I8">SUM(B9:B15)</f>
        <v>0</v>
      </c>
      <c r="C8" s="41">
        <f t="shared" si="0"/>
        <v>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>SUM(J9:J15)</f>
        <v>118</v>
      </c>
      <c r="K8" s="41">
        <f aca="true" t="shared" si="1" ref="K8:P8">SUM(K9:K15)</f>
        <v>0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0</v>
      </c>
      <c r="P8" s="41">
        <f t="shared" si="1"/>
        <v>0</v>
      </c>
    </row>
    <row r="9" spans="1:16" s="2" customFormat="1" ht="19.5" customHeight="1" thickTop="1">
      <c r="A9" s="17" t="s">
        <v>50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28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6" s="2" customFormat="1" ht="19.5" customHeight="1">
      <c r="A10" s="14" t="s">
        <v>51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22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</row>
    <row r="11" spans="1:16" s="2" customFormat="1" ht="19.5" customHeight="1">
      <c r="A11" s="14" t="s">
        <v>52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24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</row>
    <row r="12" spans="1:16" s="2" customFormat="1" ht="19.5" customHeight="1">
      <c r="A12" s="14" t="s">
        <v>53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14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</row>
    <row r="13" spans="1:16" s="2" customFormat="1" ht="19.5" customHeight="1">
      <c r="A13" s="14" t="s">
        <v>54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22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</row>
    <row r="14" spans="1:16" s="2" customFormat="1" ht="19.5" customHeight="1">
      <c r="A14" s="9" t="s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</row>
    <row r="15" spans="1:16" s="2" customFormat="1" ht="19.5" customHeight="1">
      <c r="A15" s="9" t="s">
        <v>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8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</row>
    <row r="16" ht="19.5" customHeight="1">
      <c r="B16" s="4"/>
    </row>
    <row r="17" spans="2:16" ht="19.5" customHeight="1">
      <c r="B17"/>
      <c r="C17"/>
      <c r="D17"/>
      <c r="E17"/>
      <c r="F17"/>
      <c r="G17"/>
      <c r="H17"/>
      <c r="I17"/>
      <c r="J17"/>
      <c r="K17"/>
      <c r="L17"/>
      <c r="M17" s="73"/>
      <c r="N17" s="73"/>
      <c r="O17" s="74"/>
      <c r="P17" s="74"/>
    </row>
    <row r="18" spans="1:16" s="2" customFormat="1" ht="19.5" customHeight="1">
      <c r="A18" s="1" t="s">
        <v>60</v>
      </c>
      <c r="M18" s="65" t="s">
        <v>63</v>
      </c>
      <c r="N18" s="65"/>
      <c r="O18" s="66"/>
      <c r="P18" s="66"/>
    </row>
    <row r="19" spans="1:16" s="2" customFormat="1" ht="19.5" customHeight="1">
      <c r="A19" s="7"/>
      <c r="B19" s="70" t="s">
        <v>31</v>
      </c>
      <c r="C19" s="67" t="s">
        <v>32</v>
      </c>
      <c r="D19" s="68"/>
      <c r="E19" s="67" t="s">
        <v>18</v>
      </c>
      <c r="F19" s="72"/>
      <c r="G19" s="72"/>
      <c r="H19" s="72"/>
      <c r="I19" s="72"/>
      <c r="J19" s="68"/>
      <c r="K19" s="67" t="s">
        <v>19</v>
      </c>
      <c r="L19" s="72"/>
      <c r="M19" s="72"/>
      <c r="N19" s="72"/>
      <c r="O19" s="72"/>
      <c r="P19" s="68"/>
    </row>
    <row r="20" spans="1:16" s="2" customFormat="1" ht="19.5" customHeight="1">
      <c r="A20" s="21" t="s">
        <v>49</v>
      </c>
      <c r="B20" s="71"/>
      <c r="C20" s="60" t="s">
        <v>30</v>
      </c>
      <c r="D20" s="60" t="s">
        <v>24</v>
      </c>
      <c r="E20" s="67" t="s">
        <v>20</v>
      </c>
      <c r="F20" s="68"/>
      <c r="G20" s="67" t="s">
        <v>21</v>
      </c>
      <c r="H20" s="68"/>
      <c r="I20" s="67" t="s">
        <v>22</v>
      </c>
      <c r="J20" s="68"/>
      <c r="K20" s="67" t="s">
        <v>20</v>
      </c>
      <c r="L20" s="68"/>
      <c r="M20" s="67" t="s">
        <v>21</v>
      </c>
      <c r="N20" s="68"/>
      <c r="O20" s="67" t="s">
        <v>22</v>
      </c>
      <c r="P20" s="68"/>
    </row>
    <row r="21" spans="1:16" s="2" customFormat="1" ht="19.5" customHeight="1" thickBot="1">
      <c r="A21" s="26"/>
      <c r="B21" s="61"/>
      <c r="C21" s="61"/>
      <c r="D21" s="61"/>
      <c r="E21" s="24" t="s">
        <v>23</v>
      </c>
      <c r="F21" s="33" t="s">
        <v>24</v>
      </c>
      <c r="G21" s="24" t="s">
        <v>23</v>
      </c>
      <c r="H21" s="33" t="s">
        <v>24</v>
      </c>
      <c r="I21" s="24" t="s">
        <v>23</v>
      </c>
      <c r="J21" s="33" t="s">
        <v>24</v>
      </c>
      <c r="K21" s="24" t="s">
        <v>23</v>
      </c>
      <c r="L21" s="33" t="s">
        <v>24</v>
      </c>
      <c r="M21" s="24" t="s">
        <v>23</v>
      </c>
      <c r="N21" s="33" t="s">
        <v>24</v>
      </c>
      <c r="O21" s="24" t="s">
        <v>23</v>
      </c>
      <c r="P21" s="34" t="s">
        <v>24</v>
      </c>
    </row>
    <row r="22" spans="1:16" s="2" customFormat="1" ht="19.5" customHeight="1" thickTop="1">
      <c r="A22" s="32" t="s">
        <v>17</v>
      </c>
      <c r="B22" s="44">
        <v>60</v>
      </c>
      <c r="C22" s="44">
        <f>E22+K22</f>
        <v>6588</v>
      </c>
      <c r="D22" s="44">
        <f>F22+L22</f>
        <v>37785</v>
      </c>
      <c r="E22" s="44">
        <f>G22+I22</f>
        <v>5883</v>
      </c>
      <c r="F22" s="44">
        <f>H22+J22</f>
        <v>29129</v>
      </c>
      <c r="G22" s="44">
        <v>5883</v>
      </c>
      <c r="H22" s="44">
        <v>29129</v>
      </c>
      <c r="I22" s="39">
        <v>0</v>
      </c>
      <c r="J22" s="39">
        <v>0</v>
      </c>
      <c r="K22" s="44">
        <f>M22+O22</f>
        <v>705</v>
      </c>
      <c r="L22" s="44">
        <f>N22+P22</f>
        <v>8656</v>
      </c>
      <c r="M22" s="44">
        <v>705</v>
      </c>
      <c r="N22" s="44">
        <v>8656</v>
      </c>
      <c r="O22" s="39">
        <v>0</v>
      </c>
      <c r="P22" s="39">
        <v>0</v>
      </c>
    </row>
    <row r="23" spans="1:16" s="2" customFormat="1" ht="19.5" customHeight="1">
      <c r="A23" s="22" t="s">
        <v>33</v>
      </c>
      <c r="B23" s="45">
        <v>22</v>
      </c>
      <c r="C23" s="45">
        <f aca="true" t="shared" si="2" ref="C23:C33">E23+K23</f>
        <v>4651</v>
      </c>
      <c r="D23" s="45">
        <f aca="true" t="shared" si="3" ref="D23:D33">F23+L23</f>
        <v>24276</v>
      </c>
      <c r="E23" s="45">
        <f aca="true" t="shared" si="4" ref="E23:E33">G23+I23</f>
        <v>4140</v>
      </c>
      <c r="F23" s="45">
        <f aca="true" t="shared" si="5" ref="F23:F33">H23+J23</f>
        <v>17710</v>
      </c>
      <c r="G23" s="45">
        <v>4140</v>
      </c>
      <c r="H23" s="45">
        <v>17710</v>
      </c>
      <c r="I23" s="40">
        <v>0</v>
      </c>
      <c r="J23" s="40">
        <v>0</v>
      </c>
      <c r="K23" s="45">
        <f aca="true" t="shared" si="6" ref="K23:K33">M23+O23</f>
        <v>511</v>
      </c>
      <c r="L23" s="45">
        <f aca="true" t="shared" si="7" ref="L23:L33">N23+P23</f>
        <v>6566</v>
      </c>
      <c r="M23" s="45">
        <v>511</v>
      </c>
      <c r="N23" s="45">
        <v>6566</v>
      </c>
      <c r="O23" s="40">
        <v>0</v>
      </c>
      <c r="P23" s="40">
        <v>0</v>
      </c>
    </row>
    <row r="24" spans="1:16" s="2" customFormat="1" ht="19.5" customHeight="1">
      <c r="A24" s="22" t="s">
        <v>48</v>
      </c>
      <c r="B24" s="45">
        <v>34</v>
      </c>
      <c r="C24" s="45">
        <f t="shared" si="2"/>
        <v>13884</v>
      </c>
      <c r="D24" s="45">
        <f t="shared" si="3"/>
        <v>60428</v>
      </c>
      <c r="E24" s="45">
        <f t="shared" si="4"/>
        <v>13418</v>
      </c>
      <c r="F24" s="45">
        <f t="shared" si="5"/>
        <v>54493</v>
      </c>
      <c r="G24" s="45">
        <v>13418</v>
      </c>
      <c r="H24" s="45">
        <v>54493</v>
      </c>
      <c r="I24" s="40">
        <v>0</v>
      </c>
      <c r="J24" s="40">
        <v>0</v>
      </c>
      <c r="K24" s="45">
        <f t="shared" si="6"/>
        <v>466</v>
      </c>
      <c r="L24" s="45">
        <f t="shared" si="7"/>
        <v>5935</v>
      </c>
      <c r="M24" s="45">
        <v>466</v>
      </c>
      <c r="N24" s="45">
        <v>5935</v>
      </c>
      <c r="O24" s="40">
        <v>0</v>
      </c>
      <c r="P24" s="40">
        <v>0</v>
      </c>
    </row>
    <row r="25" spans="1:16" s="2" customFormat="1" ht="19.5" customHeight="1">
      <c r="A25" s="22" t="s">
        <v>55</v>
      </c>
      <c r="B25" s="46">
        <v>39</v>
      </c>
      <c r="C25" s="46">
        <f t="shared" si="2"/>
        <v>13911</v>
      </c>
      <c r="D25" s="46">
        <f t="shared" si="3"/>
        <v>47459</v>
      </c>
      <c r="E25" s="46">
        <f t="shared" si="4"/>
        <v>13794</v>
      </c>
      <c r="F25" s="46">
        <f t="shared" si="5"/>
        <v>46398</v>
      </c>
      <c r="G25" s="46">
        <v>13794</v>
      </c>
      <c r="H25" s="46">
        <v>46398</v>
      </c>
      <c r="I25" s="47">
        <v>0</v>
      </c>
      <c r="J25" s="47">
        <v>0</v>
      </c>
      <c r="K25" s="46">
        <f t="shared" si="6"/>
        <v>117</v>
      </c>
      <c r="L25" s="46">
        <f t="shared" si="7"/>
        <v>1061</v>
      </c>
      <c r="M25" s="46">
        <v>117</v>
      </c>
      <c r="N25" s="46">
        <v>1061</v>
      </c>
      <c r="O25" s="40">
        <v>0</v>
      </c>
      <c r="P25" s="40">
        <v>0</v>
      </c>
    </row>
    <row r="26" spans="1:16" s="2" customFormat="1" ht="19.5" customHeight="1" thickBot="1">
      <c r="A26" s="23" t="s">
        <v>56</v>
      </c>
      <c r="B26" s="48">
        <f>SUM(B27:B33)</f>
        <v>65</v>
      </c>
      <c r="C26" s="48">
        <f>E26+K26</f>
        <v>17802</v>
      </c>
      <c r="D26" s="48">
        <f t="shared" si="3"/>
        <v>57220</v>
      </c>
      <c r="E26" s="48">
        <f>G26+I26</f>
        <v>17510</v>
      </c>
      <c r="F26" s="48">
        <f t="shared" si="5"/>
        <v>54595</v>
      </c>
      <c r="G26" s="48">
        <f>SUM(G27:G33)</f>
        <v>17510</v>
      </c>
      <c r="H26" s="48">
        <f>SUM(H27:H33)</f>
        <v>54595</v>
      </c>
      <c r="I26" s="49">
        <f>SUM(I27:I33)</f>
        <v>0</v>
      </c>
      <c r="J26" s="49">
        <f>SUM(J27:J33)</f>
        <v>0</v>
      </c>
      <c r="K26" s="48">
        <f t="shared" si="6"/>
        <v>292</v>
      </c>
      <c r="L26" s="48">
        <f t="shared" si="7"/>
        <v>2625</v>
      </c>
      <c r="M26" s="48">
        <f>SUM(M27:M33)</f>
        <v>292</v>
      </c>
      <c r="N26" s="48">
        <f>SUM(N27:N33)</f>
        <v>2625</v>
      </c>
      <c r="O26" s="41">
        <f>SUM(O27:O33)</f>
        <v>0</v>
      </c>
      <c r="P26" s="41">
        <f>SUM(P27:P33)</f>
        <v>0</v>
      </c>
    </row>
    <row r="27" spans="1:16" s="2" customFormat="1" ht="19.5" customHeight="1" thickTop="1">
      <c r="A27" s="17" t="s">
        <v>50</v>
      </c>
      <c r="B27" s="42">
        <v>12</v>
      </c>
      <c r="C27" s="50">
        <f t="shared" si="2"/>
        <v>5640</v>
      </c>
      <c r="D27" s="50">
        <f t="shared" si="3"/>
        <v>18211</v>
      </c>
      <c r="E27" s="50">
        <f t="shared" si="4"/>
        <v>5637</v>
      </c>
      <c r="F27" s="50">
        <f t="shared" si="5"/>
        <v>18197</v>
      </c>
      <c r="G27" s="50">
        <v>5637</v>
      </c>
      <c r="H27" s="50">
        <v>18197</v>
      </c>
      <c r="I27" s="42">
        <v>0</v>
      </c>
      <c r="J27" s="42">
        <v>0</v>
      </c>
      <c r="K27" s="42">
        <f t="shared" si="6"/>
        <v>3</v>
      </c>
      <c r="L27" s="42">
        <f t="shared" si="7"/>
        <v>14</v>
      </c>
      <c r="M27" s="42">
        <v>3</v>
      </c>
      <c r="N27" s="42">
        <v>14</v>
      </c>
      <c r="O27" s="42">
        <v>0</v>
      </c>
      <c r="P27" s="42">
        <v>0</v>
      </c>
    </row>
    <row r="28" spans="1:16" s="2" customFormat="1" ht="19.5" customHeight="1">
      <c r="A28" s="14" t="s">
        <v>51</v>
      </c>
      <c r="B28" s="43">
        <v>0</v>
      </c>
      <c r="C28" s="43">
        <f t="shared" si="2"/>
        <v>0</v>
      </c>
      <c r="D28" s="43">
        <f t="shared" si="3"/>
        <v>0</v>
      </c>
      <c r="E28" s="43">
        <f t="shared" si="4"/>
        <v>0</v>
      </c>
      <c r="F28" s="43">
        <f t="shared" si="5"/>
        <v>0</v>
      </c>
      <c r="G28" s="43">
        <v>0</v>
      </c>
      <c r="H28" s="43">
        <v>0</v>
      </c>
      <c r="I28" s="43">
        <v>0</v>
      </c>
      <c r="J28" s="43">
        <v>0</v>
      </c>
      <c r="K28" s="43">
        <f t="shared" si="6"/>
        <v>0</v>
      </c>
      <c r="L28" s="43">
        <f t="shared" si="7"/>
        <v>0</v>
      </c>
      <c r="M28" s="43">
        <v>0</v>
      </c>
      <c r="N28" s="43">
        <v>0</v>
      </c>
      <c r="O28" s="43">
        <v>0</v>
      </c>
      <c r="P28" s="43">
        <v>0</v>
      </c>
    </row>
    <row r="29" spans="1:16" s="2" customFormat="1" ht="19.5" customHeight="1">
      <c r="A29" s="14" t="s">
        <v>52</v>
      </c>
      <c r="B29" s="51">
        <v>3</v>
      </c>
      <c r="C29" s="51">
        <f t="shared" si="2"/>
        <v>310</v>
      </c>
      <c r="D29" s="51">
        <f t="shared" si="3"/>
        <v>441</v>
      </c>
      <c r="E29" s="51">
        <f t="shared" si="4"/>
        <v>310</v>
      </c>
      <c r="F29" s="51">
        <f t="shared" si="5"/>
        <v>441</v>
      </c>
      <c r="G29" s="51">
        <v>310</v>
      </c>
      <c r="H29" s="51">
        <v>441</v>
      </c>
      <c r="I29" s="43">
        <v>0</v>
      </c>
      <c r="J29" s="43">
        <v>0</v>
      </c>
      <c r="K29" s="43">
        <f t="shared" si="6"/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</row>
    <row r="30" spans="1:16" s="2" customFormat="1" ht="19.5" customHeight="1">
      <c r="A30" s="14" t="s">
        <v>53</v>
      </c>
      <c r="B30" s="43">
        <v>9</v>
      </c>
      <c r="C30" s="43">
        <f t="shared" si="2"/>
        <v>4114</v>
      </c>
      <c r="D30" s="43">
        <f t="shared" si="3"/>
        <v>13328</v>
      </c>
      <c r="E30" s="43">
        <f t="shared" si="4"/>
        <v>4114</v>
      </c>
      <c r="F30" s="43">
        <f t="shared" si="5"/>
        <v>13328</v>
      </c>
      <c r="G30" s="43">
        <v>4114</v>
      </c>
      <c r="H30" s="43">
        <v>13328</v>
      </c>
      <c r="I30" s="43">
        <v>0</v>
      </c>
      <c r="J30" s="43">
        <v>0</v>
      </c>
      <c r="K30" s="43">
        <f t="shared" si="6"/>
        <v>0</v>
      </c>
      <c r="L30" s="43">
        <f t="shared" si="7"/>
        <v>0</v>
      </c>
      <c r="M30" s="43">
        <v>0</v>
      </c>
      <c r="N30" s="43">
        <v>0</v>
      </c>
      <c r="O30" s="43">
        <v>0</v>
      </c>
      <c r="P30" s="43">
        <v>0</v>
      </c>
    </row>
    <row r="31" spans="1:16" s="2" customFormat="1" ht="19.5" customHeight="1">
      <c r="A31" s="14" t="s">
        <v>54</v>
      </c>
      <c r="B31" s="51">
        <v>7</v>
      </c>
      <c r="C31" s="51">
        <f t="shared" si="2"/>
        <v>2253</v>
      </c>
      <c r="D31" s="51">
        <f t="shared" si="3"/>
        <v>11810</v>
      </c>
      <c r="E31" s="51">
        <f t="shared" si="4"/>
        <v>2253</v>
      </c>
      <c r="F31" s="51">
        <f t="shared" si="5"/>
        <v>11810</v>
      </c>
      <c r="G31" s="51">
        <v>2253</v>
      </c>
      <c r="H31" s="51">
        <v>11810</v>
      </c>
      <c r="I31" s="43">
        <v>0</v>
      </c>
      <c r="J31" s="43">
        <v>0</v>
      </c>
      <c r="K31" s="43">
        <f t="shared" si="6"/>
        <v>0</v>
      </c>
      <c r="L31" s="43">
        <f t="shared" si="7"/>
        <v>0</v>
      </c>
      <c r="M31" s="43">
        <v>0</v>
      </c>
      <c r="N31" s="43">
        <v>0</v>
      </c>
      <c r="O31" s="43">
        <v>0</v>
      </c>
      <c r="P31" s="43">
        <v>0</v>
      </c>
    </row>
    <row r="32" spans="1:16" s="2" customFormat="1" ht="19.5" customHeight="1">
      <c r="A32" s="9" t="s">
        <v>0</v>
      </c>
      <c r="B32" s="51"/>
      <c r="C32" s="43">
        <f t="shared" si="2"/>
        <v>781</v>
      </c>
      <c r="D32" s="43">
        <f t="shared" si="3"/>
        <v>189</v>
      </c>
      <c r="E32" s="43">
        <f t="shared" si="4"/>
        <v>781</v>
      </c>
      <c r="F32" s="43">
        <f t="shared" si="5"/>
        <v>189</v>
      </c>
      <c r="G32" s="43">
        <v>781</v>
      </c>
      <c r="H32" s="43">
        <v>189</v>
      </c>
      <c r="I32" s="40">
        <v>0</v>
      </c>
      <c r="J32" s="40">
        <v>0</v>
      </c>
      <c r="K32" s="40">
        <f t="shared" si="6"/>
        <v>0</v>
      </c>
      <c r="L32" s="40">
        <f t="shared" si="7"/>
        <v>0</v>
      </c>
      <c r="M32" s="40">
        <v>0</v>
      </c>
      <c r="N32" s="40">
        <v>0</v>
      </c>
      <c r="O32" s="40">
        <v>0</v>
      </c>
      <c r="P32" s="40">
        <v>0</v>
      </c>
    </row>
    <row r="33" spans="1:16" s="2" customFormat="1" ht="19.5" customHeight="1">
      <c r="A33" s="9" t="s">
        <v>1</v>
      </c>
      <c r="B33" s="40">
        <v>34</v>
      </c>
      <c r="C33" s="51">
        <f t="shared" si="2"/>
        <v>4704</v>
      </c>
      <c r="D33" s="51">
        <f t="shared" si="3"/>
        <v>13241</v>
      </c>
      <c r="E33" s="40">
        <f t="shared" si="4"/>
        <v>4415</v>
      </c>
      <c r="F33" s="40">
        <f t="shared" si="5"/>
        <v>10630</v>
      </c>
      <c r="G33" s="40">
        <v>4415</v>
      </c>
      <c r="H33" s="40">
        <v>10630</v>
      </c>
      <c r="I33" s="40">
        <v>0</v>
      </c>
      <c r="J33" s="40">
        <v>0</v>
      </c>
      <c r="K33" s="40">
        <f t="shared" si="6"/>
        <v>289</v>
      </c>
      <c r="L33" s="40">
        <f t="shared" si="7"/>
        <v>2611</v>
      </c>
      <c r="M33" s="40">
        <v>289</v>
      </c>
      <c r="N33" s="40">
        <v>2611</v>
      </c>
      <c r="O33" s="40">
        <v>0</v>
      </c>
      <c r="P33" s="40">
        <v>0</v>
      </c>
    </row>
  </sheetData>
  <sheetProtection/>
  <mergeCells count="20">
    <mergeCell ref="M20:N20"/>
    <mergeCell ref="O20:P20"/>
    <mergeCell ref="M18:P18"/>
    <mergeCell ref="A2:A3"/>
    <mergeCell ref="B2:D2"/>
    <mergeCell ref="E2:L2"/>
    <mergeCell ref="M2:N2"/>
    <mergeCell ref="I20:J20"/>
    <mergeCell ref="K20:L20"/>
    <mergeCell ref="M17:P17"/>
    <mergeCell ref="M1:P1"/>
    <mergeCell ref="O2:P2"/>
    <mergeCell ref="B19:B21"/>
    <mergeCell ref="C19:D19"/>
    <mergeCell ref="E19:J19"/>
    <mergeCell ref="K19:P19"/>
    <mergeCell ref="C20:C21"/>
    <mergeCell ref="D20:D21"/>
    <mergeCell ref="E20:F20"/>
    <mergeCell ref="G20:H20"/>
  </mergeCells>
  <printOptions/>
  <pageMargins left="0.7874015748031497" right="0.7874015748031497" top="0.7874015748031497" bottom="0.7874015748031497" header="0.5118110236220472" footer="0.5118110236220472"/>
  <pageSetup firstPageNumber="43" useFirstPageNumber="1" horizontalDpi="600" verticalDpi="600" orientation="portrait" paperSize="9" scale="77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2012-03-13T00:35:05Z</cp:lastPrinted>
  <dcterms:created xsi:type="dcterms:W3CDTF">2008-01-28T02:01:00Z</dcterms:created>
  <dcterms:modified xsi:type="dcterms:W3CDTF">2012-03-13T10:40:52Z</dcterms:modified>
  <cp:category/>
  <cp:version/>
  <cp:contentType/>
  <cp:contentStatus/>
</cp:coreProperties>
</file>