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駆除数 (2)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'第4～5表有害鳥獣駆除数 (2)'!$A$1:$M$36</definedName>
    <definedName name="_xlnm.Print_Area" localSheetId="2">'第6表狩猟登録'!$A$1:$M$28</definedName>
    <definedName name="_xlnm.Print_Area" localSheetId="3">'第7表鳥類捕獲数'!$A$1:$J$17</definedName>
    <definedName name="_xlnm.Print_Area" localSheetId="4">'第8,9表獣類捕獲数'!$A$1:$O$23</definedName>
  </definedNames>
  <calcPr fullCalcOnLoad="1"/>
</workbook>
</file>

<file path=xl/sharedStrings.xml><?xml version="1.0" encoding="utf-8"?>
<sst xmlns="http://schemas.openxmlformats.org/spreadsheetml/2006/main" count="261" uniqueCount="141">
  <si>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</si>
  <si>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</si>
  <si>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</si>
  <si>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</si>
  <si>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</si>
  <si>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</si>
  <si>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</si>
  <si>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</si>
  <si>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</si>
  <si>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</si>
  <si>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</si>
  <si>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</si>
  <si>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</si>
  <si>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ネズミ類（※）</t>
  </si>
  <si>
    <t>モグラ類（※）</t>
  </si>
  <si>
    <t>その他獣類</t>
  </si>
  <si>
    <t>平成１８年度</t>
  </si>
  <si>
    <t>矢板</t>
  </si>
  <si>
    <t>※平成１５年の法改正により鳥獣保護法の対象になる。</t>
  </si>
  <si>
    <t>（単位：羽）</t>
  </si>
  <si>
    <t>カモ類</t>
  </si>
  <si>
    <t>スズメ類</t>
  </si>
  <si>
    <t>カラス類</t>
  </si>
  <si>
    <t>カワウ</t>
  </si>
  <si>
    <t>総数</t>
  </si>
  <si>
    <t>６０歳以上</t>
  </si>
  <si>
    <t>平成１９年３月</t>
  </si>
  <si>
    <t>（単位：人）</t>
  </si>
  <si>
    <t>県内在住者</t>
  </si>
  <si>
    <t>県外在住者</t>
  </si>
  <si>
    <t>※平成１６年度から、第１種銃猟の登録を行えば、第２種銃猟の登録をしなくても第２種銃猟による狩猟を</t>
  </si>
  <si>
    <t>　 行うことができるようになった。</t>
  </si>
  <si>
    <t>ゴイサギ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</si>
  <si>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</si>
  <si>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</si>
  <si>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</si>
  <si>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</si>
  <si>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</si>
  <si>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</si>
  <si>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</si>
  <si>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-</t>
  </si>
  <si>
    <t>タシギ</t>
  </si>
  <si>
    <t>キジバト</t>
  </si>
  <si>
    <t>ヒヨドリ</t>
  </si>
  <si>
    <t>ムクドリ</t>
  </si>
  <si>
    <t>（単位：羽）</t>
  </si>
  <si>
    <t>メジロ</t>
  </si>
  <si>
    <t>ヤマガラ</t>
  </si>
  <si>
    <t>-</t>
  </si>
  <si>
    <t>-</t>
  </si>
  <si>
    <t>-</t>
  </si>
  <si>
    <t>年　次</t>
  </si>
  <si>
    <t>年次</t>
  </si>
  <si>
    <t>特定猟具使用禁止区域（銃器）</t>
  </si>
  <si>
    <t>※平成19年度より銃猟禁止区域から特定猟具使用禁止区域へ名称変更</t>
  </si>
  <si>
    <t>網猟</t>
  </si>
  <si>
    <t>自然環境課</t>
  </si>
  <si>
    <t>わな猟</t>
  </si>
  <si>
    <t>第一種銃猟</t>
  </si>
  <si>
    <t>第二種銃猟</t>
  </si>
  <si>
    <t>網・　わな猟</t>
  </si>
  <si>
    <t>免許種類</t>
  </si>
  <si>
    <t>※平成１９年度から、「網・わな猟免許」は「網猟免許」、「わな猟免許」に区分されている。</t>
  </si>
  <si>
    <t>獣類計</t>
  </si>
  <si>
    <t>鳥獣種類</t>
  </si>
  <si>
    <t>獣類</t>
  </si>
  <si>
    <t>18年度</t>
  </si>
  <si>
    <t>19年度</t>
  </si>
  <si>
    <t>鳥類</t>
  </si>
  <si>
    <t>鳥類計</t>
  </si>
  <si>
    <t>（単位：頭、羽）</t>
  </si>
  <si>
    <t>場所
不明</t>
  </si>
  <si>
    <t>年度</t>
  </si>
  <si>
    <t>事務所</t>
  </si>
  <si>
    <t>鳥獣類計</t>
  </si>
  <si>
    <t>平成２０年３月</t>
  </si>
  <si>
    <t>平成１９年度</t>
  </si>
  <si>
    <t>※平成１９年度からカワウが狩猟鳥獣となった。</t>
  </si>
  <si>
    <t>-</t>
  </si>
  <si>
    <t>その他鳥類</t>
  </si>
  <si>
    <t>20年度</t>
  </si>
  <si>
    <t>県西</t>
  </si>
  <si>
    <t>県北</t>
  </si>
  <si>
    <t>県南</t>
  </si>
  <si>
    <t>県東</t>
  </si>
  <si>
    <t>平成２０年度</t>
  </si>
  <si>
    <t>平成２１年３月</t>
  </si>
  <si>
    <t>21年度</t>
  </si>
  <si>
    <t>平成２２年３月</t>
  </si>
  <si>
    <t>平成２１年度</t>
  </si>
  <si>
    <t>指定猟法（鉛散弾）禁止区域</t>
  </si>
  <si>
    <t>平成２３年３月</t>
  </si>
  <si>
    <t>平成２２年度</t>
  </si>
  <si>
    <t>-</t>
  </si>
  <si>
    <t>フクロウ</t>
  </si>
  <si>
    <t>平成18年度</t>
  </si>
  <si>
    <t>平成19年度</t>
  </si>
  <si>
    <t>平成20年度</t>
  </si>
  <si>
    <t>平成21年度</t>
  </si>
  <si>
    <t>平成22年度</t>
  </si>
  <si>
    <t>22年度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</si>
  <si>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</si>
  <si>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</si>
  <si>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</si>
  <si>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　　第４表　有害鳥獣駆除数（個体数調整を含む）</t>
  </si>
  <si>
    <t>ニホンジカ（オス）</t>
  </si>
  <si>
    <t>ニホンジカ（メス）</t>
  </si>
  <si>
    <t>ツキノワグマ</t>
  </si>
  <si>
    <t>イノシシ</t>
  </si>
  <si>
    <t>ニホンザル</t>
  </si>
  <si>
    <t>ハクビシン</t>
  </si>
  <si>
    <t>ノイヌ</t>
  </si>
  <si>
    <t>キジバト</t>
  </si>
  <si>
    <t>ヒヨドリ</t>
  </si>
  <si>
    <t>ムクドリ</t>
  </si>
  <si>
    <t>カワウ</t>
  </si>
  <si>
    <t>ドバト</t>
  </si>
  <si>
    <t>ゴイサギ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</si>
  <si>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</si>
  <si>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</si>
  <si>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</si>
  <si>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</si>
  <si>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　　第９表　鳥獣飼養登録数</t>
  </si>
  <si>
    <t>ノウサギ</t>
  </si>
  <si>
    <t>アライグマ</t>
  </si>
  <si>
    <t>タヌキ</t>
  </si>
  <si>
    <t>キツネ</t>
  </si>
  <si>
    <t>テン</t>
  </si>
  <si>
    <t>オスイタチ</t>
  </si>
  <si>
    <t>ニホンジカ</t>
  </si>
  <si>
    <t>ノネコ</t>
  </si>
  <si>
    <t>オス</t>
  </si>
  <si>
    <t>メス</t>
  </si>
  <si>
    <t>-</t>
  </si>
  <si>
    <t>上表からの続き</t>
  </si>
  <si>
    <t>（単位：人）</t>
  </si>
  <si>
    <t>２０～
２９歳</t>
  </si>
  <si>
    <t>３０～
３９歳</t>
  </si>
  <si>
    <t>４０～
４９歳</t>
  </si>
  <si>
    <t>５０～
５９歳</t>
  </si>
  <si>
    <t>※すべて県指定、（　）内は特別保護地区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</si>
</sst>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9" fontId="0" fillId="0" borderId="0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38" fontId="0" fillId="33" borderId="0" xfId="0" applyNumberFormat="1" applyFont="1" applyFill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58" fontId="2" fillId="0" borderId="12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horizontal="right" vertical="center"/>
    </xf>
    <xf numFmtId="58" fontId="2" fillId="0" borderId="11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 readingOrder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readingOrder="1"/>
    </xf>
    <xf numFmtId="0" fontId="0" fillId="0" borderId="13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1" xfId="49" applyNumberFormat="1" applyFont="1" applyBorder="1" applyAlignment="1">
      <alignment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" fontId="2" fillId="0" borderId="12" xfId="49" applyNumberFormat="1" applyFont="1" applyBorder="1" applyAlignment="1">
      <alignment vertical="center"/>
    </xf>
    <xf numFmtId="3" fontId="2" fillId="0" borderId="12" xfId="49" applyNumberFormat="1" applyFont="1" applyBorder="1" applyAlignment="1">
      <alignment horizontal="right" vertical="center"/>
    </xf>
    <xf numFmtId="181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81" fontId="2" fillId="33" borderId="11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1" fontId="2" fillId="33" borderId="12" xfId="0" applyNumberFormat="1" applyFont="1" applyFill="1" applyBorder="1" applyAlignment="1">
      <alignment vertical="center"/>
    </xf>
    <xf numFmtId="181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1" xfId="0" applyNumberFormat="1" applyFont="1" applyBorder="1" applyAlignment="1">
      <alignment vertical="center"/>
    </xf>
    <xf numFmtId="181" fontId="2" fillId="0" borderId="11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1" fontId="2" fillId="0" borderId="11" xfId="49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 shrinkToFit="1"/>
    </xf>
    <xf numFmtId="185" fontId="2" fillId="0" borderId="1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181" fontId="2" fillId="0" borderId="12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0" fillId="0" borderId="1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0" fillId="33" borderId="0" xfId="0" applyNumberFormat="1" applyFill="1" applyBorder="1" applyAlignment="1">
      <alignment horizontal="right" vertical="center"/>
    </xf>
    <xf numFmtId="58" fontId="0" fillId="33" borderId="11" xfId="0" applyNumberFormat="1" applyFill="1" applyBorder="1" applyAlignment="1">
      <alignment horizontal="center" vertical="center"/>
    </xf>
    <xf numFmtId="182" fontId="0" fillId="33" borderId="11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58" fontId="0" fillId="33" borderId="13" xfId="0" applyNumberFormat="1" applyFill="1" applyBorder="1" applyAlignment="1">
      <alignment horizontal="center" vertical="center"/>
    </xf>
    <xf numFmtId="182" fontId="0" fillId="33" borderId="13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56" fontId="0" fillId="33" borderId="0" xfId="0" applyNumberFormat="1" applyFill="1" applyBorder="1" applyAlignment="1">
      <alignment horizontal="right" vertical="center"/>
    </xf>
    <xf numFmtId="56" fontId="0" fillId="33" borderId="11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56" fontId="0" fillId="33" borderId="12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182" fontId="0" fillId="33" borderId="12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58" fontId="0" fillId="33" borderId="12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3" width="7.625" style="0" customWidth="1"/>
    <col min="4" max="4" width="6.75390625" style="0" customWidth="1"/>
    <col min="5" max="7" width="7.625" style="0" customWidth="1"/>
    <col min="8" max="8" width="5.50390625" style="0" customWidth="1"/>
    <col min="9" max="9" width="7.625" style="0" customWidth="1"/>
    <col min="10" max="10" width="5.50390625" style="0" customWidth="1"/>
    <col min="11" max="11" width="7.625" style="0" customWidth="1"/>
  </cols>
  <sheetData>
    <row r="1" ht="19.5" customHeight="1">
      <c r="A1" s="100" t="s">
        <v>11</v>
      </c>
    </row>
    <row r="2" ht="19.5" customHeight="1">
      <c r="P2" s="1"/>
    </row>
    <row r="3" spans="1:16" ht="19.5" customHeight="1">
      <c r="A3" s="119" t="s">
        <v>101</v>
      </c>
      <c r="B3" s="119"/>
      <c r="C3" s="119"/>
      <c r="D3" s="33"/>
      <c r="E3" s="33"/>
      <c r="F3" s="33"/>
      <c r="G3" s="33"/>
      <c r="H3" s="33"/>
      <c r="I3" s="33"/>
      <c r="J3" s="33"/>
      <c r="K3" s="95" t="s">
        <v>6</v>
      </c>
      <c r="P3" s="1"/>
    </row>
    <row r="4" spans="1:16" ht="19.5" customHeight="1">
      <c r="A4" s="116" t="s">
        <v>51</v>
      </c>
      <c r="B4" s="116" t="s">
        <v>0</v>
      </c>
      <c r="C4" s="116"/>
      <c r="D4" s="116" t="s">
        <v>3</v>
      </c>
      <c r="E4" s="116"/>
      <c r="F4" s="116" t="s">
        <v>4</v>
      </c>
      <c r="G4" s="116"/>
      <c r="H4" s="115" t="s">
        <v>5</v>
      </c>
      <c r="I4" s="115"/>
      <c r="J4" s="115" t="s">
        <v>7</v>
      </c>
      <c r="K4" s="115"/>
      <c r="P4" s="1"/>
    </row>
    <row r="5" spans="1:16" s="2" customFormat="1" ht="19.5" customHeight="1" thickBot="1">
      <c r="A5" s="112"/>
      <c r="B5" s="40" t="s">
        <v>1</v>
      </c>
      <c r="C5" s="40" t="s">
        <v>2</v>
      </c>
      <c r="D5" s="40" t="s">
        <v>1</v>
      </c>
      <c r="E5" s="40" t="s">
        <v>2</v>
      </c>
      <c r="F5" s="40" t="s">
        <v>1</v>
      </c>
      <c r="G5" s="40" t="s">
        <v>2</v>
      </c>
      <c r="H5" s="40" t="s">
        <v>1</v>
      </c>
      <c r="I5" s="40" t="s">
        <v>2</v>
      </c>
      <c r="J5" s="40" t="s">
        <v>1</v>
      </c>
      <c r="K5" s="40" t="s">
        <v>2</v>
      </c>
      <c r="P5" s="31"/>
    </row>
    <row r="6" spans="1:11" ht="19.5" customHeight="1" thickTop="1">
      <c r="A6" s="117">
        <v>39172</v>
      </c>
      <c r="B6" s="41">
        <f aca="true" t="shared" si="0" ref="B6:B11">D6+F6+H6+J6</f>
        <v>111</v>
      </c>
      <c r="C6" s="41">
        <f>E6+G6+I6+K6</f>
        <v>82960</v>
      </c>
      <c r="D6" s="41">
        <v>44</v>
      </c>
      <c r="E6" s="41">
        <v>39989</v>
      </c>
      <c r="F6" s="41">
        <v>2</v>
      </c>
      <c r="G6" s="41">
        <v>38836</v>
      </c>
      <c r="H6" s="41">
        <v>2</v>
      </c>
      <c r="I6" s="41">
        <v>98</v>
      </c>
      <c r="J6" s="41">
        <v>63</v>
      </c>
      <c r="K6" s="42">
        <v>4037</v>
      </c>
    </row>
    <row r="7" spans="1:11" ht="19.5" customHeight="1">
      <c r="A7" s="118"/>
      <c r="B7" s="43">
        <f t="shared" si="0"/>
        <v>18</v>
      </c>
      <c r="C7" s="43">
        <f>E7+G7+I7</f>
        <v>6398</v>
      </c>
      <c r="D7" s="43">
        <v>9</v>
      </c>
      <c r="E7" s="43">
        <v>1035</v>
      </c>
      <c r="F7" s="43">
        <v>9</v>
      </c>
      <c r="G7" s="43">
        <v>5363</v>
      </c>
      <c r="H7" s="43"/>
      <c r="I7" s="43"/>
      <c r="J7" s="44"/>
      <c r="K7" s="45"/>
    </row>
    <row r="8" spans="1:11" ht="19.5" customHeight="1">
      <c r="A8" s="118">
        <v>39538</v>
      </c>
      <c r="B8" s="46">
        <f t="shared" si="0"/>
        <v>107</v>
      </c>
      <c r="C8" s="46">
        <f>E8+G8+I8+K8</f>
        <v>76478</v>
      </c>
      <c r="D8" s="46">
        <v>40</v>
      </c>
      <c r="E8" s="46">
        <v>33507</v>
      </c>
      <c r="F8" s="46">
        <v>2</v>
      </c>
      <c r="G8" s="46">
        <v>38836</v>
      </c>
      <c r="H8" s="45">
        <v>2</v>
      </c>
      <c r="I8" s="45">
        <v>98</v>
      </c>
      <c r="J8" s="45">
        <v>63</v>
      </c>
      <c r="K8" s="45">
        <v>4037</v>
      </c>
    </row>
    <row r="9" spans="1:11" ht="19.5" customHeight="1">
      <c r="A9" s="118"/>
      <c r="B9" s="43">
        <f t="shared" si="0"/>
        <v>17</v>
      </c>
      <c r="C9" s="43">
        <f>E9+G9+I9</f>
        <v>6293</v>
      </c>
      <c r="D9" s="43">
        <v>8</v>
      </c>
      <c r="E9" s="43">
        <v>930</v>
      </c>
      <c r="F9" s="43">
        <v>9</v>
      </c>
      <c r="G9" s="43">
        <v>5363</v>
      </c>
      <c r="H9" s="43"/>
      <c r="I9" s="43"/>
      <c r="J9" s="44"/>
      <c r="K9" s="45"/>
    </row>
    <row r="10" spans="1:11" ht="19.5" customHeight="1">
      <c r="A10" s="118">
        <v>39903</v>
      </c>
      <c r="B10" s="46">
        <f t="shared" si="0"/>
        <v>107</v>
      </c>
      <c r="C10" s="46">
        <f>E10+G10+I10+K10</f>
        <v>78256</v>
      </c>
      <c r="D10" s="46">
        <v>40</v>
      </c>
      <c r="E10" s="46">
        <v>35285</v>
      </c>
      <c r="F10" s="46">
        <v>2</v>
      </c>
      <c r="G10" s="46">
        <v>38836</v>
      </c>
      <c r="H10" s="46">
        <v>2</v>
      </c>
      <c r="I10" s="46">
        <v>98</v>
      </c>
      <c r="J10" s="46">
        <v>63</v>
      </c>
      <c r="K10" s="45">
        <v>4037</v>
      </c>
    </row>
    <row r="11" spans="1:11" ht="19.5" customHeight="1">
      <c r="A11" s="118"/>
      <c r="B11" s="43">
        <f t="shared" si="0"/>
        <v>17</v>
      </c>
      <c r="C11" s="43">
        <f>E11+G11+I11</f>
        <v>6293</v>
      </c>
      <c r="D11" s="43">
        <v>8</v>
      </c>
      <c r="E11" s="43">
        <v>930</v>
      </c>
      <c r="F11" s="43">
        <v>9</v>
      </c>
      <c r="G11" s="43">
        <v>5363</v>
      </c>
      <c r="H11" s="43"/>
      <c r="I11" s="43"/>
      <c r="J11" s="44"/>
      <c r="K11" s="45"/>
    </row>
    <row r="12" spans="1:11" ht="19.5" customHeight="1">
      <c r="A12" s="118">
        <v>40268</v>
      </c>
      <c r="B12" s="46">
        <f>D12+F12+H12+J12</f>
        <v>108</v>
      </c>
      <c r="C12" s="46">
        <f>E12+G12+I12+K12</f>
        <v>78373</v>
      </c>
      <c r="D12" s="46">
        <v>40</v>
      </c>
      <c r="E12" s="46">
        <v>35285</v>
      </c>
      <c r="F12" s="46">
        <v>2</v>
      </c>
      <c r="G12" s="46">
        <v>38836</v>
      </c>
      <c r="H12" s="46">
        <v>3</v>
      </c>
      <c r="I12" s="46">
        <v>215</v>
      </c>
      <c r="J12" s="46">
        <v>63</v>
      </c>
      <c r="K12" s="45">
        <v>4037</v>
      </c>
    </row>
    <row r="13" spans="1:11" ht="19.5" customHeight="1">
      <c r="A13" s="118"/>
      <c r="B13" s="43">
        <f>D13+F13+H13+J13</f>
        <v>17</v>
      </c>
      <c r="C13" s="43">
        <f>E13+G13+I13</f>
        <v>6293</v>
      </c>
      <c r="D13" s="43">
        <v>8</v>
      </c>
      <c r="E13" s="43">
        <v>930</v>
      </c>
      <c r="F13" s="43">
        <v>9</v>
      </c>
      <c r="G13" s="43">
        <v>5363</v>
      </c>
      <c r="H13" s="43"/>
      <c r="I13" s="43"/>
      <c r="J13" s="44"/>
      <c r="K13" s="46"/>
    </row>
    <row r="14" spans="1:11" ht="19.5" customHeight="1">
      <c r="A14" s="118">
        <v>40633</v>
      </c>
      <c r="B14" s="46">
        <v>107</v>
      </c>
      <c r="C14" s="46">
        <f>E14+G14+I14+K14</f>
        <v>78368</v>
      </c>
      <c r="D14" s="46">
        <v>40</v>
      </c>
      <c r="E14" s="46">
        <v>35285</v>
      </c>
      <c r="F14" s="46">
        <v>2</v>
      </c>
      <c r="G14" s="46">
        <v>38836</v>
      </c>
      <c r="H14" s="46">
        <v>3</v>
      </c>
      <c r="I14" s="46">
        <v>215</v>
      </c>
      <c r="J14" s="46">
        <v>62</v>
      </c>
      <c r="K14" s="45">
        <v>4032</v>
      </c>
    </row>
    <row r="15" spans="1:11" ht="19.5" customHeight="1">
      <c r="A15" s="118"/>
      <c r="B15" s="43">
        <f>D15+F15+H15+J15</f>
        <v>17</v>
      </c>
      <c r="C15" s="43">
        <f>E15+G15+I15</f>
        <v>6293</v>
      </c>
      <c r="D15" s="43">
        <v>8</v>
      </c>
      <c r="E15" s="43">
        <v>930</v>
      </c>
      <c r="F15" s="43">
        <v>9</v>
      </c>
      <c r="G15" s="43">
        <v>5363</v>
      </c>
      <c r="H15" s="43"/>
      <c r="I15" s="43"/>
      <c r="J15" s="44"/>
      <c r="K15" s="46"/>
    </row>
    <row r="16" spans="1:11" ht="19.5" customHeight="1">
      <c r="A16" s="101" t="s">
        <v>140</v>
      </c>
      <c r="B16" s="35"/>
      <c r="C16" s="24"/>
      <c r="D16" s="35"/>
      <c r="E16" s="35"/>
      <c r="F16" s="35"/>
      <c r="G16" s="35"/>
      <c r="H16" s="35"/>
      <c r="I16" s="35"/>
      <c r="J16" s="34"/>
      <c r="K16" s="34"/>
    </row>
    <row r="17" ht="19.5" customHeight="1"/>
    <row r="18" ht="19.5" customHeight="1"/>
    <row r="19" spans="1:7" ht="19.5" customHeight="1">
      <c r="A19" s="122" t="s">
        <v>102</v>
      </c>
      <c r="B19" s="122"/>
      <c r="C19" s="122"/>
      <c r="D19" s="122"/>
      <c r="E19" s="122"/>
      <c r="F19" s="122"/>
      <c r="G19" s="96" t="s">
        <v>9</v>
      </c>
    </row>
    <row r="20" spans="1:7" ht="19.5" customHeight="1">
      <c r="A20" s="116" t="s">
        <v>51</v>
      </c>
      <c r="B20" s="116" t="s">
        <v>8</v>
      </c>
      <c r="C20" s="116"/>
      <c r="D20" s="116"/>
      <c r="E20" s="115" t="s">
        <v>53</v>
      </c>
      <c r="F20" s="115"/>
      <c r="G20" s="115"/>
    </row>
    <row r="21" spans="1:7" ht="19.5" customHeight="1" thickBot="1">
      <c r="A21" s="112"/>
      <c r="B21" s="40" t="s">
        <v>1</v>
      </c>
      <c r="C21" s="112" t="s">
        <v>2</v>
      </c>
      <c r="D21" s="112"/>
      <c r="E21" s="40" t="s">
        <v>1</v>
      </c>
      <c r="F21" s="112" t="s">
        <v>2</v>
      </c>
      <c r="G21" s="112"/>
    </row>
    <row r="22" spans="1:7" ht="19.5" customHeight="1" thickTop="1">
      <c r="A22" s="47">
        <v>39172</v>
      </c>
      <c r="B22" s="48">
        <v>3</v>
      </c>
      <c r="C22" s="121">
        <v>2600</v>
      </c>
      <c r="D22" s="121"/>
      <c r="E22" s="41">
        <v>212</v>
      </c>
      <c r="F22" s="120">
        <v>119477</v>
      </c>
      <c r="G22" s="120"/>
    </row>
    <row r="23" spans="1:7" ht="19.5" customHeight="1">
      <c r="A23" s="49">
        <v>39538</v>
      </c>
      <c r="B23" s="50">
        <v>5</v>
      </c>
      <c r="C23" s="111">
        <v>5327</v>
      </c>
      <c r="D23" s="111"/>
      <c r="E23" s="46">
        <v>217</v>
      </c>
      <c r="F23" s="113">
        <v>119907</v>
      </c>
      <c r="G23" s="113"/>
    </row>
    <row r="24" spans="1:7" ht="19.5" customHeight="1">
      <c r="A24" s="49">
        <v>39903</v>
      </c>
      <c r="B24" s="50">
        <v>5</v>
      </c>
      <c r="C24" s="111">
        <v>9020</v>
      </c>
      <c r="D24" s="111"/>
      <c r="E24" s="46">
        <v>219</v>
      </c>
      <c r="F24" s="113">
        <v>120129</v>
      </c>
      <c r="G24" s="113"/>
    </row>
    <row r="25" spans="1:7" ht="19.5" customHeight="1">
      <c r="A25" s="49">
        <v>40268</v>
      </c>
      <c r="B25" s="50">
        <v>6</v>
      </c>
      <c r="C25" s="111">
        <v>10120</v>
      </c>
      <c r="D25" s="111"/>
      <c r="E25" s="46">
        <v>221</v>
      </c>
      <c r="F25" s="113">
        <v>119723</v>
      </c>
      <c r="G25" s="113"/>
    </row>
    <row r="26" spans="1:7" ht="19.5" customHeight="1">
      <c r="A26" s="49">
        <v>40633</v>
      </c>
      <c r="B26" s="50">
        <v>7</v>
      </c>
      <c r="C26" s="111">
        <v>11815</v>
      </c>
      <c r="D26" s="111"/>
      <c r="E26" s="46">
        <v>221</v>
      </c>
      <c r="F26" s="113">
        <v>120234</v>
      </c>
      <c r="G26" s="113"/>
    </row>
    <row r="27" spans="1:7" ht="19.5" customHeight="1">
      <c r="A27" s="102" t="s">
        <v>54</v>
      </c>
      <c r="E27" s="1"/>
      <c r="F27" s="1"/>
      <c r="G27" s="1"/>
    </row>
    <row r="28" spans="5:7" ht="19.5" customHeight="1">
      <c r="E28" s="1"/>
      <c r="F28" s="1"/>
      <c r="G28" s="1"/>
    </row>
    <row r="29" spans="5:7" ht="19.5" customHeight="1">
      <c r="E29" s="1"/>
      <c r="F29" s="1"/>
      <c r="G29" s="1"/>
    </row>
    <row r="30" spans="1:7" ht="19.5" customHeight="1">
      <c r="A30" s="3" t="s">
        <v>103</v>
      </c>
      <c r="E30" s="1"/>
      <c r="F30" s="1"/>
      <c r="G30" s="1"/>
    </row>
    <row r="31" spans="1:7" ht="19.5" customHeight="1">
      <c r="A31" s="116" t="s">
        <v>51</v>
      </c>
      <c r="B31" s="116" t="s">
        <v>10</v>
      </c>
      <c r="C31" s="116"/>
      <c r="D31" s="116"/>
      <c r="E31" s="115" t="s">
        <v>90</v>
      </c>
      <c r="F31" s="115"/>
      <c r="G31" s="115"/>
    </row>
    <row r="32" spans="1:7" ht="19.5" customHeight="1" thickBot="1">
      <c r="A32" s="112"/>
      <c r="B32" s="40" t="s">
        <v>1</v>
      </c>
      <c r="C32" s="112" t="s">
        <v>2</v>
      </c>
      <c r="D32" s="112"/>
      <c r="E32" s="40" t="s">
        <v>1</v>
      </c>
      <c r="F32" s="112" t="s">
        <v>2</v>
      </c>
      <c r="G32" s="112"/>
    </row>
    <row r="33" spans="1:7" ht="19.5" customHeight="1" thickTop="1">
      <c r="A33" s="47">
        <v>39172</v>
      </c>
      <c r="B33" s="51">
        <v>3</v>
      </c>
      <c r="C33" s="114">
        <v>3239</v>
      </c>
      <c r="D33" s="114"/>
      <c r="E33" s="51">
        <v>2</v>
      </c>
      <c r="F33" s="114">
        <v>4021</v>
      </c>
      <c r="G33" s="114"/>
    </row>
    <row r="34" spans="1:7" ht="19.5" customHeight="1">
      <c r="A34" s="49">
        <v>39538</v>
      </c>
      <c r="B34" s="52">
        <v>9</v>
      </c>
      <c r="C34" s="110">
        <v>9625</v>
      </c>
      <c r="D34" s="110"/>
      <c r="E34" s="52">
        <v>2</v>
      </c>
      <c r="F34" s="110">
        <v>4021</v>
      </c>
      <c r="G34" s="110"/>
    </row>
    <row r="35" spans="1:7" ht="19.5" customHeight="1">
      <c r="A35" s="49">
        <v>39903</v>
      </c>
      <c r="B35" s="52">
        <v>9</v>
      </c>
      <c r="C35" s="110">
        <v>9625</v>
      </c>
      <c r="D35" s="110"/>
      <c r="E35" s="52">
        <v>2</v>
      </c>
      <c r="F35" s="110">
        <v>4021</v>
      </c>
      <c r="G35" s="110"/>
    </row>
    <row r="36" spans="1:7" ht="19.5" customHeight="1">
      <c r="A36" s="49">
        <v>40268</v>
      </c>
      <c r="B36" s="52">
        <v>9</v>
      </c>
      <c r="C36" s="110">
        <v>9625</v>
      </c>
      <c r="D36" s="110"/>
      <c r="E36" s="52">
        <v>2</v>
      </c>
      <c r="F36" s="110">
        <v>4021</v>
      </c>
      <c r="G36" s="110"/>
    </row>
    <row r="37" spans="1:7" ht="19.5" customHeight="1">
      <c r="A37" s="49">
        <v>40633</v>
      </c>
      <c r="B37" s="52">
        <v>9</v>
      </c>
      <c r="C37" s="110">
        <v>9625</v>
      </c>
      <c r="D37" s="110"/>
      <c r="E37" s="52">
        <v>2</v>
      </c>
      <c r="F37" s="110">
        <v>4021</v>
      </c>
      <c r="G37" s="110"/>
    </row>
  </sheetData>
  <sheetProtection/>
  <mergeCells count="43">
    <mergeCell ref="A8:A9"/>
    <mergeCell ref="C23:D23"/>
    <mergeCell ref="A20:A21"/>
    <mergeCell ref="B20:D20"/>
    <mergeCell ref="F22:G22"/>
    <mergeCell ref="C22:D22"/>
    <mergeCell ref="A19:F19"/>
    <mergeCell ref="A10:A11"/>
    <mergeCell ref="A12:A13"/>
    <mergeCell ref="A14:A15"/>
    <mergeCell ref="A31:A32"/>
    <mergeCell ref="B31:D31"/>
    <mergeCell ref="A6:A7"/>
    <mergeCell ref="A3:C3"/>
    <mergeCell ref="A4:A5"/>
    <mergeCell ref="J4:K4"/>
    <mergeCell ref="B4:C4"/>
    <mergeCell ref="D4:E4"/>
    <mergeCell ref="F4:G4"/>
    <mergeCell ref="H4:I4"/>
    <mergeCell ref="E20:G20"/>
    <mergeCell ref="F21:G21"/>
    <mergeCell ref="F32:G32"/>
    <mergeCell ref="C24:D24"/>
    <mergeCell ref="F25:G25"/>
    <mergeCell ref="C32:D32"/>
    <mergeCell ref="F24:G24"/>
    <mergeCell ref="E31:G31"/>
    <mergeCell ref="C26:D26"/>
    <mergeCell ref="F23:G23"/>
    <mergeCell ref="C34:D34"/>
    <mergeCell ref="F34:G34"/>
    <mergeCell ref="C25:D25"/>
    <mergeCell ref="C21:D21"/>
    <mergeCell ref="F26:G26"/>
    <mergeCell ref="C33:D33"/>
    <mergeCell ref="F33:G33"/>
    <mergeCell ref="C37:D37"/>
    <mergeCell ref="F37:G37"/>
    <mergeCell ref="C36:D36"/>
    <mergeCell ref="F36:G36"/>
    <mergeCell ref="C35:D35"/>
    <mergeCell ref="F35:G35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3.00390625" style="4" customWidth="1"/>
    <col min="3" max="15" width="6.00390625" style="4" customWidth="1"/>
    <col min="16" max="16" width="6.625" style="4" customWidth="1"/>
    <col min="17" max="17" width="5.375" style="4" customWidth="1"/>
    <col min="18" max="16384" width="9.00390625" style="4" customWidth="1"/>
  </cols>
  <sheetData>
    <row r="1" spans="1:13" ht="19.5" customHeight="1">
      <c r="A1" s="11" t="s">
        <v>104</v>
      </c>
      <c r="B1" s="9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70</v>
      </c>
    </row>
    <row r="2" spans="1:14" s="16" customFormat="1" ht="18" customHeight="1">
      <c r="A2" s="125" t="s">
        <v>64</v>
      </c>
      <c r="B2" s="125"/>
      <c r="C2" s="123" t="s">
        <v>72</v>
      </c>
      <c r="D2" s="123"/>
      <c r="E2" s="123"/>
      <c r="F2" s="123"/>
      <c r="G2" s="123"/>
      <c r="H2" s="123" t="s">
        <v>73</v>
      </c>
      <c r="I2" s="123"/>
      <c r="J2" s="123"/>
      <c r="K2" s="123"/>
      <c r="L2" s="123"/>
      <c r="M2" s="123"/>
      <c r="N2" s="29"/>
    </row>
    <row r="3" spans="1:18" s="6" customFormat="1" ht="30" customHeight="1" thickBot="1">
      <c r="A3" s="126"/>
      <c r="B3" s="126"/>
      <c r="C3" s="61" t="s">
        <v>66</v>
      </c>
      <c r="D3" s="61" t="s">
        <v>67</v>
      </c>
      <c r="E3" s="61" t="s">
        <v>80</v>
      </c>
      <c r="F3" s="61" t="s">
        <v>87</v>
      </c>
      <c r="G3" s="61" t="s">
        <v>100</v>
      </c>
      <c r="H3" s="61" t="s">
        <v>81</v>
      </c>
      <c r="I3" s="61" t="s">
        <v>84</v>
      </c>
      <c r="J3" s="61" t="s">
        <v>82</v>
      </c>
      <c r="K3" s="61" t="s">
        <v>83</v>
      </c>
      <c r="L3" s="61" t="s">
        <v>17</v>
      </c>
      <c r="M3" s="62" t="s">
        <v>71</v>
      </c>
      <c r="N3" s="14"/>
      <c r="O3" s="14"/>
      <c r="P3" s="14"/>
      <c r="Q3" s="14"/>
      <c r="R3" s="7"/>
    </row>
    <row r="4" spans="1:14" s="18" customFormat="1" ht="18" customHeight="1" thickTop="1">
      <c r="A4" s="129" t="s">
        <v>65</v>
      </c>
      <c r="B4" s="58" t="s">
        <v>105</v>
      </c>
      <c r="C4" s="59">
        <v>189</v>
      </c>
      <c r="D4" s="59">
        <v>230</v>
      </c>
      <c r="E4" s="59">
        <v>365</v>
      </c>
      <c r="F4" s="59">
        <v>312</v>
      </c>
      <c r="G4" s="59">
        <v>408</v>
      </c>
      <c r="H4" s="59">
        <v>226</v>
      </c>
      <c r="I4" s="59"/>
      <c r="J4" s="59">
        <v>30</v>
      </c>
      <c r="K4" s="59">
        <v>131</v>
      </c>
      <c r="L4" s="60">
        <v>21</v>
      </c>
      <c r="M4" s="59"/>
      <c r="N4" s="30"/>
    </row>
    <row r="5" spans="1:14" s="18" customFormat="1" ht="18" customHeight="1">
      <c r="A5" s="130"/>
      <c r="B5" s="54" t="s">
        <v>106</v>
      </c>
      <c r="C5" s="55">
        <v>280</v>
      </c>
      <c r="D5" s="55">
        <v>297</v>
      </c>
      <c r="E5" s="55">
        <v>349</v>
      </c>
      <c r="F5" s="55">
        <v>391</v>
      </c>
      <c r="G5" s="55">
        <v>455</v>
      </c>
      <c r="H5" s="55">
        <v>299</v>
      </c>
      <c r="I5" s="55"/>
      <c r="J5" s="55">
        <v>28</v>
      </c>
      <c r="K5" s="55">
        <v>112</v>
      </c>
      <c r="L5" s="56">
        <v>16</v>
      </c>
      <c r="M5" s="55"/>
      <c r="N5" s="30"/>
    </row>
    <row r="6" spans="1:14" s="18" customFormat="1" ht="18" customHeight="1">
      <c r="A6" s="130"/>
      <c r="B6" s="57" t="s">
        <v>107</v>
      </c>
      <c r="C6" s="55">
        <v>93</v>
      </c>
      <c r="D6" s="55">
        <v>44</v>
      </c>
      <c r="E6" s="55">
        <v>30</v>
      </c>
      <c r="F6" s="55">
        <v>17</v>
      </c>
      <c r="G6" s="55">
        <v>51</v>
      </c>
      <c r="H6" s="55">
        <v>25</v>
      </c>
      <c r="I6" s="55"/>
      <c r="J6" s="55">
        <v>15</v>
      </c>
      <c r="K6" s="55">
        <v>6</v>
      </c>
      <c r="L6" s="56">
        <v>5</v>
      </c>
      <c r="M6" s="55"/>
      <c r="N6" s="30"/>
    </row>
    <row r="7" spans="1:14" s="18" customFormat="1" ht="18" customHeight="1">
      <c r="A7" s="130"/>
      <c r="B7" s="57" t="s">
        <v>108</v>
      </c>
      <c r="C7" s="55">
        <v>2100</v>
      </c>
      <c r="D7" s="55">
        <v>1276</v>
      </c>
      <c r="E7" s="55">
        <v>2712</v>
      </c>
      <c r="F7" s="55">
        <v>5268</v>
      </c>
      <c r="G7" s="55">
        <v>4384</v>
      </c>
      <c r="H7" s="55">
        <v>681</v>
      </c>
      <c r="I7" s="55">
        <v>395</v>
      </c>
      <c r="J7" s="55">
        <v>253</v>
      </c>
      <c r="K7" s="55">
        <v>3021</v>
      </c>
      <c r="L7" s="56">
        <v>34</v>
      </c>
      <c r="M7" s="55"/>
      <c r="N7" s="30"/>
    </row>
    <row r="8" spans="1:14" s="18" customFormat="1" ht="18" customHeight="1">
      <c r="A8" s="130"/>
      <c r="B8" s="57" t="s">
        <v>109</v>
      </c>
      <c r="C8" s="55">
        <v>721</v>
      </c>
      <c r="D8" s="55">
        <v>430</v>
      </c>
      <c r="E8" s="55">
        <v>653</v>
      </c>
      <c r="F8" s="55">
        <v>590</v>
      </c>
      <c r="G8" s="55">
        <v>757</v>
      </c>
      <c r="H8" s="55">
        <v>369</v>
      </c>
      <c r="I8" s="55"/>
      <c r="J8" s="55">
        <v>298</v>
      </c>
      <c r="K8" s="55">
        <v>90</v>
      </c>
      <c r="L8" s="56"/>
      <c r="M8" s="55"/>
      <c r="N8" s="30"/>
    </row>
    <row r="9" spans="1:14" s="18" customFormat="1" ht="18" customHeight="1">
      <c r="A9" s="130"/>
      <c r="B9" s="57" t="s">
        <v>110</v>
      </c>
      <c r="C9" s="55">
        <v>52</v>
      </c>
      <c r="D9" s="55">
        <v>137</v>
      </c>
      <c r="E9" s="55">
        <v>91</v>
      </c>
      <c r="F9" s="55">
        <v>145</v>
      </c>
      <c r="G9" s="55">
        <v>319</v>
      </c>
      <c r="H9" s="55">
        <v>142</v>
      </c>
      <c r="I9" s="55">
        <v>39</v>
      </c>
      <c r="J9" s="55">
        <v>23</v>
      </c>
      <c r="K9" s="55">
        <v>110</v>
      </c>
      <c r="L9" s="56">
        <v>5</v>
      </c>
      <c r="M9" s="55"/>
      <c r="N9" s="30"/>
    </row>
    <row r="10" spans="1:14" s="18" customFormat="1" ht="18" customHeight="1">
      <c r="A10" s="130"/>
      <c r="B10" s="57" t="s">
        <v>111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5"/>
      <c r="N10" s="30"/>
    </row>
    <row r="11" spans="1:14" s="18" customFormat="1" ht="18" customHeight="1">
      <c r="A11" s="130"/>
      <c r="B11" s="57" t="s">
        <v>13</v>
      </c>
      <c r="C11" s="55">
        <v>160</v>
      </c>
      <c r="D11" s="55"/>
      <c r="E11" s="55"/>
      <c r="F11" s="55"/>
      <c r="G11" s="55">
        <v>21</v>
      </c>
      <c r="H11" s="55"/>
      <c r="I11" s="55">
        <v>21</v>
      </c>
      <c r="J11" s="55"/>
      <c r="K11" s="55"/>
      <c r="L11" s="56"/>
      <c r="M11" s="55"/>
      <c r="N11" s="30"/>
    </row>
    <row r="12" spans="1:14" s="18" customFormat="1" ht="18" customHeight="1">
      <c r="A12" s="130"/>
      <c r="B12" s="57" t="s">
        <v>14</v>
      </c>
      <c r="C12" s="55"/>
      <c r="D12" s="55">
        <v>28</v>
      </c>
      <c r="E12" s="55">
        <v>48</v>
      </c>
      <c r="F12" s="55">
        <v>68</v>
      </c>
      <c r="G12" s="55"/>
      <c r="H12" s="55"/>
      <c r="I12" s="55"/>
      <c r="J12" s="55"/>
      <c r="K12" s="55"/>
      <c r="L12" s="56"/>
      <c r="M12" s="55"/>
      <c r="N12" s="22"/>
    </row>
    <row r="13" spans="1:13" s="18" customFormat="1" ht="18" customHeight="1">
      <c r="A13" s="130"/>
      <c r="B13" s="57" t="s">
        <v>15</v>
      </c>
      <c r="C13" s="55"/>
      <c r="D13" s="55"/>
      <c r="E13" s="55"/>
      <c r="F13" s="55"/>
      <c r="G13" s="55">
        <f>SUM(H13:M13)</f>
        <v>10</v>
      </c>
      <c r="H13" s="55">
        <v>5</v>
      </c>
      <c r="I13" s="55">
        <v>2</v>
      </c>
      <c r="J13" s="55">
        <v>2</v>
      </c>
      <c r="K13" s="55">
        <v>1</v>
      </c>
      <c r="L13" s="56"/>
      <c r="M13" s="55"/>
    </row>
    <row r="14" spans="1:13" s="18" customFormat="1" ht="18" customHeight="1">
      <c r="A14" s="130"/>
      <c r="B14" s="57" t="s">
        <v>63</v>
      </c>
      <c r="C14" s="55">
        <f>SUM(C4:C13)</f>
        <v>3595</v>
      </c>
      <c r="D14" s="55">
        <f>SUM(D4:D13)</f>
        <v>2442</v>
      </c>
      <c r="E14" s="55">
        <f>SUM(E4:E13)</f>
        <v>4248</v>
      </c>
      <c r="F14" s="55">
        <f>SUM(F4:F13)</f>
        <v>6791</v>
      </c>
      <c r="G14" s="55">
        <f>SUM(G4:G13)</f>
        <v>6405</v>
      </c>
      <c r="H14" s="55">
        <f aca="true" t="shared" si="0" ref="H14:M14">SUM(H4:H13)</f>
        <v>1747</v>
      </c>
      <c r="I14" s="55">
        <f t="shared" si="0"/>
        <v>457</v>
      </c>
      <c r="J14" s="55">
        <f>SUM(J4:J13)</f>
        <v>649</v>
      </c>
      <c r="K14" s="55">
        <f t="shared" si="0"/>
        <v>3471</v>
      </c>
      <c r="L14" s="55">
        <f t="shared" si="0"/>
        <v>81</v>
      </c>
      <c r="M14" s="55">
        <f t="shared" si="0"/>
        <v>0</v>
      </c>
    </row>
    <row r="15" spans="1:14" s="18" customFormat="1" ht="18" customHeight="1">
      <c r="A15" s="130" t="s">
        <v>68</v>
      </c>
      <c r="B15" s="57" t="s">
        <v>20</v>
      </c>
      <c r="C15" s="55">
        <v>3956</v>
      </c>
      <c r="D15" s="55">
        <v>4203</v>
      </c>
      <c r="E15" s="55">
        <v>4198</v>
      </c>
      <c r="F15" s="55">
        <v>4040</v>
      </c>
      <c r="G15" s="55">
        <v>3798</v>
      </c>
      <c r="H15" s="55">
        <v>609</v>
      </c>
      <c r="I15" s="55">
        <v>684</v>
      </c>
      <c r="J15" s="55">
        <v>1531</v>
      </c>
      <c r="K15" s="55">
        <v>211</v>
      </c>
      <c r="L15" s="56">
        <v>763</v>
      </c>
      <c r="M15" s="55"/>
      <c r="N15" s="22"/>
    </row>
    <row r="16" spans="1:14" s="18" customFormat="1" ht="18" customHeight="1">
      <c r="A16" s="130"/>
      <c r="B16" s="57" t="s">
        <v>112</v>
      </c>
      <c r="C16" s="55">
        <v>251</v>
      </c>
      <c r="D16" s="55">
        <v>366</v>
      </c>
      <c r="E16" s="55">
        <v>490</v>
      </c>
      <c r="F16" s="55">
        <v>546</v>
      </c>
      <c r="G16" s="55">
        <v>506</v>
      </c>
      <c r="H16" s="55">
        <v>359</v>
      </c>
      <c r="I16" s="55"/>
      <c r="J16" s="55">
        <v>147</v>
      </c>
      <c r="K16" s="55"/>
      <c r="L16" s="56"/>
      <c r="M16" s="55"/>
      <c r="N16" s="22"/>
    </row>
    <row r="17" spans="1:14" s="18" customFormat="1" ht="18" customHeight="1">
      <c r="A17" s="130"/>
      <c r="B17" s="57" t="s">
        <v>113</v>
      </c>
      <c r="C17" s="55">
        <v>37</v>
      </c>
      <c r="D17" s="55">
        <v>34</v>
      </c>
      <c r="E17" s="55">
        <v>33</v>
      </c>
      <c r="F17" s="55">
        <v>46</v>
      </c>
      <c r="G17" s="55">
        <v>8</v>
      </c>
      <c r="H17" s="55">
        <v>8</v>
      </c>
      <c r="I17" s="55"/>
      <c r="J17" s="55"/>
      <c r="K17" s="55"/>
      <c r="L17" s="56"/>
      <c r="M17" s="55"/>
      <c r="N17" s="22"/>
    </row>
    <row r="18" spans="1:14" s="18" customFormat="1" ht="18" customHeight="1">
      <c r="A18" s="130"/>
      <c r="B18" s="57" t="s">
        <v>21</v>
      </c>
      <c r="C18" s="55">
        <v>206</v>
      </c>
      <c r="D18" s="55">
        <v>316</v>
      </c>
      <c r="E18" s="55">
        <v>132</v>
      </c>
      <c r="F18" s="55">
        <v>97</v>
      </c>
      <c r="G18" s="55">
        <v>60</v>
      </c>
      <c r="H18" s="55">
        <v>60</v>
      </c>
      <c r="I18" s="55"/>
      <c r="J18" s="55"/>
      <c r="K18" s="55"/>
      <c r="L18" s="56"/>
      <c r="M18" s="55"/>
      <c r="N18" s="22"/>
    </row>
    <row r="19" spans="1:14" s="18" customFormat="1" ht="18" customHeight="1">
      <c r="A19" s="130"/>
      <c r="B19" s="57" t="s">
        <v>114</v>
      </c>
      <c r="C19" s="55">
        <v>383</v>
      </c>
      <c r="D19" s="55">
        <v>700</v>
      </c>
      <c r="E19" s="55">
        <v>92</v>
      </c>
      <c r="F19" s="55">
        <v>46</v>
      </c>
      <c r="G19" s="55">
        <v>16</v>
      </c>
      <c r="H19" s="55">
        <v>16</v>
      </c>
      <c r="I19" s="55"/>
      <c r="J19" s="55"/>
      <c r="K19" s="55"/>
      <c r="L19" s="56"/>
      <c r="M19" s="55"/>
      <c r="N19" s="22"/>
    </row>
    <row r="20" spans="1:14" s="18" customFormat="1" ht="18" customHeight="1">
      <c r="A20" s="130"/>
      <c r="B20" s="57" t="s">
        <v>22</v>
      </c>
      <c r="C20" s="55">
        <v>3506</v>
      </c>
      <c r="D20" s="55">
        <v>4966</v>
      </c>
      <c r="E20" s="55">
        <v>3726</v>
      </c>
      <c r="F20" s="55">
        <v>3444</v>
      </c>
      <c r="G20" s="55">
        <v>3179</v>
      </c>
      <c r="H20" s="55">
        <v>724</v>
      </c>
      <c r="I20" s="55">
        <v>555</v>
      </c>
      <c r="J20" s="55">
        <v>726</v>
      </c>
      <c r="K20" s="55">
        <v>373</v>
      </c>
      <c r="L20" s="56">
        <v>801</v>
      </c>
      <c r="M20" s="55"/>
      <c r="N20" s="22"/>
    </row>
    <row r="21" spans="1:14" s="18" customFormat="1" ht="18" customHeight="1">
      <c r="A21" s="130"/>
      <c r="B21" s="57" t="s">
        <v>115</v>
      </c>
      <c r="C21" s="55">
        <v>345</v>
      </c>
      <c r="D21" s="55">
        <v>675</v>
      </c>
      <c r="E21" s="55">
        <v>700</v>
      </c>
      <c r="F21" s="55">
        <v>466</v>
      </c>
      <c r="G21" s="55">
        <v>599</v>
      </c>
      <c r="H21" s="55">
        <v>103</v>
      </c>
      <c r="I21" s="55">
        <v>149</v>
      </c>
      <c r="J21" s="55">
        <v>57</v>
      </c>
      <c r="K21" s="55">
        <v>162</v>
      </c>
      <c r="L21" s="56">
        <v>14</v>
      </c>
      <c r="M21" s="55">
        <v>114</v>
      </c>
      <c r="N21" s="22"/>
    </row>
    <row r="22" spans="1:14" s="18" customFormat="1" ht="18" customHeight="1">
      <c r="A22" s="130"/>
      <c r="B22" s="57" t="s">
        <v>116</v>
      </c>
      <c r="C22" s="55">
        <v>353</v>
      </c>
      <c r="D22" s="55">
        <v>602</v>
      </c>
      <c r="E22" s="55">
        <v>389</v>
      </c>
      <c r="F22" s="55">
        <v>410</v>
      </c>
      <c r="G22" s="55">
        <v>217</v>
      </c>
      <c r="H22" s="55">
        <v>70</v>
      </c>
      <c r="I22" s="55">
        <v>51</v>
      </c>
      <c r="J22" s="55"/>
      <c r="K22" s="55">
        <v>96</v>
      </c>
      <c r="L22" s="56"/>
      <c r="M22" s="55"/>
      <c r="N22" s="22"/>
    </row>
    <row r="23" spans="1:14" s="18" customFormat="1" ht="18" customHeight="1">
      <c r="A23" s="130"/>
      <c r="B23" s="57" t="s">
        <v>117</v>
      </c>
      <c r="C23" s="55">
        <v>49</v>
      </c>
      <c r="D23" s="55">
        <v>56</v>
      </c>
      <c r="E23" s="55">
        <v>125</v>
      </c>
      <c r="F23" s="55">
        <v>53</v>
      </c>
      <c r="G23" s="55">
        <v>27</v>
      </c>
      <c r="H23" s="55"/>
      <c r="I23" s="55"/>
      <c r="J23" s="55">
        <v>27</v>
      </c>
      <c r="K23" s="55"/>
      <c r="L23" s="56"/>
      <c r="M23" s="55"/>
      <c r="N23" s="22"/>
    </row>
    <row r="24" spans="1:14" s="18" customFormat="1" ht="18" customHeight="1">
      <c r="A24" s="130"/>
      <c r="B24" s="57" t="s">
        <v>79</v>
      </c>
      <c r="C24" s="55"/>
      <c r="D24" s="55"/>
      <c r="E24" s="55">
        <v>13</v>
      </c>
      <c r="F24" s="55"/>
      <c r="G24" s="55"/>
      <c r="H24" s="55"/>
      <c r="I24" s="55"/>
      <c r="J24" s="55"/>
      <c r="K24" s="55"/>
      <c r="L24" s="56"/>
      <c r="M24" s="55"/>
      <c r="N24" s="22"/>
    </row>
    <row r="25" spans="1:14" s="18" customFormat="1" ht="18" customHeight="1">
      <c r="A25" s="130"/>
      <c r="B25" s="57" t="s">
        <v>69</v>
      </c>
      <c r="C25" s="55">
        <f>SUM(C15:C24)</f>
        <v>9086</v>
      </c>
      <c r="D25" s="55">
        <f>SUM(D15:D24)</f>
        <v>11918</v>
      </c>
      <c r="E25" s="55">
        <f>SUM(E15:E24)</f>
        <v>9898</v>
      </c>
      <c r="F25" s="55">
        <f>SUM(F15:F24)</f>
        <v>9148</v>
      </c>
      <c r="G25" s="55">
        <f>SUM(G15:G24)</f>
        <v>8410</v>
      </c>
      <c r="H25" s="55">
        <f aca="true" t="shared" si="1" ref="H25:M25">SUM(H15:H24)</f>
        <v>1949</v>
      </c>
      <c r="I25" s="55">
        <f t="shared" si="1"/>
        <v>1439</v>
      </c>
      <c r="J25" s="55">
        <f t="shared" si="1"/>
        <v>2488</v>
      </c>
      <c r="K25" s="55">
        <f t="shared" si="1"/>
        <v>842</v>
      </c>
      <c r="L25" s="55">
        <f t="shared" si="1"/>
        <v>1578</v>
      </c>
      <c r="M25" s="55">
        <f t="shared" si="1"/>
        <v>114</v>
      </c>
      <c r="N25" s="22"/>
    </row>
    <row r="26" spans="1:13" s="18" customFormat="1" ht="18" customHeight="1">
      <c r="A26" s="127" t="s">
        <v>74</v>
      </c>
      <c r="B26" s="127"/>
      <c r="C26" s="55">
        <f>SUM(C25,C14)</f>
        <v>12681</v>
      </c>
      <c r="D26" s="55">
        <f>SUM(D25,D14)</f>
        <v>14360</v>
      </c>
      <c r="E26" s="55">
        <f>SUM(E25,E14)</f>
        <v>14146</v>
      </c>
      <c r="F26" s="55">
        <f>SUM(F25,F14)</f>
        <v>15939</v>
      </c>
      <c r="G26" s="55">
        <f>SUM(G14,G25)</f>
        <v>14815</v>
      </c>
      <c r="H26" s="55">
        <f aca="true" t="shared" si="2" ref="H26:M26">SUM(H25,H14)</f>
        <v>3696</v>
      </c>
      <c r="I26" s="55">
        <f t="shared" si="2"/>
        <v>1896</v>
      </c>
      <c r="J26" s="55">
        <f>SUM(J14,J25)</f>
        <v>3137</v>
      </c>
      <c r="K26" s="55">
        <f t="shared" si="2"/>
        <v>4313</v>
      </c>
      <c r="L26" s="55">
        <f t="shared" si="2"/>
        <v>1659</v>
      </c>
      <c r="M26" s="55">
        <f t="shared" si="2"/>
        <v>114</v>
      </c>
    </row>
    <row r="27" spans="1:17" s="18" customFormat="1" ht="18" customHeight="1">
      <c r="A27" s="103" t="s">
        <v>18</v>
      </c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21"/>
      <c r="Q27" s="21"/>
    </row>
    <row r="28" s="16" customFormat="1" ht="18" customHeight="1"/>
    <row r="29" s="16" customFormat="1" ht="18" customHeight="1"/>
    <row r="30" spans="1:8" s="6" customFormat="1" ht="19.5" customHeight="1">
      <c r="A30" s="12" t="s">
        <v>118</v>
      </c>
      <c r="B30" s="5"/>
      <c r="C30" s="5"/>
      <c r="D30" s="5"/>
      <c r="E30" s="5"/>
      <c r="F30" s="5"/>
      <c r="G30" s="5"/>
      <c r="H30" s="92" t="s">
        <v>135</v>
      </c>
    </row>
    <row r="31" spans="1:8" s="6" customFormat="1" ht="39" customHeight="1" thickBot="1">
      <c r="A31" s="128" t="s">
        <v>52</v>
      </c>
      <c r="B31" s="128"/>
      <c r="C31" s="109" t="s">
        <v>24</v>
      </c>
      <c r="D31" s="109" t="s">
        <v>136</v>
      </c>
      <c r="E31" s="109" t="s">
        <v>137</v>
      </c>
      <c r="F31" s="109" t="s">
        <v>138</v>
      </c>
      <c r="G31" s="109" t="s">
        <v>139</v>
      </c>
      <c r="H31" s="109" t="s">
        <v>25</v>
      </c>
    </row>
    <row r="32" spans="1:8" s="6" customFormat="1" ht="19.5" customHeight="1" thickTop="1">
      <c r="A32" s="124" t="s">
        <v>26</v>
      </c>
      <c r="B32" s="124"/>
      <c r="C32" s="107">
        <f>SUM(D32:H32)</f>
        <v>3720</v>
      </c>
      <c r="D32" s="108">
        <v>49</v>
      </c>
      <c r="E32" s="108">
        <v>197</v>
      </c>
      <c r="F32" s="108">
        <v>326</v>
      </c>
      <c r="G32" s="108">
        <v>1232</v>
      </c>
      <c r="H32" s="107">
        <v>1916</v>
      </c>
    </row>
    <row r="33" spans="1:8" s="6" customFormat="1" ht="18" customHeight="1">
      <c r="A33" s="123" t="s">
        <v>75</v>
      </c>
      <c r="B33" s="123"/>
      <c r="C33" s="93">
        <f>SUM(D33:H33)</f>
        <v>4522</v>
      </c>
      <c r="D33" s="91">
        <v>56</v>
      </c>
      <c r="E33" s="91">
        <v>229</v>
      </c>
      <c r="F33" s="91">
        <v>408</v>
      </c>
      <c r="G33" s="91">
        <v>1436</v>
      </c>
      <c r="H33" s="93">
        <v>2393</v>
      </c>
    </row>
    <row r="34" spans="1:11" s="6" customFormat="1" ht="18" customHeight="1">
      <c r="A34" s="123" t="s">
        <v>86</v>
      </c>
      <c r="B34" s="123"/>
      <c r="C34" s="93">
        <f>SUM(D34:H34)</f>
        <v>4507</v>
      </c>
      <c r="D34" s="91">
        <v>52</v>
      </c>
      <c r="E34" s="91">
        <v>202</v>
      </c>
      <c r="F34" s="91">
        <v>389</v>
      </c>
      <c r="G34" s="91">
        <v>1266</v>
      </c>
      <c r="H34" s="93">
        <v>2598</v>
      </c>
      <c r="K34" s="7"/>
    </row>
    <row r="35" spans="1:8" s="6" customFormat="1" ht="18" customHeight="1">
      <c r="A35" s="123" t="s">
        <v>88</v>
      </c>
      <c r="B35" s="123"/>
      <c r="C35" s="93">
        <f>SUM(D35:H35)</f>
        <v>3728</v>
      </c>
      <c r="D35" s="91">
        <v>53</v>
      </c>
      <c r="E35" s="91">
        <v>174</v>
      </c>
      <c r="F35" s="91">
        <v>346</v>
      </c>
      <c r="G35" s="91">
        <v>998</v>
      </c>
      <c r="H35" s="93">
        <v>2157</v>
      </c>
    </row>
    <row r="36" spans="1:8" s="6" customFormat="1" ht="18" customHeight="1">
      <c r="A36" s="123" t="s">
        <v>91</v>
      </c>
      <c r="B36" s="123"/>
      <c r="C36" s="93">
        <f>SUM(D36:H36)</f>
        <v>3853</v>
      </c>
      <c r="D36" s="91">
        <v>57</v>
      </c>
      <c r="E36" s="91">
        <v>177</v>
      </c>
      <c r="F36" s="91">
        <v>353</v>
      </c>
      <c r="G36" s="91">
        <v>922</v>
      </c>
      <c r="H36" s="93">
        <v>2344</v>
      </c>
    </row>
  </sheetData>
  <sheetProtection/>
  <mergeCells count="12">
    <mergeCell ref="A34:B34"/>
    <mergeCell ref="A33:B33"/>
    <mergeCell ref="C2:G2"/>
    <mergeCell ref="A32:B32"/>
    <mergeCell ref="H2:M2"/>
    <mergeCell ref="A36:B36"/>
    <mergeCell ref="A2:B3"/>
    <mergeCell ref="A26:B26"/>
    <mergeCell ref="A31:B31"/>
    <mergeCell ref="A4:A14"/>
    <mergeCell ref="A15:A25"/>
    <mergeCell ref="A35:B35"/>
  </mergeCells>
  <printOptions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6.375" style="6" customWidth="1"/>
    <col min="2" max="2" width="10.875" style="6" customWidth="1"/>
    <col min="3" max="9" width="6.50390625" style="6" customWidth="1"/>
    <col min="10" max="15" width="6.125" style="6" customWidth="1"/>
    <col min="16" max="20" width="6.50390625" style="6" customWidth="1"/>
    <col min="21" max="16384" width="9.00390625" style="6" customWidth="1"/>
  </cols>
  <sheetData>
    <row r="1" spans="1:20" ht="19.5" customHeight="1">
      <c r="A1" s="63" t="s">
        <v>119</v>
      </c>
      <c r="B1" s="63"/>
      <c r="C1" s="7"/>
      <c r="D1" s="7"/>
      <c r="E1" s="7"/>
      <c r="F1" s="7"/>
      <c r="G1" s="7"/>
      <c r="H1" s="7"/>
      <c r="I1" s="7"/>
      <c r="J1" s="7"/>
      <c r="K1" s="7"/>
      <c r="L1" s="7"/>
      <c r="M1" s="98" t="s">
        <v>27</v>
      </c>
      <c r="N1" s="7"/>
      <c r="P1" s="7"/>
      <c r="Q1" s="13"/>
      <c r="R1" s="7"/>
      <c r="S1" s="7"/>
      <c r="T1" s="13"/>
    </row>
    <row r="2" spans="1:18" ht="81" customHeight="1" thickBot="1">
      <c r="A2" s="131" t="s">
        <v>61</v>
      </c>
      <c r="B2" s="131"/>
      <c r="C2" s="72" t="s">
        <v>66</v>
      </c>
      <c r="D2" s="72" t="s">
        <v>67</v>
      </c>
      <c r="E2" s="72" t="s">
        <v>80</v>
      </c>
      <c r="F2" s="72" t="s">
        <v>87</v>
      </c>
      <c r="G2" s="72" t="s">
        <v>100</v>
      </c>
      <c r="H2" s="73" t="s">
        <v>81</v>
      </c>
      <c r="I2" s="73" t="s">
        <v>84</v>
      </c>
      <c r="J2" s="73" t="s">
        <v>82</v>
      </c>
      <c r="K2" s="73" t="s">
        <v>83</v>
      </c>
      <c r="L2" s="73" t="s">
        <v>17</v>
      </c>
      <c r="M2" s="74" t="s">
        <v>56</v>
      </c>
      <c r="N2" s="14"/>
      <c r="O2" s="14"/>
      <c r="P2" s="14"/>
      <c r="Q2" s="14"/>
      <c r="R2" s="7"/>
    </row>
    <row r="3" spans="1:17" ht="15.75" customHeight="1" thickTop="1">
      <c r="A3" s="132" t="s">
        <v>24</v>
      </c>
      <c r="B3" s="70" t="s">
        <v>28</v>
      </c>
      <c r="C3" s="71">
        <v>3273</v>
      </c>
      <c r="D3" s="71">
        <v>3270</v>
      </c>
      <c r="E3" s="71">
        <v>3151</v>
      </c>
      <c r="F3" s="71">
        <v>3065</v>
      </c>
      <c r="G3" s="71">
        <v>2961</v>
      </c>
      <c r="H3" s="71">
        <v>787</v>
      </c>
      <c r="I3" s="71">
        <v>599</v>
      </c>
      <c r="J3" s="71">
        <v>555</v>
      </c>
      <c r="K3" s="71">
        <v>779</v>
      </c>
      <c r="L3" s="71">
        <v>241</v>
      </c>
      <c r="M3" s="71"/>
      <c r="N3" s="15"/>
      <c r="O3" s="15"/>
      <c r="P3" s="15"/>
      <c r="Q3" s="15"/>
    </row>
    <row r="4" spans="1:17" ht="15.75" customHeight="1">
      <c r="A4" s="133"/>
      <c r="B4" s="66" t="s">
        <v>29</v>
      </c>
      <c r="C4" s="67">
        <v>992</v>
      </c>
      <c r="D4" s="67">
        <v>1004</v>
      </c>
      <c r="E4" s="67">
        <v>932</v>
      </c>
      <c r="F4" s="67">
        <v>931</v>
      </c>
      <c r="G4" s="67">
        <v>858</v>
      </c>
      <c r="H4" s="67"/>
      <c r="I4" s="67"/>
      <c r="J4" s="67"/>
      <c r="K4" s="67"/>
      <c r="L4" s="67"/>
      <c r="M4" s="67">
        <v>858</v>
      </c>
      <c r="N4" s="15"/>
      <c r="O4" s="15"/>
      <c r="P4" s="15"/>
      <c r="Q4" s="15"/>
    </row>
    <row r="5" spans="1:17" ht="15.75" customHeight="1">
      <c r="A5" s="133"/>
      <c r="B5" s="68" t="s">
        <v>0</v>
      </c>
      <c r="C5" s="67">
        <f>SUM(C3:C4)</f>
        <v>4265</v>
      </c>
      <c r="D5" s="67">
        <f>SUM(D3:D4)</f>
        <v>4274</v>
      </c>
      <c r="E5" s="67">
        <f>SUM(E3:E4)</f>
        <v>4083</v>
      </c>
      <c r="F5" s="67">
        <f>SUM(F3:F4)</f>
        <v>3996</v>
      </c>
      <c r="G5" s="67">
        <f>SUM(G3:G4)</f>
        <v>3819</v>
      </c>
      <c r="H5" s="67"/>
      <c r="I5" s="67"/>
      <c r="J5" s="67"/>
      <c r="K5" s="67"/>
      <c r="L5" s="67"/>
      <c r="M5" s="67"/>
      <c r="N5" s="15"/>
      <c r="O5" s="15"/>
      <c r="P5" s="15"/>
      <c r="Q5" s="15"/>
    </row>
    <row r="6" spans="1:17" ht="15.75" customHeight="1">
      <c r="A6" s="134" t="s">
        <v>60</v>
      </c>
      <c r="B6" s="66" t="s">
        <v>28</v>
      </c>
      <c r="C6" s="67">
        <v>414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15"/>
      <c r="O6" s="15"/>
      <c r="P6" s="15"/>
      <c r="Q6" s="15"/>
    </row>
    <row r="7" spans="1:17" ht="15.75" customHeight="1">
      <c r="A7" s="134"/>
      <c r="B7" s="66" t="s">
        <v>29</v>
      </c>
      <c r="C7" s="67">
        <v>24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15"/>
      <c r="O7" s="15"/>
      <c r="P7" s="15"/>
      <c r="Q7" s="15"/>
    </row>
    <row r="8" spans="1:17" ht="15.75" customHeight="1">
      <c r="A8" s="134"/>
      <c r="B8" s="68" t="s">
        <v>0</v>
      </c>
      <c r="C8" s="67">
        <f>SUM(C6:C7)</f>
        <v>438</v>
      </c>
      <c r="D8" s="67">
        <f>SUM(D6:D7)</f>
        <v>0</v>
      </c>
      <c r="E8" s="67">
        <f>SUM(E6:E7)</f>
        <v>0</v>
      </c>
      <c r="F8" s="67">
        <f>SUM(F6:F7)</f>
        <v>0</v>
      </c>
      <c r="G8" s="67">
        <f>SUM(G6:G7)</f>
        <v>0</v>
      </c>
      <c r="H8" s="69"/>
      <c r="I8" s="69"/>
      <c r="J8" s="69"/>
      <c r="K8" s="69"/>
      <c r="L8" s="69"/>
      <c r="M8" s="69"/>
      <c r="N8" s="15"/>
      <c r="O8" s="15"/>
      <c r="P8" s="15"/>
      <c r="Q8" s="15"/>
    </row>
    <row r="9" spans="1:17" ht="15.75" customHeight="1">
      <c r="A9" s="133" t="s">
        <v>55</v>
      </c>
      <c r="B9" s="66" t="s">
        <v>28</v>
      </c>
      <c r="C9" s="69"/>
      <c r="D9" s="67">
        <v>9</v>
      </c>
      <c r="E9" s="67">
        <v>12</v>
      </c>
      <c r="F9" s="67">
        <v>12</v>
      </c>
      <c r="G9" s="67">
        <v>12</v>
      </c>
      <c r="H9" s="67">
        <v>4</v>
      </c>
      <c r="I9" s="67">
        <v>2</v>
      </c>
      <c r="J9" s="67">
        <v>3</v>
      </c>
      <c r="K9" s="67">
        <v>2</v>
      </c>
      <c r="L9" s="67">
        <v>1</v>
      </c>
      <c r="M9" s="67"/>
      <c r="N9" s="15"/>
      <c r="O9" s="15"/>
      <c r="P9" s="15"/>
      <c r="Q9" s="15"/>
    </row>
    <row r="10" spans="1:17" ht="15.75" customHeight="1">
      <c r="A10" s="133"/>
      <c r="B10" s="66" t="s">
        <v>29</v>
      </c>
      <c r="C10" s="69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15"/>
      <c r="O10" s="15"/>
      <c r="P10" s="15"/>
      <c r="Q10" s="15"/>
    </row>
    <row r="11" spans="1:17" ht="15.75" customHeight="1">
      <c r="A11" s="133"/>
      <c r="B11" s="68" t="s">
        <v>0</v>
      </c>
      <c r="C11" s="69">
        <f>SUM(C9:C10)</f>
        <v>0</v>
      </c>
      <c r="D11" s="69">
        <f>SUM(D9:D10)</f>
        <v>9</v>
      </c>
      <c r="E11" s="69">
        <f>SUM(E9:E10)</f>
        <v>12</v>
      </c>
      <c r="F11" s="69">
        <f>SUM(F9:F10)</f>
        <v>12</v>
      </c>
      <c r="G11" s="69">
        <f>SUM(G9:G10)</f>
        <v>12</v>
      </c>
      <c r="H11" s="67"/>
      <c r="I11" s="67"/>
      <c r="J11" s="67"/>
      <c r="K11" s="67"/>
      <c r="L11" s="67"/>
      <c r="M11" s="67"/>
      <c r="N11" s="15"/>
      <c r="O11" s="15"/>
      <c r="P11" s="15"/>
      <c r="Q11" s="15"/>
    </row>
    <row r="12" spans="1:17" ht="15.75" customHeight="1">
      <c r="A12" s="133" t="s">
        <v>57</v>
      </c>
      <c r="B12" s="66" t="s">
        <v>28</v>
      </c>
      <c r="C12" s="69"/>
      <c r="D12" s="67">
        <v>506</v>
      </c>
      <c r="E12" s="67">
        <v>562</v>
      </c>
      <c r="F12" s="67">
        <v>649</v>
      </c>
      <c r="G12" s="67">
        <v>746</v>
      </c>
      <c r="H12" s="67">
        <v>212</v>
      </c>
      <c r="I12" s="67">
        <v>158</v>
      </c>
      <c r="J12" s="67">
        <v>109</v>
      </c>
      <c r="K12" s="67">
        <v>214</v>
      </c>
      <c r="L12" s="67">
        <v>53</v>
      </c>
      <c r="M12" s="67"/>
      <c r="N12" s="15"/>
      <c r="O12" s="15"/>
      <c r="P12" s="15"/>
      <c r="Q12" s="15"/>
    </row>
    <row r="13" spans="1:17" ht="15.75" customHeight="1">
      <c r="A13" s="133"/>
      <c r="B13" s="66" t="s">
        <v>29</v>
      </c>
      <c r="C13" s="69"/>
      <c r="D13" s="67">
        <v>20</v>
      </c>
      <c r="E13" s="67">
        <v>31</v>
      </c>
      <c r="F13" s="67">
        <v>54</v>
      </c>
      <c r="G13" s="67">
        <v>47</v>
      </c>
      <c r="H13" s="67"/>
      <c r="I13" s="67"/>
      <c r="J13" s="67"/>
      <c r="K13" s="67"/>
      <c r="L13" s="67"/>
      <c r="M13" s="67">
        <v>47</v>
      </c>
      <c r="N13" s="15"/>
      <c r="O13" s="15"/>
      <c r="P13" s="15"/>
      <c r="Q13" s="15"/>
    </row>
    <row r="14" spans="1:17" ht="15.75" customHeight="1">
      <c r="A14" s="133"/>
      <c r="B14" s="68" t="s">
        <v>0</v>
      </c>
      <c r="C14" s="69">
        <f>SUM(C12:C13)</f>
        <v>0</v>
      </c>
      <c r="D14" s="69">
        <f>SUM(D12:D13)</f>
        <v>526</v>
      </c>
      <c r="E14" s="69">
        <f>SUM(E12:E13)</f>
        <v>593</v>
      </c>
      <c r="F14" s="69">
        <f>SUM(F12:F13)</f>
        <v>703</v>
      </c>
      <c r="G14" s="69">
        <f>SUM(G12:G13)</f>
        <v>793</v>
      </c>
      <c r="H14" s="67"/>
      <c r="I14" s="67"/>
      <c r="J14" s="67"/>
      <c r="K14" s="67"/>
      <c r="L14" s="67"/>
      <c r="M14" s="67"/>
      <c r="N14" s="15"/>
      <c r="O14" s="15"/>
      <c r="P14" s="15"/>
      <c r="Q14" s="15"/>
    </row>
    <row r="15" spans="1:17" ht="15.75" customHeight="1">
      <c r="A15" s="134" t="s">
        <v>58</v>
      </c>
      <c r="B15" s="66" t="s">
        <v>28</v>
      </c>
      <c r="C15" s="67">
        <v>2774</v>
      </c>
      <c r="D15" s="67">
        <v>2684</v>
      </c>
      <c r="E15" s="67">
        <v>2511</v>
      </c>
      <c r="F15" s="67">
        <v>2339</v>
      </c>
      <c r="G15" s="67">
        <v>2144</v>
      </c>
      <c r="H15" s="67">
        <v>551</v>
      </c>
      <c r="I15" s="67">
        <v>430</v>
      </c>
      <c r="J15" s="67">
        <v>437</v>
      </c>
      <c r="K15" s="67">
        <v>552</v>
      </c>
      <c r="L15" s="67">
        <v>174</v>
      </c>
      <c r="M15" s="67"/>
      <c r="N15" s="15"/>
      <c r="O15" s="15"/>
      <c r="P15" s="15"/>
      <c r="Q15" s="15"/>
    </row>
    <row r="16" spans="1:17" ht="15.75" customHeight="1">
      <c r="A16" s="134"/>
      <c r="B16" s="66" t="s">
        <v>29</v>
      </c>
      <c r="C16" s="67">
        <v>955</v>
      </c>
      <c r="D16" s="67">
        <v>973</v>
      </c>
      <c r="E16" s="67">
        <v>889</v>
      </c>
      <c r="F16" s="67">
        <v>866</v>
      </c>
      <c r="G16" s="67">
        <v>798</v>
      </c>
      <c r="H16" s="67"/>
      <c r="I16" s="67"/>
      <c r="J16" s="67"/>
      <c r="K16" s="67"/>
      <c r="L16" s="67"/>
      <c r="M16" s="67">
        <v>798</v>
      </c>
      <c r="N16" s="15"/>
      <c r="O16" s="15"/>
      <c r="P16" s="15"/>
      <c r="Q16" s="15"/>
    </row>
    <row r="17" spans="1:17" ht="15.75" customHeight="1">
      <c r="A17" s="134"/>
      <c r="B17" s="68" t="s">
        <v>0</v>
      </c>
      <c r="C17" s="67">
        <f>SUM(C15:C16)</f>
        <v>3729</v>
      </c>
      <c r="D17" s="67">
        <f>SUM(D15:D16)</f>
        <v>3657</v>
      </c>
      <c r="E17" s="67">
        <f>SUM(E15:E16)</f>
        <v>3400</v>
      </c>
      <c r="F17" s="67">
        <f>SUM(F15:F16)</f>
        <v>3205</v>
      </c>
      <c r="G17" s="67">
        <f>SUM(G15:G16)</f>
        <v>2942</v>
      </c>
      <c r="H17" s="67"/>
      <c r="I17" s="67"/>
      <c r="J17" s="67"/>
      <c r="K17" s="67"/>
      <c r="L17" s="67"/>
      <c r="M17" s="67"/>
      <c r="N17" s="15"/>
      <c r="O17" s="15"/>
      <c r="P17" s="15"/>
      <c r="Q17" s="15"/>
    </row>
    <row r="18" spans="1:17" ht="15.75" customHeight="1">
      <c r="A18" s="134" t="s">
        <v>59</v>
      </c>
      <c r="B18" s="66" t="s">
        <v>28</v>
      </c>
      <c r="C18" s="67">
        <v>85</v>
      </c>
      <c r="D18" s="67">
        <v>71</v>
      </c>
      <c r="E18" s="67">
        <v>66</v>
      </c>
      <c r="F18" s="67">
        <v>65</v>
      </c>
      <c r="G18" s="67">
        <v>59</v>
      </c>
      <c r="H18" s="67">
        <v>20</v>
      </c>
      <c r="I18" s="67">
        <v>9</v>
      </c>
      <c r="J18" s="67">
        <v>6</v>
      </c>
      <c r="K18" s="67">
        <v>11</v>
      </c>
      <c r="L18" s="67">
        <v>13</v>
      </c>
      <c r="M18" s="67"/>
      <c r="N18" s="15"/>
      <c r="O18" s="15"/>
      <c r="P18" s="15"/>
      <c r="Q18" s="15"/>
    </row>
    <row r="19" spans="1:17" ht="15.75" customHeight="1">
      <c r="A19" s="134"/>
      <c r="B19" s="66" t="s">
        <v>29</v>
      </c>
      <c r="C19" s="67">
        <v>13</v>
      </c>
      <c r="D19" s="67">
        <v>11</v>
      </c>
      <c r="E19" s="67">
        <v>12</v>
      </c>
      <c r="F19" s="67">
        <v>11</v>
      </c>
      <c r="G19" s="67">
        <v>13</v>
      </c>
      <c r="H19" s="67"/>
      <c r="I19" s="67"/>
      <c r="J19" s="67"/>
      <c r="K19" s="67"/>
      <c r="L19" s="67"/>
      <c r="M19" s="67">
        <v>13</v>
      </c>
      <c r="N19" s="15"/>
      <c r="O19" s="15"/>
      <c r="P19" s="15"/>
      <c r="Q19" s="15"/>
    </row>
    <row r="20" spans="1:17" ht="15.75" customHeight="1">
      <c r="A20" s="134"/>
      <c r="B20" s="68" t="s">
        <v>0</v>
      </c>
      <c r="C20" s="67">
        <f>SUM(C18:C19)</f>
        <v>98</v>
      </c>
      <c r="D20" s="67">
        <f>SUM(D18:D19)</f>
        <v>82</v>
      </c>
      <c r="E20" s="67">
        <f>SUM(E18:E19)</f>
        <v>78</v>
      </c>
      <c r="F20" s="67">
        <f>SUM(F18:F19)</f>
        <v>76</v>
      </c>
      <c r="G20" s="67">
        <f>SUM(G18:G19)</f>
        <v>72</v>
      </c>
      <c r="H20" s="67"/>
      <c r="I20" s="67"/>
      <c r="J20" s="67"/>
      <c r="K20" s="67"/>
      <c r="L20" s="67"/>
      <c r="M20" s="67"/>
      <c r="N20" s="15"/>
      <c r="O20" s="15"/>
      <c r="P20" s="15"/>
      <c r="Q20" s="15"/>
    </row>
    <row r="21" spans="1:19" ht="8.25" customHeight="1">
      <c r="A21" s="64"/>
      <c r="B21" s="6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4" ht="13.5">
      <c r="A22" s="135" t="s">
        <v>30</v>
      </c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4" ht="13.5">
      <c r="A23" s="135" t="s">
        <v>31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 ht="6.75" customHeight="1">
      <c r="A24" s="104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3.5">
      <c r="A25" s="135" t="s">
        <v>62</v>
      </c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</sheetData>
  <sheetProtection/>
  <mergeCells count="10">
    <mergeCell ref="A2:B2"/>
    <mergeCell ref="A3:A5"/>
    <mergeCell ref="A6:A8"/>
    <mergeCell ref="A9:A11"/>
    <mergeCell ref="A12:A14"/>
    <mergeCell ref="A25:N25"/>
    <mergeCell ref="A23:N23"/>
    <mergeCell ref="A22:N22"/>
    <mergeCell ref="A15:A17"/>
    <mergeCell ref="A18:A20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3" max="11" width="7.625" style="0" customWidth="1"/>
  </cols>
  <sheetData>
    <row r="1" spans="1:10" ht="19.5" customHeight="1">
      <c r="A1" s="75" t="s">
        <v>120</v>
      </c>
      <c r="B1" s="1"/>
      <c r="C1" s="1"/>
      <c r="D1" s="1"/>
      <c r="E1" s="1"/>
      <c r="F1" s="1"/>
      <c r="G1" s="1"/>
      <c r="H1" s="1"/>
      <c r="I1" s="1"/>
      <c r="J1" s="98" t="s">
        <v>19</v>
      </c>
    </row>
    <row r="2" spans="1:16" s="8" customFormat="1" ht="19.5" customHeight="1" thickBot="1">
      <c r="A2" s="78" t="s">
        <v>72</v>
      </c>
      <c r="B2" s="62" t="s">
        <v>0</v>
      </c>
      <c r="C2" s="62" t="s">
        <v>32</v>
      </c>
      <c r="D2" s="62" t="s">
        <v>20</v>
      </c>
      <c r="E2" s="62" t="s">
        <v>33</v>
      </c>
      <c r="F2" s="79" t="s">
        <v>34</v>
      </c>
      <c r="G2" s="62" t="s">
        <v>35</v>
      </c>
      <c r="H2" s="62" t="s">
        <v>36</v>
      </c>
      <c r="I2" s="80" t="s">
        <v>37</v>
      </c>
      <c r="J2" s="62" t="s">
        <v>38</v>
      </c>
      <c r="P2" s="28"/>
    </row>
    <row r="3" spans="1:16" ht="19.5" customHeight="1" thickTop="1">
      <c r="A3" s="77" t="s">
        <v>16</v>
      </c>
      <c r="B3" s="39">
        <v>22579</v>
      </c>
      <c r="C3" s="39">
        <v>3</v>
      </c>
      <c r="D3" s="39">
        <v>4165</v>
      </c>
      <c r="E3" s="39">
        <v>10</v>
      </c>
      <c r="F3" s="39">
        <v>1003</v>
      </c>
      <c r="G3" s="39">
        <v>1692</v>
      </c>
      <c r="H3" s="39">
        <v>3320</v>
      </c>
      <c r="I3" s="39">
        <v>1</v>
      </c>
      <c r="J3" s="39">
        <v>8</v>
      </c>
      <c r="P3" s="1"/>
    </row>
    <row r="4" spans="1:16" ht="19.5" customHeight="1">
      <c r="A4" s="76" t="s">
        <v>76</v>
      </c>
      <c r="B4" s="37">
        <v>17882</v>
      </c>
      <c r="C4" s="37">
        <v>5</v>
      </c>
      <c r="D4" s="37">
        <v>4253</v>
      </c>
      <c r="E4" s="38" t="s">
        <v>40</v>
      </c>
      <c r="F4" s="37">
        <v>686</v>
      </c>
      <c r="G4" s="37">
        <v>547</v>
      </c>
      <c r="H4" s="37">
        <v>2840</v>
      </c>
      <c r="I4" s="38" t="s">
        <v>40</v>
      </c>
      <c r="J4" s="37">
        <v>7</v>
      </c>
      <c r="P4" s="1"/>
    </row>
    <row r="5" spans="1:16" ht="19.5" customHeight="1">
      <c r="A5" s="76" t="s">
        <v>85</v>
      </c>
      <c r="B5" s="37">
        <v>17375</v>
      </c>
      <c r="C5" s="37">
        <v>10</v>
      </c>
      <c r="D5" s="37">
        <v>3164</v>
      </c>
      <c r="E5" s="38" t="s">
        <v>40</v>
      </c>
      <c r="F5" s="37">
        <v>657</v>
      </c>
      <c r="G5" s="37">
        <v>825</v>
      </c>
      <c r="H5" s="37">
        <v>2616</v>
      </c>
      <c r="I5" s="38" t="s">
        <v>40</v>
      </c>
      <c r="J5" s="37">
        <v>8</v>
      </c>
      <c r="P5" s="1"/>
    </row>
    <row r="6" spans="1:16" ht="19.5" customHeight="1">
      <c r="A6" s="76" t="s">
        <v>89</v>
      </c>
      <c r="B6" s="37">
        <v>16462</v>
      </c>
      <c r="C6" s="37">
        <v>1</v>
      </c>
      <c r="D6" s="37">
        <v>3298</v>
      </c>
      <c r="E6" s="38" t="s">
        <v>40</v>
      </c>
      <c r="F6" s="37">
        <v>787</v>
      </c>
      <c r="G6" s="37">
        <v>615</v>
      </c>
      <c r="H6" s="37">
        <v>2585</v>
      </c>
      <c r="I6" s="38">
        <v>2</v>
      </c>
      <c r="J6" s="37">
        <v>19</v>
      </c>
      <c r="P6" s="1"/>
    </row>
    <row r="7" spans="1:16" ht="19.5" customHeight="1">
      <c r="A7" s="76" t="s">
        <v>92</v>
      </c>
      <c r="B7" s="37">
        <v>16296</v>
      </c>
      <c r="C7" s="37">
        <v>12</v>
      </c>
      <c r="D7" s="37">
        <v>3539</v>
      </c>
      <c r="E7" s="38" t="s">
        <v>40</v>
      </c>
      <c r="F7" s="37">
        <v>669</v>
      </c>
      <c r="G7" s="37">
        <v>898</v>
      </c>
      <c r="H7" s="37">
        <v>2256</v>
      </c>
      <c r="I7" s="38" t="s">
        <v>40</v>
      </c>
      <c r="J7" s="37">
        <v>23</v>
      </c>
      <c r="P7" s="1"/>
    </row>
    <row r="8" spans="1:16" ht="19.5" customHeight="1">
      <c r="A8" s="27"/>
      <c r="B8" s="26"/>
      <c r="C8" s="26"/>
      <c r="D8" s="26"/>
      <c r="E8" s="25"/>
      <c r="F8" s="26"/>
      <c r="G8" s="26"/>
      <c r="I8" s="25"/>
      <c r="J8" s="26"/>
      <c r="K8" s="26"/>
      <c r="P8" s="1"/>
    </row>
    <row r="9" spans="1:16" ht="19.5" customHeight="1">
      <c r="A9" s="27"/>
      <c r="B9" s="26"/>
      <c r="C9" s="26"/>
      <c r="D9" s="26"/>
      <c r="E9" s="25"/>
      <c r="F9" s="26"/>
      <c r="G9" s="26"/>
      <c r="I9" s="25"/>
      <c r="J9" s="26"/>
      <c r="K9" s="26"/>
      <c r="P9" s="1"/>
    </row>
    <row r="10" spans="1:11" ht="19.5" customHeight="1">
      <c r="A10" s="1"/>
      <c r="C10" s="23"/>
      <c r="D10" s="23"/>
      <c r="E10" s="23"/>
      <c r="F10" s="23"/>
      <c r="G10" s="23"/>
      <c r="I10" s="97" t="s">
        <v>134</v>
      </c>
      <c r="J10" s="9"/>
      <c r="K10" s="9"/>
    </row>
    <row r="11" spans="1:9" ht="19.5" customHeight="1" thickBot="1">
      <c r="A11" s="78" t="s">
        <v>72</v>
      </c>
      <c r="B11" s="62" t="s">
        <v>39</v>
      </c>
      <c r="C11" s="62" t="s">
        <v>41</v>
      </c>
      <c r="D11" s="62" t="s">
        <v>42</v>
      </c>
      <c r="E11" s="62" t="s">
        <v>43</v>
      </c>
      <c r="F11" s="62" t="s">
        <v>21</v>
      </c>
      <c r="G11" s="62" t="s">
        <v>44</v>
      </c>
      <c r="H11" s="62" t="s">
        <v>22</v>
      </c>
      <c r="I11" s="83" t="s">
        <v>23</v>
      </c>
    </row>
    <row r="12" spans="1:9" ht="19.5" customHeight="1" thickTop="1">
      <c r="A12" s="77" t="s">
        <v>16</v>
      </c>
      <c r="B12" s="39">
        <v>6</v>
      </c>
      <c r="C12" s="39">
        <v>7</v>
      </c>
      <c r="D12" s="39">
        <v>7599</v>
      </c>
      <c r="E12" s="39">
        <v>634</v>
      </c>
      <c r="F12" s="39">
        <v>3029</v>
      </c>
      <c r="G12" s="39">
        <v>123</v>
      </c>
      <c r="H12" s="39">
        <v>979</v>
      </c>
      <c r="I12" s="82" t="s">
        <v>78</v>
      </c>
    </row>
    <row r="13" spans="1:9" ht="19.5" customHeight="1">
      <c r="A13" s="76" t="s">
        <v>76</v>
      </c>
      <c r="B13" s="37">
        <v>12</v>
      </c>
      <c r="C13" s="37">
        <v>16</v>
      </c>
      <c r="D13" s="37">
        <v>5399</v>
      </c>
      <c r="E13" s="37">
        <v>719</v>
      </c>
      <c r="F13" s="37">
        <v>2151</v>
      </c>
      <c r="G13" s="37">
        <v>152</v>
      </c>
      <c r="H13" s="37">
        <v>855</v>
      </c>
      <c r="I13" s="81">
        <v>240</v>
      </c>
    </row>
    <row r="14" spans="1:9" ht="19.5" customHeight="1">
      <c r="A14" s="76" t="s">
        <v>85</v>
      </c>
      <c r="B14" s="37">
        <v>4</v>
      </c>
      <c r="C14" s="37">
        <v>7</v>
      </c>
      <c r="D14" s="37">
        <v>6005</v>
      </c>
      <c r="E14" s="37">
        <v>932</v>
      </c>
      <c r="F14" s="37">
        <v>2028</v>
      </c>
      <c r="G14" s="37">
        <v>94</v>
      </c>
      <c r="H14" s="37">
        <v>861</v>
      </c>
      <c r="I14" s="81">
        <v>164</v>
      </c>
    </row>
    <row r="15" spans="1:9" ht="19.5" customHeight="1">
      <c r="A15" s="76" t="s">
        <v>89</v>
      </c>
      <c r="B15" s="37">
        <v>5</v>
      </c>
      <c r="C15" s="37">
        <v>13</v>
      </c>
      <c r="D15" s="37">
        <v>6134</v>
      </c>
      <c r="E15" s="37">
        <v>409</v>
      </c>
      <c r="F15" s="37">
        <v>1612</v>
      </c>
      <c r="G15" s="37">
        <v>138</v>
      </c>
      <c r="H15" s="37">
        <v>690</v>
      </c>
      <c r="I15" s="81">
        <v>154</v>
      </c>
    </row>
    <row r="16" spans="1:9" ht="19.5" customHeight="1">
      <c r="A16" s="76" t="s">
        <v>92</v>
      </c>
      <c r="B16" s="37">
        <v>8</v>
      </c>
      <c r="C16" s="37">
        <v>7</v>
      </c>
      <c r="D16" s="37">
        <v>5248</v>
      </c>
      <c r="E16" s="37">
        <v>528</v>
      </c>
      <c r="F16" s="37">
        <v>1939</v>
      </c>
      <c r="G16" s="37">
        <v>91</v>
      </c>
      <c r="H16" s="37">
        <v>730</v>
      </c>
      <c r="I16" s="81">
        <v>348</v>
      </c>
    </row>
    <row r="17" ht="19.5" customHeight="1">
      <c r="A17" s="106" t="s">
        <v>77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6.625" style="0" customWidth="1"/>
    <col min="3" max="15" width="5.375" style="0" customWidth="1"/>
  </cols>
  <sheetData>
    <row r="1" spans="1:15" ht="19.5" customHeight="1">
      <c r="A1" s="32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8" t="s">
        <v>12</v>
      </c>
    </row>
    <row r="2" spans="1:15" s="10" customFormat="1" ht="19.5" customHeight="1">
      <c r="A2" s="115" t="s">
        <v>72</v>
      </c>
      <c r="B2" s="153" t="s">
        <v>0</v>
      </c>
      <c r="C2" s="153" t="s">
        <v>123</v>
      </c>
      <c r="D2" s="153" t="s">
        <v>107</v>
      </c>
      <c r="E2" s="153" t="s">
        <v>124</v>
      </c>
      <c r="F2" s="153" t="s">
        <v>125</v>
      </c>
      <c r="G2" s="153" t="s">
        <v>126</v>
      </c>
      <c r="H2" s="153" t="s">
        <v>127</v>
      </c>
      <c r="I2" s="153" t="s">
        <v>128</v>
      </c>
      <c r="J2" s="153" t="s">
        <v>110</v>
      </c>
      <c r="K2" s="153" t="s">
        <v>108</v>
      </c>
      <c r="L2" s="153" t="s">
        <v>129</v>
      </c>
      <c r="M2" s="153"/>
      <c r="N2" s="153" t="s">
        <v>111</v>
      </c>
      <c r="O2" s="153" t="s">
        <v>130</v>
      </c>
    </row>
    <row r="3" spans="1:15" s="10" customFormat="1" ht="19.5" customHeight="1" thickBot="1">
      <c r="A3" s="157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62" t="s">
        <v>131</v>
      </c>
      <c r="M3" s="62" t="s">
        <v>132</v>
      </c>
      <c r="N3" s="154"/>
      <c r="O3" s="154"/>
    </row>
    <row r="4" spans="1:15" ht="19.5" customHeight="1" thickTop="1">
      <c r="A4" s="88" t="s">
        <v>95</v>
      </c>
      <c r="B4" s="89">
        <f>SUM(C4:O4)</f>
        <v>3253</v>
      </c>
      <c r="C4" s="89">
        <v>133</v>
      </c>
      <c r="D4" s="89">
        <v>13</v>
      </c>
      <c r="E4" s="90" t="s">
        <v>78</v>
      </c>
      <c r="F4" s="89">
        <v>158</v>
      </c>
      <c r="G4" s="89">
        <v>44</v>
      </c>
      <c r="H4" s="89">
        <v>21</v>
      </c>
      <c r="I4" s="90" t="s">
        <v>78</v>
      </c>
      <c r="J4" s="89">
        <v>14</v>
      </c>
      <c r="K4" s="89">
        <v>1141</v>
      </c>
      <c r="L4" s="89">
        <v>976</v>
      </c>
      <c r="M4" s="89">
        <v>751</v>
      </c>
      <c r="N4" s="89">
        <v>1</v>
      </c>
      <c r="O4" s="89">
        <v>1</v>
      </c>
    </row>
    <row r="5" spans="1:15" ht="19.5" customHeight="1">
      <c r="A5" s="36" t="s">
        <v>96</v>
      </c>
      <c r="B5" s="84">
        <f>SUM(C5:O5)</f>
        <v>2426</v>
      </c>
      <c r="C5" s="84">
        <v>121</v>
      </c>
      <c r="D5" s="84">
        <v>7</v>
      </c>
      <c r="E5" s="85" t="s">
        <v>78</v>
      </c>
      <c r="F5" s="84">
        <v>117</v>
      </c>
      <c r="G5" s="84">
        <v>38</v>
      </c>
      <c r="H5" s="84">
        <v>7</v>
      </c>
      <c r="I5" s="84">
        <v>1</v>
      </c>
      <c r="J5" s="84">
        <v>27</v>
      </c>
      <c r="K5" s="84">
        <v>875</v>
      </c>
      <c r="L5" s="84">
        <v>635</v>
      </c>
      <c r="M5" s="84">
        <v>598</v>
      </c>
      <c r="N5" s="85" t="s">
        <v>78</v>
      </c>
      <c r="O5" s="85" t="s">
        <v>78</v>
      </c>
    </row>
    <row r="6" spans="1:15" ht="19.5" customHeight="1">
      <c r="A6" s="36" t="s">
        <v>97</v>
      </c>
      <c r="B6" s="84">
        <f>SUM(C6:O6)</f>
        <v>3473</v>
      </c>
      <c r="C6" s="84">
        <v>135</v>
      </c>
      <c r="D6" s="84">
        <v>9</v>
      </c>
      <c r="E6" s="85">
        <v>1</v>
      </c>
      <c r="F6" s="84">
        <v>143</v>
      </c>
      <c r="G6" s="84">
        <v>27</v>
      </c>
      <c r="H6" s="84">
        <v>4</v>
      </c>
      <c r="I6" s="84">
        <v>3</v>
      </c>
      <c r="J6" s="84">
        <v>13</v>
      </c>
      <c r="K6" s="84">
        <v>1571</v>
      </c>
      <c r="L6" s="84">
        <v>830</v>
      </c>
      <c r="M6" s="84">
        <v>737</v>
      </c>
      <c r="N6" s="85" t="s">
        <v>78</v>
      </c>
      <c r="O6" s="85" t="s">
        <v>78</v>
      </c>
    </row>
    <row r="7" spans="1:15" ht="19.5" customHeight="1">
      <c r="A7" s="36" t="s">
        <v>98</v>
      </c>
      <c r="B7" s="84">
        <f>SUM(C7:O7)</f>
        <v>3216</v>
      </c>
      <c r="C7" s="86">
        <v>163</v>
      </c>
      <c r="D7" s="87" t="s">
        <v>133</v>
      </c>
      <c r="E7" s="87" t="s">
        <v>133</v>
      </c>
      <c r="F7" s="86">
        <v>221</v>
      </c>
      <c r="G7" s="86">
        <v>25</v>
      </c>
      <c r="H7" s="86">
        <v>3</v>
      </c>
      <c r="I7" s="86">
        <v>1</v>
      </c>
      <c r="J7" s="86">
        <v>29</v>
      </c>
      <c r="K7" s="86">
        <v>1667</v>
      </c>
      <c r="L7" s="86">
        <v>617</v>
      </c>
      <c r="M7" s="86">
        <v>490</v>
      </c>
      <c r="N7" s="87" t="s">
        <v>133</v>
      </c>
      <c r="O7" s="87" t="s">
        <v>133</v>
      </c>
    </row>
    <row r="8" spans="1:15" ht="19.5" customHeight="1">
      <c r="A8" s="36" t="s">
        <v>99</v>
      </c>
      <c r="B8" s="84">
        <v>3857</v>
      </c>
      <c r="C8" s="86">
        <v>103</v>
      </c>
      <c r="D8" s="87">
        <v>15</v>
      </c>
      <c r="E8" s="87" t="s">
        <v>133</v>
      </c>
      <c r="F8" s="86">
        <v>99</v>
      </c>
      <c r="G8" s="86">
        <v>11</v>
      </c>
      <c r="H8" s="86">
        <v>1</v>
      </c>
      <c r="I8" s="86">
        <v>1</v>
      </c>
      <c r="J8" s="86">
        <v>16</v>
      </c>
      <c r="K8" s="86">
        <v>1808</v>
      </c>
      <c r="L8" s="86">
        <v>1029</v>
      </c>
      <c r="M8" s="86">
        <v>774</v>
      </c>
      <c r="N8" s="87" t="s">
        <v>133</v>
      </c>
      <c r="O8" s="87" t="s">
        <v>133</v>
      </c>
    </row>
    <row r="9" ht="19.5" customHeight="1"/>
    <row r="10" ht="19.5" customHeight="1"/>
    <row r="11" spans="1:10" ht="19.5" customHeight="1">
      <c r="A11" s="12" t="s">
        <v>122</v>
      </c>
      <c r="B11" s="5"/>
      <c r="C11" s="5"/>
      <c r="D11" s="5"/>
      <c r="E11" s="5"/>
      <c r="F11" s="5"/>
      <c r="G11" s="5"/>
      <c r="J11" s="99" t="s">
        <v>45</v>
      </c>
    </row>
    <row r="12" spans="1:14" ht="19.5" customHeight="1" thickBot="1">
      <c r="A12" s="155" t="s">
        <v>73</v>
      </c>
      <c r="B12" s="155"/>
      <c r="C12" s="155" t="s">
        <v>0</v>
      </c>
      <c r="D12" s="155"/>
      <c r="E12" s="155" t="s">
        <v>46</v>
      </c>
      <c r="F12" s="155"/>
      <c r="G12" s="155" t="s">
        <v>47</v>
      </c>
      <c r="H12" s="155"/>
      <c r="I12" s="155" t="s">
        <v>94</v>
      </c>
      <c r="J12" s="155"/>
      <c r="K12" s="156"/>
      <c r="L12" s="156"/>
      <c r="M12" s="156"/>
      <c r="N12" s="156"/>
    </row>
    <row r="13" spans="1:14" ht="19.5" customHeight="1" thickTop="1">
      <c r="A13" s="152">
        <v>39172</v>
      </c>
      <c r="B13" s="152"/>
      <c r="C13" s="149">
        <v>1</v>
      </c>
      <c r="D13" s="149"/>
      <c r="E13" s="148">
        <v>1</v>
      </c>
      <c r="F13" s="148"/>
      <c r="G13" s="147" t="s">
        <v>40</v>
      </c>
      <c r="H13" s="147"/>
      <c r="I13" s="147" t="s">
        <v>48</v>
      </c>
      <c r="J13" s="147"/>
      <c r="K13" s="144"/>
      <c r="L13" s="144"/>
      <c r="M13" s="144"/>
      <c r="N13" s="144"/>
    </row>
    <row r="14" spans="1:14" ht="19.5" customHeight="1">
      <c r="A14" s="138">
        <v>39538</v>
      </c>
      <c r="B14" s="138"/>
      <c r="C14" s="139">
        <v>1</v>
      </c>
      <c r="D14" s="139"/>
      <c r="E14" s="140">
        <v>1</v>
      </c>
      <c r="F14" s="140"/>
      <c r="G14" s="145" t="s">
        <v>40</v>
      </c>
      <c r="H14" s="145"/>
      <c r="I14" s="145" t="s">
        <v>40</v>
      </c>
      <c r="J14" s="145"/>
      <c r="K14" s="144"/>
      <c r="L14" s="144"/>
      <c r="M14" s="144"/>
      <c r="N14" s="144"/>
    </row>
    <row r="15" spans="1:14" ht="19.5" customHeight="1">
      <c r="A15" s="138">
        <v>39903</v>
      </c>
      <c r="B15" s="138"/>
      <c r="C15" s="139" t="s">
        <v>40</v>
      </c>
      <c r="D15" s="139"/>
      <c r="E15" s="140" t="s">
        <v>93</v>
      </c>
      <c r="F15" s="140"/>
      <c r="G15" s="145" t="s">
        <v>40</v>
      </c>
      <c r="H15" s="145"/>
      <c r="I15" s="145" t="s">
        <v>40</v>
      </c>
      <c r="J15" s="145"/>
      <c r="K15" s="144"/>
      <c r="L15" s="144"/>
      <c r="M15" s="144"/>
      <c r="N15" s="144"/>
    </row>
    <row r="16" spans="1:14" ht="19.5" customHeight="1">
      <c r="A16" s="138">
        <v>40268</v>
      </c>
      <c r="B16" s="138"/>
      <c r="C16" s="139" t="s">
        <v>40</v>
      </c>
      <c r="D16" s="139"/>
      <c r="E16" s="140" t="s">
        <v>93</v>
      </c>
      <c r="F16" s="140"/>
      <c r="G16" s="139" t="s">
        <v>40</v>
      </c>
      <c r="H16" s="139"/>
      <c r="I16" s="139" t="s">
        <v>40</v>
      </c>
      <c r="J16" s="139"/>
      <c r="K16" s="137"/>
      <c r="L16" s="137"/>
      <c r="M16" s="137"/>
      <c r="N16" s="137"/>
    </row>
    <row r="17" spans="1:14" ht="19.5" customHeight="1" thickBot="1">
      <c r="A17" s="141">
        <v>40633</v>
      </c>
      <c r="B17" s="141"/>
      <c r="C17" s="142" t="s">
        <v>40</v>
      </c>
      <c r="D17" s="142"/>
      <c r="E17" s="143" t="s">
        <v>93</v>
      </c>
      <c r="F17" s="143"/>
      <c r="G17" s="142" t="s">
        <v>40</v>
      </c>
      <c r="H17" s="142"/>
      <c r="I17" s="142" t="s">
        <v>40</v>
      </c>
      <c r="J17" s="142"/>
      <c r="K17" s="137"/>
      <c r="L17" s="137"/>
      <c r="M17" s="137"/>
      <c r="N17" s="137"/>
    </row>
    <row r="18" spans="1:14" ht="19.5" customHeight="1" thickTop="1">
      <c r="A18" s="151" t="s">
        <v>81</v>
      </c>
      <c r="B18" s="151"/>
      <c r="C18" s="148" t="s">
        <v>49</v>
      </c>
      <c r="D18" s="148"/>
      <c r="E18" s="148" t="s">
        <v>93</v>
      </c>
      <c r="F18" s="148"/>
      <c r="G18" s="148" t="s">
        <v>40</v>
      </c>
      <c r="H18" s="148"/>
      <c r="I18" s="148" t="s">
        <v>49</v>
      </c>
      <c r="J18" s="148"/>
      <c r="K18" s="146"/>
      <c r="L18" s="146"/>
      <c r="M18" s="146"/>
      <c r="N18" s="146"/>
    </row>
    <row r="19" spans="1:14" ht="19.5" customHeight="1">
      <c r="A19" s="150" t="s">
        <v>84</v>
      </c>
      <c r="B19" s="150"/>
      <c r="C19" s="140" t="s">
        <v>50</v>
      </c>
      <c r="D19" s="140"/>
      <c r="E19" s="140" t="s">
        <v>93</v>
      </c>
      <c r="F19" s="140"/>
      <c r="G19" s="140" t="s">
        <v>40</v>
      </c>
      <c r="H19" s="140"/>
      <c r="I19" s="140" t="s">
        <v>40</v>
      </c>
      <c r="J19" s="140"/>
      <c r="K19" s="146"/>
      <c r="L19" s="146"/>
      <c r="M19" s="146"/>
      <c r="N19" s="146"/>
    </row>
    <row r="20" spans="1:14" ht="19.5" customHeight="1">
      <c r="A20" s="150" t="s">
        <v>82</v>
      </c>
      <c r="B20" s="150"/>
      <c r="C20" s="140" t="s">
        <v>49</v>
      </c>
      <c r="D20" s="140"/>
      <c r="E20" s="140" t="s">
        <v>93</v>
      </c>
      <c r="F20" s="140"/>
      <c r="G20" s="140" t="s">
        <v>40</v>
      </c>
      <c r="H20" s="140"/>
      <c r="I20" s="140" t="s">
        <v>49</v>
      </c>
      <c r="J20" s="140"/>
      <c r="K20" s="146"/>
      <c r="L20" s="146"/>
      <c r="M20" s="146"/>
      <c r="N20" s="146"/>
    </row>
    <row r="21" spans="1:14" ht="19.5" customHeight="1">
      <c r="A21" s="150" t="s">
        <v>83</v>
      </c>
      <c r="B21" s="150"/>
      <c r="C21" s="140" t="s">
        <v>50</v>
      </c>
      <c r="D21" s="140"/>
      <c r="E21" s="140" t="s">
        <v>93</v>
      </c>
      <c r="F21" s="140"/>
      <c r="G21" s="140" t="s">
        <v>40</v>
      </c>
      <c r="H21" s="140"/>
      <c r="I21" s="140" t="s">
        <v>50</v>
      </c>
      <c r="J21" s="140"/>
      <c r="K21" s="146"/>
      <c r="L21" s="146"/>
      <c r="M21" s="146"/>
      <c r="N21" s="146"/>
    </row>
    <row r="22" spans="1:14" ht="19.5" customHeight="1">
      <c r="A22" s="150" t="s">
        <v>17</v>
      </c>
      <c r="B22" s="150"/>
      <c r="C22" s="140" t="s">
        <v>49</v>
      </c>
      <c r="D22" s="140"/>
      <c r="E22" s="140" t="s">
        <v>93</v>
      </c>
      <c r="F22" s="140"/>
      <c r="G22" s="140" t="s">
        <v>40</v>
      </c>
      <c r="H22" s="140"/>
      <c r="I22" s="140" t="s">
        <v>49</v>
      </c>
      <c r="J22" s="140"/>
      <c r="K22" s="146"/>
      <c r="L22" s="146"/>
      <c r="M22" s="146"/>
      <c r="N22" s="146"/>
    </row>
  </sheetData>
  <sheetProtection/>
  <mergeCells count="91">
    <mergeCell ref="A2:A3"/>
    <mergeCell ref="F2:F3"/>
    <mergeCell ref="G2:G3"/>
    <mergeCell ref="N2:N3"/>
    <mergeCell ref="H2:H3"/>
    <mergeCell ref="I2:I3"/>
    <mergeCell ref="K2:K3"/>
    <mergeCell ref="I12:J12"/>
    <mergeCell ref="K12:L12"/>
    <mergeCell ref="G12:H12"/>
    <mergeCell ref="E12:F12"/>
    <mergeCell ref="C12:D12"/>
    <mergeCell ref="O2:O3"/>
    <mergeCell ref="L2:M2"/>
    <mergeCell ref="J2:J3"/>
    <mergeCell ref="M12:N12"/>
    <mergeCell ref="A13:B13"/>
    <mergeCell ref="D2:D3"/>
    <mergeCell ref="B2:B3"/>
    <mergeCell ref="C2:C3"/>
    <mergeCell ref="A12:B12"/>
    <mergeCell ref="E18:F18"/>
    <mergeCell ref="A15:B15"/>
    <mergeCell ref="C15:D15"/>
    <mergeCell ref="E15:F15"/>
    <mergeCell ref="E2:E3"/>
    <mergeCell ref="C22:D22"/>
    <mergeCell ref="C13:D13"/>
    <mergeCell ref="A19:B19"/>
    <mergeCell ref="A18:B18"/>
    <mergeCell ref="C19:D19"/>
    <mergeCell ref="C18:D18"/>
    <mergeCell ref="A22:B22"/>
    <mergeCell ref="A21:B21"/>
    <mergeCell ref="A20:B20"/>
    <mergeCell ref="C20:D20"/>
    <mergeCell ref="C21:D21"/>
    <mergeCell ref="E13:F13"/>
    <mergeCell ref="G18:H18"/>
    <mergeCell ref="E22:F22"/>
    <mergeCell ref="E21:F21"/>
    <mergeCell ref="I20:J20"/>
    <mergeCell ref="I19:J19"/>
    <mergeCell ref="E20:F20"/>
    <mergeCell ref="E19:F19"/>
    <mergeCell ref="G22:H22"/>
    <mergeCell ref="G21:H21"/>
    <mergeCell ref="I22:J22"/>
    <mergeCell ref="I21:J21"/>
    <mergeCell ref="G14:H14"/>
    <mergeCell ref="G13:H13"/>
    <mergeCell ref="G20:H20"/>
    <mergeCell ref="G19:H19"/>
    <mergeCell ref="I18:J18"/>
    <mergeCell ref="I13:J13"/>
    <mergeCell ref="I14:J14"/>
    <mergeCell ref="M22:N22"/>
    <mergeCell ref="M21:N21"/>
    <mergeCell ref="K22:L22"/>
    <mergeCell ref="M20:N20"/>
    <mergeCell ref="M19:N19"/>
    <mergeCell ref="M18:N18"/>
    <mergeCell ref="K21:L21"/>
    <mergeCell ref="K20:L20"/>
    <mergeCell ref="K19:L19"/>
    <mergeCell ref="K18:L18"/>
    <mergeCell ref="M13:N13"/>
    <mergeCell ref="K13:L13"/>
    <mergeCell ref="M15:N15"/>
    <mergeCell ref="K14:L14"/>
    <mergeCell ref="M14:N14"/>
    <mergeCell ref="G15:H15"/>
    <mergeCell ref="I15:J15"/>
    <mergeCell ref="K15:L15"/>
    <mergeCell ref="A14:B14"/>
    <mergeCell ref="C14:D14"/>
    <mergeCell ref="M17:N17"/>
    <mergeCell ref="A17:B17"/>
    <mergeCell ref="C17:D17"/>
    <mergeCell ref="E17:F17"/>
    <mergeCell ref="G17:H17"/>
    <mergeCell ref="I17:J17"/>
    <mergeCell ref="K17:L17"/>
    <mergeCell ref="E14:F14"/>
    <mergeCell ref="M16:N16"/>
    <mergeCell ref="A16:B16"/>
    <mergeCell ref="C16:D16"/>
    <mergeCell ref="E16:F16"/>
    <mergeCell ref="G16:H16"/>
    <mergeCell ref="I16:J16"/>
    <mergeCell ref="K16:L16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2012-03-13T01:22:17Z</cp:lastPrinted>
  <dcterms:created xsi:type="dcterms:W3CDTF">2006-10-17T04:39:05Z</dcterms:created>
  <dcterms:modified xsi:type="dcterms:W3CDTF">2012-03-13T10:43:42Z</dcterms:modified>
  <cp:category/>
  <cp:version/>
  <cp:contentType/>
  <cp:contentStatus/>
</cp:coreProperties>
</file>