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11640" tabRatio="587" activeTab="0"/>
  </bookViews>
  <sheets>
    <sheet name="第1～3表 組合員数" sheetId="1" r:id="rId1"/>
    <sheet name="第4～6表　財務状況" sheetId="2" r:id="rId2"/>
    <sheet name="第7～9表　事業(1)" sheetId="3" r:id="rId3"/>
    <sheet name="第10～11表 事業(2)" sheetId="4" r:id="rId4"/>
    <sheet name="第２表" sheetId="5" state="hidden" r:id="rId5"/>
    <sheet name="第３表" sheetId="6" state="hidden" r:id="rId6"/>
    <sheet name="第４表" sheetId="7" state="hidden" r:id="rId7"/>
    <sheet name="第５表" sheetId="8" state="hidden" r:id="rId8"/>
    <sheet name="第６表" sheetId="9" state="hidden" r:id="rId9"/>
    <sheet name="第７表" sheetId="10" state="hidden" r:id="rId10"/>
    <sheet name="第８表" sheetId="11" state="hidden" r:id="rId11"/>
    <sheet name="第９表" sheetId="12" state="hidden" r:id="rId12"/>
    <sheet name="第10表" sheetId="13" state="hidden" r:id="rId13"/>
    <sheet name="第11表" sheetId="14" state="hidden" r:id="rId14"/>
    <sheet name="Sheet1" sheetId="15" state="hidden" r:id="rId15"/>
    <sheet name="Sheet5" sheetId="16" state="hidden" r:id="rId16"/>
    <sheet name="第１０" sheetId="17" state="hidden" r:id="rId17"/>
  </sheets>
  <definedNames>
    <definedName name="_xlnm.Print_Area" localSheetId="0">'第1～3表 組合員数'!$A$1:$L$53</definedName>
    <definedName name="_xlnm.Print_Area" localSheetId="1">'第4～6表　財務状況'!$A$1:$N$53</definedName>
  </definedNames>
  <calcPr fullCalcOnLoad="1"/>
</workbook>
</file>

<file path=xl/sharedStrings.xml><?xml version="1.0" encoding="utf-8"?>
<sst xmlns="http://schemas.openxmlformats.org/spreadsheetml/2006/main" count="805" uniqueCount="213">
  <si>
    <t>総数</t>
  </si>
  <si>
    <t>国有林</t>
  </si>
  <si>
    <t>総数①</t>
  </si>
  <si>
    <t>私有林</t>
  </si>
  <si>
    <t>公有林</t>
  </si>
  <si>
    <t>組合数</t>
  </si>
  <si>
    <t>総数②</t>
  </si>
  <si>
    <t>組合加入率</t>
  </si>
  <si>
    <t>１組合</t>
  </si>
  <si>
    <t>平均面積</t>
  </si>
  <si>
    <t>林務事務所</t>
  </si>
  <si>
    <t>森林組合設置地区森林面積</t>
  </si>
  <si>
    <t>森林組合設置地区組合員所有面積</t>
  </si>
  <si>
    <t>平成12年3月31日現在</t>
  </si>
  <si>
    <t>平成13年3月31日現在</t>
  </si>
  <si>
    <t>平成14年3月31日現在</t>
  </si>
  <si>
    <t>平成15年3月31日現在</t>
  </si>
  <si>
    <t>平成16年3月31日現在</t>
  </si>
  <si>
    <t>宇都宮</t>
  </si>
  <si>
    <t>鹿沼</t>
  </si>
  <si>
    <t>今市</t>
  </si>
  <si>
    <t>矢板</t>
  </si>
  <si>
    <t>大田原</t>
  </si>
  <si>
    <t>烏山</t>
  </si>
  <si>
    <t>佐野</t>
  </si>
  <si>
    <t>1,000ｈａ</t>
  </si>
  <si>
    <t>未満</t>
  </si>
  <si>
    <t>～</t>
  </si>
  <si>
    <t>3,000ｈａ</t>
  </si>
  <si>
    <t>5,000ｈａ</t>
  </si>
  <si>
    <t>10,000ｈａ</t>
  </si>
  <si>
    <t>以上</t>
  </si>
  <si>
    <t>地区森林</t>
  </si>
  <si>
    <t>所有者数</t>
  </si>
  <si>
    <t>正組合員</t>
  </si>
  <si>
    <t>准組合員</t>
  </si>
  <si>
    <t>（単位：組合、人、％）</t>
  </si>
  <si>
    <t>常勤理事</t>
  </si>
  <si>
    <t>非常勤理事</t>
  </si>
  <si>
    <t>監事</t>
  </si>
  <si>
    <t>専従</t>
  </si>
  <si>
    <t>兼務</t>
  </si>
  <si>
    <t>第３表　森林組合役職員設置状況</t>
  </si>
  <si>
    <t>職　　　員</t>
  </si>
  <si>
    <t>出資組合数</t>
  </si>
  <si>
    <t>払込済額</t>
  </si>
  <si>
    <t>払込率</t>
  </si>
  <si>
    <t>払込額</t>
  </si>
  <si>
    <t>１組合平均</t>
  </si>
  <si>
    <t>総　　　数</t>
  </si>
  <si>
    <t>２０万</t>
  </si>
  <si>
    <t>２０～</t>
  </si>
  <si>
    <t>100万</t>
  </si>
  <si>
    <t>100～</t>
  </si>
  <si>
    <t>150～</t>
  </si>
  <si>
    <t>300～</t>
  </si>
  <si>
    <t>150万</t>
  </si>
  <si>
    <t>300万</t>
  </si>
  <si>
    <t>500万</t>
  </si>
  <si>
    <t>500～</t>
  </si>
  <si>
    <t>1,000万</t>
  </si>
  <si>
    <t>1000万</t>
  </si>
  <si>
    <t>払　込　済　額　別　組　合　数</t>
  </si>
  <si>
    <t>出　資　状　況</t>
  </si>
  <si>
    <t>流動資産</t>
  </si>
  <si>
    <t>固定資産</t>
  </si>
  <si>
    <t>当期未処理欠損金</t>
  </si>
  <si>
    <t>合　　　計</t>
  </si>
  <si>
    <t>流動負債</t>
  </si>
  <si>
    <t>固定負債</t>
  </si>
  <si>
    <t>資　　本</t>
  </si>
  <si>
    <t>資　　　産</t>
  </si>
  <si>
    <t>負　　　債　　・　　資　　本</t>
  </si>
  <si>
    <t>（単位：千円）</t>
  </si>
  <si>
    <t>収　　益</t>
  </si>
  <si>
    <t>費　　用</t>
  </si>
  <si>
    <t>事業総損益</t>
  </si>
  <si>
    <t>事業管理費</t>
  </si>
  <si>
    <t>事業損益</t>
  </si>
  <si>
    <t>事業外損益</t>
  </si>
  <si>
    <t>経常損益</t>
  </si>
  <si>
    <t>特別損益</t>
  </si>
  <si>
    <t>人数</t>
  </si>
  <si>
    <t>６０日未満</t>
  </si>
  <si>
    <t>６０日～１４９日</t>
  </si>
  <si>
    <t>１５０日以上</t>
  </si>
  <si>
    <t>３０歳未満</t>
  </si>
  <si>
    <t>３０～３９歳</t>
  </si>
  <si>
    <t>６０歳以上</t>
  </si>
  <si>
    <t>就　労　区　分</t>
  </si>
  <si>
    <t>年　齢　区　分</t>
  </si>
  <si>
    <t>４０～５９歳</t>
  </si>
  <si>
    <t>（単位：人）</t>
  </si>
  <si>
    <t>第７表　森林組合作業班員数</t>
  </si>
  <si>
    <t>第６表　森林組合損益計算書</t>
  </si>
  <si>
    <t>総　　数</t>
  </si>
  <si>
    <t>第２表　森林組合員所有面積・組合数　　　　　　　　　　　　　　　　　　　　　　　　　　</t>
  </si>
  <si>
    <t>第８表　森林組合の販売事業</t>
  </si>
  <si>
    <t>数量</t>
  </si>
  <si>
    <t>販売高</t>
  </si>
  <si>
    <t>うち　しいたけ</t>
  </si>
  <si>
    <t>うち　木材</t>
  </si>
  <si>
    <t>木材の森林組合連合会販売高</t>
  </si>
  <si>
    <t>数　　　量</t>
  </si>
  <si>
    <t>販　売　高</t>
  </si>
  <si>
    <t>うち　森林組合連合会販売高</t>
  </si>
  <si>
    <t>木　　　材</t>
  </si>
  <si>
    <t>（単位：ｍ3、千円）</t>
  </si>
  <si>
    <t>第９表　森林組合の林産事業</t>
  </si>
  <si>
    <t>数　　量</t>
  </si>
  <si>
    <t>購　買　高</t>
  </si>
  <si>
    <t>総購買高</t>
  </si>
  <si>
    <t>山　行　苗　木</t>
  </si>
  <si>
    <t>肥　　　　料</t>
  </si>
  <si>
    <t>そ　の　他</t>
  </si>
  <si>
    <t>第10表　森林組合の購買事業</t>
  </si>
  <si>
    <t>（単位：千本、㎏、千円）</t>
  </si>
  <si>
    <t>新植</t>
  </si>
  <si>
    <t>保育</t>
  </si>
  <si>
    <t>林道</t>
  </si>
  <si>
    <t>面積</t>
  </si>
  <si>
    <t>金額</t>
  </si>
  <si>
    <t>第１１表　森林組合の森林造成事業</t>
  </si>
  <si>
    <t>-</t>
  </si>
  <si>
    <r>
      <t>平成1</t>
    </r>
    <r>
      <rPr>
        <sz val="11"/>
        <rFont val="ＭＳ Ｐゴシック"/>
        <family val="3"/>
      </rPr>
      <t>1年12</t>
    </r>
    <r>
      <rPr>
        <sz val="11"/>
        <rFont val="ＭＳ Ｐゴシック"/>
        <family val="3"/>
      </rPr>
      <t>月31日現在</t>
    </r>
  </si>
  <si>
    <r>
      <t>平成1</t>
    </r>
    <r>
      <rPr>
        <sz val="11"/>
        <rFont val="ＭＳ Ｐゴシック"/>
        <family val="3"/>
      </rPr>
      <t>2</t>
    </r>
    <r>
      <rPr>
        <sz val="11"/>
        <rFont val="ＭＳ Ｐゴシック"/>
        <family val="3"/>
      </rPr>
      <t>年</t>
    </r>
    <r>
      <rPr>
        <sz val="11"/>
        <rFont val="ＭＳ Ｐゴシック"/>
        <family val="3"/>
      </rPr>
      <t>12</t>
    </r>
    <r>
      <rPr>
        <sz val="11"/>
        <rFont val="ＭＳ Ｐゴシック"/>
        <family val="3"/>
      </rPr>
      <t>月31日現在</t>
    </r>
  </si>
  <si>
    <r>
      <t>平成1</t>
    </r>
    <r>
      <rPr>
        <sz val="11"/>
        <rFont val="ＭＳ Ｐゴシック"/>
        <family val="3"/>
      </rPr>
      <t>3</t>
    </r>
    <r>
      <rPr>
        <sz val="11"/>
        <rFont val="ＭＳ Ｐゴシック"/>
        <family val="3"/>
      </rPr>
      <t>年</t>
    </r>
    <r>
      <rPr>
        <sz val="11"/>
        <rFont val="ＭＳ Ｐゴシック"/>
        <family val="3"/>
      </rPr>
      <t>12</t>
    </r>
    <r>
      <rPr>
        <sz val="11"/>
        <rFont val="ＭＳ Ｐゴシック"/>
        <family val="3"/>
      </rPr>
      <t>月31日現在</t>
    </r>
  </si>
  <si>
    <t>平成15年12月31日現在</t>
  </si>
  <si>
    <r>
      <t>平成1</t>
    </r>
    <r>
      <rPr>
        <sz val="11"/>
        <rFont val="ＭＳ Ｐゴシック"/>
        <family val="3"/>
      </rPr>
      <t>4</t>
    </r>
    <r>
      <rPr>
        <sz val="11"/>
        <rFont val="ＭＳ Ｐゴシック"/>
        <family val="3"/>
      </rPr>
      <t>年</t>
    </r>
    <r>
      <rPr>
        <sz val="11"/>
        <rFont val="ＭＳ Ｐゴシック"/>
        <family val="3"/>
      </rPr>
      <t>12</t>
    </r>
    <r>
      <rPr>
        <sz val="11"/>
        <rFont val="ＭＳ Ｐゴシック"/>
        <family val="3"/>
      </rPr>
      <t>月31日現在</t>
    </r>
  </si>
  <si>
    <t>第5表　森林組合貸借対照表</t>
  </si>
  <si>
    <r>
      <t>平成11年</t>
    </r>
    <r>
      <rPr>
        <sz val="11"/>
        <rFont val="ＭＳ Ｐゴシック"/>
        <family val="3"/>
      </rPr>
      <t>12</t>
    </r>
    <r>
      <rPr>
        <sz val="11"/>
        <rFont val="ＭＳ Ｐゴシック"/>
        <family val="3"/>
      </rPr>
      <t>月31日現在</t>
    </r>
  </si>
  <si>
    <t>－</t>
  </si>
  <si>
    <t>平成15年12月31日現在</t>
  </si>
  <si>
    <t>▲　544</t>
  </si>
  <si>
    <r>
      <t>平成11年</t>
    </r>
    <r>
      <rPr>
        <sz val="11"/>
        <rFont val="ＭＳ Ｐゴシック"/>
        <family val="3"/>
      </rPr>
      <t>12</t>
    </r>
    <r>
      <rPr>
        <sz val="11"/>
        <rFont val="ＭＳ Ｐゴシック"/>
        <family val="3"/>
      </rPr>
      <t>月31日現在</t>
    </r>
  </si>
  <si>
    <t>平成15年12月31日現在</t>
  </si>
  <si>
    <t>-</t>
  </si>
  <si>
    <r>
      <t>平成11年</t>
    </r>
    <r>
      <rPr>
        <sz val="11"/>
        <rFont val="ＭＳ Ｐゴシック"/>
        <family val="3"/>
      </rPr>
      <t>12月</t>
    </r>
    <r>
      <rPr>
        <sz val="11"/>
        <rFont val="ＭＳ Ｐゴシック"/>
        <family val="3"/>
      </rPr>
      <t>31日現在</t>
    </r>
  </si>
  <si>
    <r>
      <t>平成11年</t>
    </r>
    <r>
      <rPr>
        <sz val="11"/>
        <rFont val="ＭＳ Ｐゴシック"/>
        <family val="3"/>
      </rPr>
      <t>12</t>
    </r>
    <r>
      <rPr>
        <sz val="11"/>
        <rFont val="ＭＳ Ｐゴシック"/>
        <family val="3"/>
      </rPr>
      <t>月31日現在</t>
    </r>
  </si>
  <si>
    <t>平成15年12月31日現在</t>
  </si>
  <si>
    <t>-</t>
  </si>
  <si>
    <t>－</t>
  </si>
  <si>
    <t>（単位：人）</t>
  </si>
  <si>
    <t>役　　　員</t>
  </si>
  <si>
    <t>第4表　森林組合の出資状況及び払込額別組合数</t>
  </si>
  <si>
    <t>民　有　林</t>
  </si>
  <si>
    <t>民　　有　　林</t>
  </si>
  <si>
    <t>当期純損益</t>
  </si>
  <si>
    <t>（単位：組合、人）</t>
  </si>
  <si>
    <t>総販売高</t>
  </si>
  <si>
    <t>総合計</t>
  </si>
  <si>
    <t>（単位：ｈａ、組合、％）</t>
  </si>
  <si>
    <t>組  合  員  数</t>
  </si>
  <si>
    <t>（単位：組合、千円、％）</t>
  </si>
  <si>
    <t>（単位：ｈａ、千円）</t>
  </si>
  <si>
    <t>②/①×100</t>
  </si>
  <si>
    <t>1,000ｈａ</t>
  </si>
  <si>
    <t>3,000ｈａ</t>
  </si>
  <si>
    <t>5,000ｈａ</t>
  </si>
  <si>
    <t>10,000ｈａ</t>
  </si>
  <si>
    <t>～</t>
  </si>
  <si>
    <t>3,000ｈａ</t>
  </si>
  <si>
    <t>5,000ｈａ</t>
  </si>
  <si>
    <t>10,000ｈａ</t>
  </si>
  <si>
    <t>１２　森林組合</t>
  </si>
  <si>
    <t>税引前当期純損益</t>
  </si>
  <si>
    <t>２０～</t>
  </si>
  <si>
    <t>100～</t>
  </si>
  <si>
    <t>150～</t>
  </si>
  <si>
    <t>300～</t>
  </si>
  <si>
    <t>500～</t>
  </si>
  <si>
    <t>４０～４９歳</t>
  </si>
  <si>
    <t>５０～５９歳</t>
  </si>
  <si>
    <t>しいたけ</t>
  </si>
  <si>
    <t>その他</t>
  </si>
  <si>
    <t>一般用材</t>
  </si>
  <si>
    <t>パルプその他</t>
  </si>
  <si>
    <t>うち　森林組合連合会への販売高</t>
  </si>
  <si>
    <t>新　　　植</t>
  </si>
  <si>
    <t>保　　　育</t>
  </si>
  <si>
    <t>林　　　道</t>
  </si>
  <si>
    <t>面　　　積</t>
  </si>
  <si>
    <t>金　　　額</t>
  </si>
  <si>
    <t>-</t>
  </si>
  <si>
    <t>事務所</t>
  </si>
  <si>
    <t>県西環境森林事務所</t>
  </si>
  <si>
    <t>県東環境森林事務所</t>
  </si>
  <si>
    <t>県北環境森林事務所</t>
  </si>
  <si>
    <t>県南環境森林事務所</t>
  </si>
  <si>
    <t>矢板森林管理事務所</t>
  </si>
  <si>
    <t>組合数</t>
  </si>
  <si>
    <r>
      <t>1</t>
    </r>
    <r>
      <rPr>
        <sz val="11"/>
        <rFont val="ＭＳ Ｐゴシック"/>
        <family val="3"/>
      </rPr>
      <t>,</t>
    </r>
    <r>
      <rPr>
        <sz val="11"/>
        <rFont val="ＭＳ Ｐゴシック"/>
        <family val="3"/>
      </rPr>
      <t>000万</t>
    </r>
  </si>
  <si>
    <t>－</t>
  </si>
  <si>
    <t>平成21事業年度</t>
  </si>
  <si>
    <t>平成22事業年度</t>
  </si>
  <si>
    <t>　　第７表　森林組合雇用労働者数</t>
  </si>
  <si>
    <t>　　第８表　森林組合の販売事業</t>
  </si>
  <si>
    <t>　　第９表　森林組合の林産事業</t>
  </si>
  <si>
    <t>　　第１表　森林組合設置地区森林面積と森林組合員所有面積　　　　</t>
  </si>
  <si>
    <t>　　第３表　森林組合役職員設置状況</t>
  </si>
  <si>
    <t>　　第4表　森林組合の出資状況及び払込額別組合数</t>
  </si>
  <si>
    <t>　　第5表　森林組合の貸借対照表</t>
  </si>
  <si>
    <t>　　第６表　森林組合の損益計算書</t>
  </si>
  <si>
    <t>　　第10表　森林組合の購買事業</t>
  </si>
  <si>
    <t>平成23事業年度</t>
  </si>
  <si>
    <t>平成24事業年度</t>
  </si>
  <si>
    <t>平成24事業年度</t>
  </si>
  <si>
    <r>
      <t>平成2</t>
    </r>
    <r>
      <rPr>
        <sz val="11"/>
        <rFont val="ＭＳ Ｐゴシック"/>
        <family val="3"/>
      </rPr>
      <t>4</t>
    </r>
    <r>
      <rPr>
        <sz val="11"/>
        <rFont val="ＭＳ Ｐゴシック"/>
        <family val="3"/>
      </rPr>
      <t>事業年度</t>
    </r>
  </si>
  <si>
    <t>　　第11表　森林組合の森林造成事業</t>
  </si>
  <si>
    <r>
      <t>（単位：m</t>
    </r>
    <r>
      <rPr>
        <sz val="11"/>
        <rFont val="ＭＳ Ｐゴシック"/>
        <family val="3"/>
      </rPr>
      <t>3、千円）</t>
    </r>
  </si>
  <si>
    <t>　　第２表　組合員所有森林面積別組合数並びに地区森林所有者数及び組合員数　　　　　　　　　　　　　　　　　　　　　　　　　　</t>
  </si>
  <si>
    <t>平成25事業年度</t>
  </si>
  <si>
    <r>
      <t>平成25</t>
    </r>
    <r>
      <rPr>
        <sz val="11"/>
        <rFont val="ＭＳ Ｐゴシック"/>
        <family val="3"/>
      </rPr>
      <t>事業年度</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</si>
</sst>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0\)"/>
  </numFmts>
  <fonts count="45">
    <font>
      <sz val="11"/>
      <name val="ＭＳ Ｐゴシック"/>
      <family val="3"/>
    </font>
    <font>
      <sz val="6"/>
      <name val="ＭＳ Ｐゴシック"/>
      <family val="3"/>
    </font>
    <font>
      <sz val="16"/>
      <name val="ＭＳ Ｐゴシック"/>
      <family val="3"/>
    </font>
    <font>
      <sz val="11"/>
      <name val="HGPｺﾞｼｯｸE"/>
      <family val="3"/>
    </font>
    <font>
      <u val="single"/>
      <sz val="11"/>
      <color indexed="12"/>
      <name val="ＭＳ Ｐゴシック"/>
      <family val="3"/>
    </font>
    <font>
      <u val="single"/>
      <sz val="11"/>
      <color indexed="36"/>
      <name val="ＭＳ Ｐゴシック"/>
      <family val="3"/>
    </font>
    <font>
      <sz val="11"/>
      <name val="ＨＧｺﾞｼｯｸE-PRO"/>
      <family val="3"/>
    </font>
    <font>
      <sz val="10"/>
      <name val="HGPｺﾞｼｯｸE"/>
      <family val="3"/>
    </font>
    <font>
      <sz val="10"/>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thin"/>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28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0"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0"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Font="1" applyFill="1" applyBorder="1" applyAlignment="1">
      <alignment horizontal="distributed"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14" xfId="0" applyFill="1" applyBorder="1" applyAlignment="1">
      <alignment horizontal="center" vertical="center"/>
    </xf>
    <xf numFmtId="0" fontId="0" fillId="0" borderId="15" xfId="0" applyBorder="1" applyAlignment="1">
      <alignment horizontal="right" vertical="center"/>
    </xf>
    <xf numFmtId="0" fontId="3" fillId="0" borderId="24" xfId="0" applyFont="1" applyBorder="1" applyAlignment="1">
      <alignment horizontal="right" vertical="center"/>
    </xf>
    <xf numFmtId="0" fontId="3" fillId="0" borderId="20" xfId="0" applyFont="1" applyBorder="1" applyAlignment="1">
      <alignment horizontal="right" vertical="center"/>
    </xf>
    <xf numFmtId="0" fontId="3" fillId="0" borderId="0" xfId="0" applyFont="1" applyAlignment="1">
      <alignment vertical="center"/>
    </xf>
    <xf numFmtId="0" fontId="0" fillId="0" borderId="18" xfId="0" applyBorder="1" applyAlignment="1">
      <alignment horizontal="right" vertical="center"/>
    </xf>
    <xf numFmtId="0" fontId="0" fillId="0" borderId="0" xfId="0" applyAlignment="1">
      <alignment horizontal="right" vertical="center"/>
    </xf>
    <xf numFmtId="0" fontId="0" fillId="0" borderId="17" xfId="0" applyBorder="1" applyAlignment="1">
      <alignment horizontal="right" vertical="center"/>
    </xf>
    <xf numFmtId="0" fontId="0" fillId="0" borderId="22" xfId="0" applyBorder="1" applyAlignment="1">
      <alignment horizontal="right" vertical="center"/>
    </xf>
    <xf numFmtId="38" fontId="0" fillId="0" borderId="18" xfId="49" applyFont="1" applyBorder="1" applyAlignment="1">
      <alignment horizontal="right" vertical="center"/>
    </xf>
    <xf numFmtId="38" fontId="0" fillId="0" borderId="0" xfId="49" applyFont="1" applyAlignment="1">
      <alignment horizontal="right" vertical="center"/>
    </xf>
    <xf numFmtId="0" fontId="0" fillId="0" borderId="10" xfId="0" applyBorder="1" applyAlignment="1">
      <alignment horizontal="distributed" vertical="center"/>
    </xf>
    <xf numFmtId="38" fontId="0" fillId="0" borderId="17" xfId="49" applyFont="1" applyBorder="1" applyAlignment="1">
      <alignment horizontal="right" vertical="center"/>
    </xf>
    <xf numFmtId="38" fontId="0" fillId="0" borderId="22" xfId="49" applyFont="1" applyBorder="1" applyAlignment="1">
      <alignment horizontal="right" vertical="center"/>
    </xf>
    <xf numFmtId="38" fontId="0" fillId="0" borderId="15" xfId="49" applyFont="1" applyBorder="1" applyAlignment="1">
      <alignment horizontal="right" vertical="center"/>
    </xf>
    <xf numFmtId="38" fontId="3" fillId="0" borderId="20" xfId="49" applyFont="1" applyBorder="1" applyAlignment="1">
      <alignment horizontal="right" vertical="center"/>
    </xf>
    <xf numFmtId="38" fontId="3" fillId="0" borderId="24" xfId="49" applyFont="1" applyBorder="1" applyAlignment="1">
      <alignment horizontal="right" vertical="center"/>
    </xf>
    <xf numFmtId="0" fontId="0" fillId="0" borderId="0" xfId="0" applyAlignment="1">
      <alignment/>
    </xf>
    <xf numFmtId="0" fontId="0" fillId="0" borderId="15" xfId="0" applyBorder="1" applyAlignment="1">
      <alignment horizontal="right"/>
    </xf>
    <xf numFmtId="0" fontId="0" fillId="0" borderId="0" xfId="0" applyFont="1" applyAlignment="1">
      <alignment horizontal="distributed" vertical="center"/>
    </xf>
    <xf numFmtId="0" fontId="3" fillId="0" borderId="20" xfId="0" applyFont="1"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center" vertical="center"/>
    </xf>
    <xf numFmtId="0" fontId="3" fillId="0" borderId="0" xfId="0" applyFont="1" applyBorder="1" applyAlignment="1">
      <alignment vertical="center"/>
    </xf>
    <xf numFmtId="0" fontId="0" fillId="0" borderId="11" xfId="0" applyBorder="1" applyAlignment="1">
      <alignment horizontal="distributed" vertical="center"/>
    </xf>
    <xf numFmtId="0" fontId="2" fillId="0" borderId="0" xfId="0" applyFont="1" applyBorder="1" applyAlignment="1">
      <alignment vertical="center"/>
    </xf>
    <xf numFmtId="0" fontId="0" fillId="0" borderId="13" xfId="0" applyBorder="1" applyAlignment="1">
      <alignment horizontal="distributed" vertical="center"/>
    </xf>
    <xf numFmtId="0" fontId="2" fillId="0" borderId="15" xfId="0" applyFont="1" applyBorder="1" applyAlignment="1">
      <alignment vertical="center"/>
    </xf>
    <xf numFmtId="38" fontId="0" fillId="0" borderId="14" xfId="49" applyFont="1" applyBorder="1" applyAlignment="1">
      <alignment vertical="center"/>
    </xf>
    <xf numFmtId="38" fontId="3" fillId="0" borderId="13" xfId="49" applyFont="1" applyBorder="1" applyAlignment="1">
      <alignment vertical="center"/>
    </xf>
    <xf numFmtId="0" fontId="6" fillId="0" borderId="0" xfId="0" applyFont="1" applyAlignment="1">
      <alignment vertical="center"/>
    </xf>
    <xf numFmtId="176" fontId="0" fillId="0" borderId="0" xfId="0" applyNumberFormat="1" applyAlignment="1">
      <alignment vertical="center"/>
    </xf>
    <xf numFmtId="38" fontId="0" fillId="0" borderId="0" xfId="49" applyFont="1" applyAlignment="1">
      <alignment vertical="center"/>
    </xf>
    <xf numFmtId="38" fontId="0" fillId="0" borderId="15" xfId="49" applyFont="1" applyBorder="1" applyAlignment="1">
      <alignment vertical="center"/>
    </xf>
    <xf numFmtId="38" fontId="0" fillId="0" borderId="17" xfId="49" applyFont="1" applyBorder="1" applyAlignment="1">
      <alignment vertical="center"/>
    </xf>
    <xf numFmtId="38" fontId="0" fillId="0" borderId="19" xfId="49" applyFont="1" applyBorder="1" applyAlignment="1">
      <alignment vertical="center"/>
    </xf>
    <xf numFmtId="38" fontId="0" fillId="0" borderId="12" xfId="49" applyFont="1" applyBorder="1" applyAlignment="1">
      <alignment vertical="center"/>
    </xf>
    <xf numFmtId="38" fontId="0" fillId="0" borderId="23" xfId="49" applyFont="1" applyBorder="1" applyAlignment="1">
      <alignment vertical="center"/>
    </xf>
    <xf numFmtId="38" fontId="0" fillId="0" borderId="18" xfId="49" applyFont="1" applyBorder="1" applyAlignment="1">
      <alignment vertical="center"/>
    </xf>
    <xf numFmtId="38" fontId="0" fillId="0" borderId="25" xfId="49" applyFont="1" applyBorder="1" applyAlignment="1">
      <alignment vertical="center"/>
    </xf>
    <xf numFmtId="38" fontId="0" fillId="0" borderId="0" xfId="49" applyFont="1" applyBorder="1" applyAlignment="1">
      <alignment vertical="center"/>
    </xf>
    <xf numFmtId="38" fontId="3" fillId="0" borderId="24" xfId="49" applyFont="1" applyBorder="1" applyAlignment="1">
      <alignment vertical="center"/>
    </xf>
    <xf numFmtId="38" fontId="3" fillId="0" borderId="20" xfId="49" applyFont="1" applyBorder="1" applyAlignment="1">
      <alignment vertical="center"/>
    </xf>
    <xf numFmtId="176" fontId="0" fillId="0" borderId="0" xfId="49" applyNumberFormat="1" applyFont="1" applyAlignment="1">
      <alignment horizontal="right" vertical="center"/>
    </xf>
    <xf numFmtId="176" fontId="0" fillId="0" borderId="20" xfId="49" applyNumberFormat="1" applyFont="1" applyBorder="1" applyAlignment="1">
      <alignment horizontal="right" vertical="center"/>
    </xf>
    <xf numFmtId="0" fontId="7" fillId="0" borderId="20" xfId="0" applyFont="1" applyBorder="1" applyAlignment="1">
      <alignment horizontal="distributed" vertical="center"/>
    </xf>
    <xf numFmtId="38" fontId="0" fillId="0" borderId="22" xfId="49" applyFont="1" applyBorder="1" applyAlignment="1">
      <alignment vertical="center"/>
    </xf>
    <xf numFmtId="38" fontId="0" fillId="0" borderId="24" xfId="49" applyFont="1" applyBorder="1" applyAlignment="1">
      <alignment vertical="center"/>
    </xf>
    <xf numFmtId="38" fontId="0" fillId="0" borderId="13" xfId="49" applyFont="1" applyBorder="1" applyAlignment="1">
      <alignment vertical="center"/>
    </xf>
    <xf numFmtId="38" fontId="0" fillId="0" borderId="26" xfId="49" applyFont="1" applyBorder="1" applyAlignment="1">
      <alignment vertical="center"/>
    </xf>
    <xf numFmtId="0" fontId="0" fillId="0" borderId="14" xfId="0" applyBorder="1" applyAlignment="1">
      <alignment horizontal="right" vertical="center"/>
    </xf>
    <xf numFmtId="0" fontId="0" fillId="0" borderId="13" xfId="0" applyBorder="1" applyAlignment="1">
      <alignment horizontal="right" vertical="center"/>
    </xf>
    <xf numFmtId="0" fontId="0" fillId="0" borderId="19" xfId="0" applyBorder="1" applyAlignment="1">
      <alignment horizontal="right" vertical="center"/>
    </xf>
    <xf numFmtId="176" fontId="0" fillId="0" borderId="0" xfId="49" applyNumberFormat="1" applyFont="1" applyAlignment="1">
      <alignment vertical="center"/>
    </xf>
    <xf numFmtId="38" fontId="6" fillId="0" borderId="24" xfId="49" applyFont="1" applyBorder="1" applyAlignment="1">
      <alignment horizontal="right" vertical="center"/>
    </xf>
    <xf numFmtId="38" fontId="6" fillId="0" borderId="20" xfId="49" applyFont="1" applyBorder="1" applyAlignment="1">
      <alignment horizontal="right" vertical="center"/>
    </xf>
    <xf numFmtId="38" fontId="0" fillId="0" borderId="0" xfId="49" applyFont="1" applyBorder="1" applyAlignment="1">
      <alignment horizontal="right" vertical="center"/>
    </xf>
    <xf numFmtId="177" fontId="0" fillId="0" borderId="0" xfId="49" applyNumberFormat="1" applyFont="1" applyAlignment="1">
      <alignment horizontal="right" vertical="center"/>
    </xf>
    <xf numFmtId="177" fontId="0" fillId="0" borderId="15" xfId="49" applyNumberFormat="1" applyFont="1" applyBorder="1" applyAlignment="1">
      <alignment horizontal="right" vertical="center"/>
    </xf>
    <xf numFmtId="38" fontId="6" fillId="0" borderId="24" xfId="49" applyFont="1" applyBorder="1" applyAlignment="1">
      <alignment vertical="center"/>
    </xf>
    <xf numFmtId="0" fontId="0" fillId="0" borderId="24" xfId="0" applyBorder="1" applyAlignment="1">
      <alignment horizontal="center" vertical="center"/>
    </xf>
    <xf numFmtId="0" fontId="0" fillId="0" borderId="26" xfId="0" applyBorder="1" applyAlignment="1">
      <alignment horizontal="center" vertical="center"/>
    </xf>
    <xf numFmtId="176" fontId="0" fillId="0" borderId="0" xfId="0" applyNumberFormat="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18" xfId="0" applyNumberFormat="1" applyBorder="1" applyAlignment="1">
      <alignment vertical="center"/>
    </xf>
    <xf numFmtId="176" fontId="0" fillId="0" borderId="17" xfId="0" applyNumberFormat="1" applyBorder="1" applyAlignment="1">
      <alignment vertical="center"/>
    </xf>
    <xf numFmtId="176" fontId="0" fillId="0" borderId="24" xfId="0" applyNumberFormat="1" applyBorder="1" applyAlignment="1">
      <alignment vertical="center"/>
    </xf>
    <xf numFmtId="38" fontId="0" fillId="0" borderId="0" xfId="49" applyFont="1" applyBorder="1" applyAlignment="1">
      <alignment horizontal="righ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38" fontId="0" fillId="0" borderId="13" xfId="49" applyFont="1" applyBorder="1" applyAlignment="1">
      <alignment horizontal="right" vertical="center"/>
    </xf>
    <xf numFmtId="176" fontId="0" fillId="0" borderId="13" xfId="0" applyNumberFormat="1" applyFont="1" applyBorder="1" applyAlignment="1">
      <alignment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38" fontId="0" fillId="0" borderId="13" xfId="49" applyFont="1" applyBorder="1" applyAlignment="1">
      <alignment vertical="center"/>
    </xf>
    <xf numFmtId="0" fontId="0" fillId="0" borderId="13" xfId="0" applyFont="1" applyBorder="1" applyAlignment="1">
      <alignment vertical="center"/>
    </xf>
    <xf numFmtId="0" fontId="0" fillId="0" borderId="13" xfId="0" applyFont="1" applyBorder="1" applyAlignment="1">
      <alignment horizontal="right"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4" xfId="0" applyFont="1" applyFill="1" applyBorder="1" applyAlignment="1">
      <alignment horizontal="center" vertical="center"/>
    </xf>
    <xf numFmtId="38" fontId="0" fillId="0" borderId="0" xfId="49" applyFont="1" applyBorder="1" applyAlignment="1">
      <alignment horizontal="right" vertical="center"/>
    </xf>
    <xf numFmtId="177" fontId="0" fillId="0" borderId="13" xfId="49"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xf>
    <xf numFmtId="0" fontId="8" fillId="0" borderId="0" xfId="0" applyFont="1" applyAlignment="1">
      <alignment horizontal="center" vertical="center"/>
    </xf>
    <xf numFmtId="0" fontId="8" fillId="0" borderId="0" xfId="0" applyFont="1" applyBorder="1" applyAlignment="1">
      <alignment vertical="center"/>
    </xf>
    <xf numFmtId="0" fontId="9" fillId="0" borderId="0" xfId="0" applyFont="1" applyAlignment="1">
      <alignment vertical="center"/>
    </xf>
    <xf numFmtId="38" fontId="0" fillId="0" borderId="13" xfId="49" applyFont="1" applyBorder="1" applyAlignment="1">
      <alignment horizontal="right" vertical="center"/>
    </xf>
    <xf numFmtId="0" fontId="0" fillId="0" borderId="10" xfId="0" applyFont="1" applyBorder="1" applyAlignment="1">
      <alignment horizontal="center" vertical="center"/>
    </xf>
    <xf numFmtId="38" fontId="0" fillId="0" borderId="10" xfId="49" applyFont="1" applyBorder="1" applyAlignment="1">
      <alignment horizontal="right" vertical="center"/>
    </xf>
    <xf numFmtId="176" fontId="0" fillId="0" borderId="10" xfId="0" applyNumberFormat="1" applyFont="1" applyBorder="1" applyAlignment="1">
      <alignment vertical="center"/>
    </xf>
    <xf numFmtId="38" fontId="0" fillId="0" borderId="10" xfId="49" applyFont="1" applyBorder="1" applyAlignment="1">
      <alignment vertical="center"/>
    </xf>
    <xf numFmtId="38" fontId="0" fillId="0" borderId="10" xfId="49" applyFont="1" applyBorder="1" applyAlignment="1">
      <alignment horizontal="right" vertical="center"/>
    </xf>
    <xf numFmtId="176" fontId="0" fillId="0" borderId="10" xfId="0" applyNumberFormat="1" applyFont="1" applyBorder="1" applyAlignment="1">
      <alignment vertical="center"/>
    </xf>
    <xf numFmtId="38" fontId="0" fillId="0" borderId="10" xfId="49" applyFont="1" applyBorder="1" applyAlignment="1">
      <alignment vertical="center"/>
    </xf>
    <xf numFmtId="0" fontId="0" fillId="0" borderId="30" xfId="0" applyFont="1" applyBorder="1" applyAlignment="1">
      <alignment horizontal="center" vertical="center"/>
    </xf>
    <xf numFmtId="0" fontId="0" fillId="0" borderId="30" xfId="0" applyFont="1" applyBorder="1" applyAlignment="1">
      <alignment horizontal="center" vertical="center" shrinkToFit="1"/>
    </xf>
    <xf numFmtId="0" fontId="0" fillId="0" borderId="20" xfId="0" applyFont="1" applyBorder="1" applyAlignment="1">
      <alignment horizontal="right"/>
    </xf>
    <xf numFmtId="38" fontId="0" fillId="0" borderId="13" xfId="49" applyFont="1" applyBorder="1" applyAlignment="1">
      <alignment horizontal="right" vertical="center"/>
    </xf>
    <xf numFmtId="176" fontId="0" fillId="0" borderId="13" xfId="0" applyNumberFormat="1" applyFont="1" applyBorder="1" applyAlignment="1">
      <alignment vertical="center"/>
    </xf>
    <xf numFmtId="38" fontId="0" fillId="0" borderId="13" xfId="49"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right"/>
    </xf>
    <xf numFmtId="0" fontId="0" fillId="0" borderId="23"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right" vertical="center"/>
    </xf>
    <xf numFmtId="0" fontId="0" fillId="0" borderId="10" xfId="0" applyBorder="1" applyAlignment="1">
      <alignment horizontal="right" vertical="center"/>
    </xf>
    <xf numFmtId="0" fontId="0" fillId="0" borderId="20" xfId="0" applyFont="1" applyBorder="1" applyAlignment="1">
      <alignment/>
    </xf>
    <xf numFmtId="0" fontId="2" fillId="0" borderId="20" xfId="0" applyFont="1" applyBorder="1" applyAlignment="1">
      <alignment vertical="center"/>
    </xf>
    <xf numFmtId="0" fontId="0" fillId="0" borderId="18" xfId="0" applyFont="1" applyBorder="1" applyAlignment="1">
      <alignment vertical="center"/>
    </xf>
    <xf numFmtId="178" fontId="0" fillId="0" borderId="13" xfId="49" applyNumberFormat="1" applyFont="1" applyBorder="1" applyAlignment="1">
      <alignment horizontal="right" vertical="center"/>
    </xf>
    <xf numFmtId="176" fontId="0" fillId="0" borderId="10" xfId="49" applyNumberFormat="1" applyFont="1" applyBorder="1" applyAlignment="1">
      <alignment vertical="center"/>
    </xf>
    <xf numFmtId="178" fontId="0" fillId="0" borderId="10" xfId="49" applyNumberFormat="1" applyFont="1" applyBorder="1" applyAlignment="1">
      <alignment horizontal="right" vertical="center"/>
    </xf>
    <xf numFmtId="0" fontId="0" fillId="0" borderId="30" xfId="0" applyFont="1" applyBorder="1" applyAlignment="1">
      <alignment horizontal="center" vertical="center" wrapText="1"/>
    </xf>
    <xf numFmtId="0" fontId="0" fillId="0" borderId="0" xfId="0" applyFont="1" applyBorder="1" applyAlignment="1">
      <alignment vertical="center"/>
    </xf>
    <xf numFmtId="38" fontId="0" fillId="0" borderId="10" xfId="49" applyFont="1" applyBorder="1" applyAlignment="1">
      <alignment horizontal="right" vertical="center"/>
    </xf>
    <xf numFmtId="177" fontId="0" fillId="0" borderId="10" xfId="49" applyNumberFormat="1" applyFont="1" applyBorder="1" applyAlignment="1">
      <alignment horizontal="right" vertical="center"/>
    </xf>
    <xf numFmtId="177" fontId="0" fillId="0" borderId="10" xfId="49" applyNumberFormat="1" applyFont="1" applyBorder="1" applyAlignment="1">
      <alignment horizontal="right" vertical="center"/>
    </xf>
    <xf numFmtId="0" fontId="0" fillId="0" borderId="10" xfId="0" applyFont="1" applyFill="1" applyBorder="1" applyAlignment="1">
      <alignment vertical="center"/>
    </xf>
    <xf numFmtId="0" fontId="0" fillId="0" borderId="30" xfId="0" applyBorder="1" applyAlignment="1">
      <alignment horizontal="center" vertical="center" wrapText="1"/>
    </xf>
    <xf numFmtId="0" fontId="0" fillId="0" borderId="0" xfId="0" applyFont="1" applyBorder="1" applyAlignment="1">
      <alignment vertical="center"/>
    </xf>
    <xf numFmtId="0" fontId="0" fillId="0" borderId="12" xfId="0" applyFont="1" applyBorder="1" applyAlignment="1">
      <alignment vertical="center"/>
    </xf>
    <xf numFmtId="0" fontId="0" fillId="0" borderId="32" xfId="0" applyFont="1" applyBorder="1" applyAlignment="1">
      <alignment vertical="center"/>
    </xf>
    <xf numFmtId="0" fontId="0" fillId="0" borderId="34" xfId="0" applyFont="1" applyBorder="1" applyAlignment="1">
      <alignment horizontal="distributed" vertical="center"/>
    </xf>
    <xf numFmtId="0" fontId="0" fillId="0" borderId="30" xfId="0" applyFont="1" applyBorder="1" applyAlignment="1">
      <alignment horizontal="distributed" vertical="center"/>
    </xf>
    <xf numFmtId="0" fontId="8" fillId="0" borderId="0" xfId="0" applyFont="1" applyBorder="1" applyAlignment="1">
      <alignment horizontal="right"/>
    </xf>
    <xf numFmtId="0" fontId="8" fillId="0" borderId="0" xfId="0" applyFont="1" applyBorder="1" applyAlignment="1">
      <alignment vertical="center"/>
    </xf>
    <xf numFmtId="38" fontId="0" fillId="0" borderId="10" xfId="49" applyFont="1" applyBorder="1" applyAlignment="1">
      <alignment vertical="center"/>
    </xf>
    <xf numFmtId="0" fontId="0" fillId="0" borderId="30" xfId="0" applyFont="1" applyBorder="1" applyAlignment="1">
      <alignment horizontal="center" vertical="center"/>
    </xf>
    <xf numFmtId="176" fontId="2" fillId="0" borderId="20" xfId="0" applyNumberFormat="1" applyFont="1" applyBorder="1" applyAlignment="1">
      <alignment vertical="center"/>
    </xf>
    <xf numFmtId="38" fontId="0" fillId="0" borderId="12" xfId="49" applyFont="1" applyBorder="1" applyAlignment="1">
      <alignment horizontal="right" vertical="center"/>
    </xf>
    <xf numFmtId="176" fontId="0" fillId="0" borderId="12" xfId="0" applyNumberFormat="1" applyFont="1" applyBorder="1" applyAlignment="1">
      <alignment vertical="center"/>
    </xf>
    <xf numFmtId="38" fontId="0" fillId="0" borderId="12" xfId="49" applyFont="1" applyBorder="1" applyAlignment="1">
      <alignment vertical="center"/>
    </xf>
    <xf numFmtId="0" fontId="0" fillId="0" borderId="12" xfId="0" applyFont="1" applyBorder="1" applyAlignment="1">
      <alignment horizontal="right" vertical="center"/>
    </xf>
    <xf numFmtId="176" fontId="0" fillId="0" borderId="12" xfId="49" applyNumberFormat="1" applyFont="1" applyBorder="1" applyAlignment="1">
      <alignment horizontal="right" vertical="center"/>
    </xf>
    <xf numFmtId="177" fontId="0" fillId="0" borderId="12" xfId="49" applyNumberFormat="1" applyFont="1" applyBorder="1" applyAlignment="1">
      <alignment horizontal="right" vertical="center"/>
    </xf>
    <xf numFmtId="38" fontId="0" fillId="0" borderId="12" xfId="49" applyFont="1" applyBorder="1" applyAlignment="1">
      <alignment horizontal="right" vertical="center"/>
    </xf>
    <xf numFmtId="0" fontId="0" fillId="0" borderId="0" xfId="0" applyBorder="1" applyAlignment="1">
      <alignment horizontal="right"/>
    </xf>
    <xf numFmtId="38" fontId="0" fillId="0" borderId="0" xfId="0" applyNumberFormat="1" applyAlignment="1">
      <alignment vertical="center"/>
    </xf>
    <xf numFmtId="38" fontId="44" fillId="0" borderId="10" xfId="49" applyFont="1" applyBorder="1" applyAlignment="1">
      <alignment horizontal="right" vertical="center"/>
    </xf>
    <xf numFmtId="0" fontId="0" fillId="0" borderId="10"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0" xfId="0" applyFont="1" applyFill="1" applyBorder="1" applyAlignment="1">
      <alignment horizontal="distributed" vertical="center"/>
    </xf>
    <xf numFmtId="0" fontId="8" fillId="0" borderId="10" xfId="0" applyFont="1" applyBorder="1" applyAlignment="1">
      <alignment horizontal="center"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0" xfId="0" applyFont="1" applyBorder="1" applyAlignment="1">
      <alignment horizontal="distributed" vertical="center"/>
    </xf>
    <xf numFmtId="0" fontId="0" fillId="0" borderId="12" xfId="0" applyFont="1" applyBorder="1" applyAlignment="1">
      <alignment horizontal="distributed" vertical="center"/>
    </xf>
    <xf numFmtId="0" fontId="0" fillId="0" borderId="10" xfId="0" applyFont="1" applyBorder="1" applyAlignment="1">
      <alignment horizontal="distributed" vertical="center"/>
    </xf>
    <xf numFmtId="0" fontId="0" fillId="0" borderId="20" xfId="0" applyFont="1" applyBorder="1" applyAlignment="1">
      <alignment horizontal="right"/>
    </xf>
    <xf numFmtId="0" fontId="2" fillId="0" borderId="0" xfId="0" applyFont="1" applyBorder="1" applyAlignment="1">
      <alignment horizontal="lef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32" xfId="0" applyFont="1" applyBorder="1" applyAlignment="1">
      <alignment horizontal="center" vertical="center"/>
    </xf>
    <xf numFmtId="0" fontId="0" fillId="0" borderId="1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0" xfId="0" applyFont="1"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1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8" xfId="0"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textRotation="255"/>
    </xf>
    <xf numFmtId="0" fontId="0" fillId="0" borderId="14" xfId="0" applyBorder="1" applyAlignment="1">
      <alignment horizontal="center" vertical="center" textRotation="255"/>
    </xf>
    <xf numFmtId="0" fontId="0" fillId="0" borderId="32" xfId="0" applyBorder="1" applyAlignment="1">
      <alignment horizontal="center" vertical="center" textRotation="255"/>
    </xf>
    <xf numFmtId="0" fontId="0" fillId="0" borderId="14" xfId="0" applyBorder="1" applyAlignment="1">
      <alignment horizontal="center" vertical="center"/>
    </xf>
    <xf numFmtId="176" fontId="0" fillId="0" borderId="11" xfId="0" applyNumberFormat="1" applyFont="1" applyBorder="1" applyAlignment="1">
      <alignment horizontal="center" vertical="center"/>
    </xf>
    <xf numFmtId="176" fontId="0" fillId="0" borderId="35" xfId="0" applyNumberFormat="1" applyFont="1" applyBorder="1" applyAlignment="1">
      <alignment horizontal="center" vertical="center"/>
    </xf>
    <xf numFmtId="176" fontId="0" fillId="0" borderId="36" xfId="0" applyNumberFormat="1" applyFont="1" applyBorder="1" applyAlignment="1">
      <alignment horizontal="center" vertical="center"/>
    </xf>
    <xf numFmtId="0" fontId="0" fillId="0" borderId="0" xfId="0" applyFont="1" applyBorder="1" applyAlignment="1">
      <alignment horizontal="right"/>
    </xf>
    <xf numFmtId="176" fontId="0" fillId="0" borderId="10" xfId="0" applyNumberFormat="1" applyFont="1" applyBorder="1" applyAlignment="1">
      <alignment horizontal="center" vertical="center" wrapText="1"/>
    </xf>
    <xf numFmtId="176" fontId="0" fillId="0" borderId="30" xfId="0" applyNumberFormat="1" applyFont="1" applyBorder="1" applyAlignment="1">
      <alignment horizontal="center" vertical="center" wrapText="1"/>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12" xfId="0" applyBorder="1" applyAlignment="1">
      <alignment horizontal="center" vertical="distributed"/>
    </xf>
    <xf numFmtId="0" fontId="0" fillId="0" borderId="32" xfId="0" applyFont="1" applyBorder="1" applyAlignment="1">
      <alignment horizontal="center" vertical="distributed"/>
    </xf>
    <xf numFmtId="0" fontId="0" fillId="0" borderId="12" xfId="0" applyFont="1" applyBorder="1" applyAlignment="1">
      <alignment horizontal="center" vertical="distributed"/>
    </xf>
    <xf numFmtId="0" fontId="0" fillId="0" borderId="32" xfId="0" applyFont="1" applyBorder="1" applyAlignment="1">
      <alignment horizontal="center" vertical="distributed"/>
    </xf>
    <xf numFmtId="0" fontId="2" fillId="0" borderId="15" xfId="0" applyFont="1" applyBorder="1" applyAlignment="1">
      <alignment horizontal="left" vertical="center"/>
    </xf>
    <xf numFmtId="0" fontId="0" fillId="0" borderId="15" xfId="0" applyBorder="1" applyAlignment="1">
      <alignment horizontal="left" vertical="center"/>
    </xf>
    <xf numFmtId="0" fontId="0" fillId="0" borderId="15" xfId="0" applyBorder="1" applyAlignment="1">
      <alignment horizontal="right"/>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distributed" vertical="center"/>
    </xf>
    <xf numFmtId="0" fontId="0" fillId="0" borderId="19" xfId="0" applyBorder="1" applyAlignment="1">
      <alignment horizontal="distributed" vertical="center"/>
    </xf>
    <xf numFmtId="0" fontId="0" fillId="0" borderId="26" xfId="0" applyBorder="1" applyAlignment="1">
      <alignment horizontal="distributed" vertical="center"/>
    </xf>
    <xf numFmtId="176" fontId="2" fillId="0" borderId="15" xfId="0" applyNumberFormat="1" applyFont="1" applyBorder="1" applyAlignment="1">
      <alignment horizontal="left" vertical="center"/>
    </xf>
    <xf numFmtId="176" fontId="0" fillId="0" borderId="10" xfId="0" applyNumberFormat="1" applyBorder="1" applyAlignment="1">
      <alignment horizontal="center" vertical="center" wrapText="1"/>
    </xf>
    <xf numFmtId="0" fontId="0" fillId="0" borderId="0" xfId="0" applyBorder="1" applyAlignment="1">
      <alignment horizontal="distributed" vertical="center"/>
    </xf>
    <xf numFmtId="0" fontId="0" fillId="0" borderId="20" xfId="0" applyBorder="1" applyAlignment="1">
      <alignment horizontal="distributed" vertical="center"/>
    </xf>
    <xf numFmtId="176" fontId="0" fillId="0" borderId="24"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9" xfId="0" applyNumberForma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distributed" vertical="distributed"/>
    </xf>
    <xf numFmtId="0" fontId="0" fillId="0" borderId="19" xfId="0" applyBorder="1" applyAlignment="1">
      <alignment horizontal="distributed" vertical="distributed"/>
    </xf>
    <xf numFmtId="0" fontId="0" fillId="0" borderId="26" xfId="0" applyBorder="1" applyAlignment="1">
      <alignment horizontal="distributed" vertical="distributed"/>
    </xf>
    <xf numFmtId="0" fontId="0" fillId="0" borderId="28" xfId="0" applyBorder="1" applyAlignment="1">
      <alignment horizontal="distributed" vertical="distributed"/>
    </xf>
    <xf numFmtId="0" fontId="0" fillId="0" borderId="24" xfId="0" applyBorder="1" applyAlignment="1">
      <alignment horizontal="distributed" vertical="distributed"/>
    </xf>
    <xf numFmtId="0" fontId="0" fillId="0" borderId="13" xfId="0" applyBorder="1" applyAlignment="1">
      <alignment horizontal="distributed" vertical="center"/>
    </xf>
    <xf numFmtId="0" fontId="0" fillId="0" borderId="10" xfId="0" applyFont="1" applyBorder="1" applyAlignment="1">
      <alignment horizontal="right" vertical="center"/>
    </xf>
    <xf numFmtId="0" fontId="0" fillId="0" borderId="12" xfId="0" applyFont="1" applyBorder="1" applyAlignment="1">
      <alignment horizontal="distributed" vertical="center"/>
    </xf>
    <xf numFmtId="0" fontId="0" fillId="0" borderId="12" xfId="0" applyFont="1" applyBorder="1" applyAlignment="1">
      <alignment horizontal="right" vertical="center"/>
    </xf>
    <xf numFmtId="38" fontId="0" fillId="0" borderId="30" xfId="49" applyFont="1" applyBorder="1" applyAlignment="1">
      <alignment vertical="center"/>
    </xf>
    <xf numFmtId="0" fontId="0" fillId="0" borderId="30" xfId="0" applyFont="1" applyBorder="1" applyAlignment="1">
      <alignment horizontal="right" vertical="center"/>
    </xf>
    <xf numFmtId="0" fontId="0" fillId="0" borderId="32" xfId="0" applyFont="1" applyBorder="1" applyAlignment="1">
      <alignment horizontal="distributed" vertical="center"/>
    </xf>
    <xf numFmtId="38" fontId="0" fillId="0" borderId="32" xfId="49" applyFont="1" applyBorder="1" applyAlignment="1">
      <alignment vertical="center"/>
    </xf>
    <xf numFmtId="176" fontId="0" fillId="0" borderId="32" xfId="0" applyNumberFormat="1" applyFont="1" applyBorder="1" applyAlignment="1">
      <alignment vertical="center"/>
    </xf>
    <xf numFmtId="38" fontId="0" fillId="0" borderId="32" xfId="49" applyFont="1" applyBorder="1" applyAlignment="1">
      <alignment vertical="center"/>
    </xf>
    <xf numFmtId="38" fontId="0" fillId="0" borderId="32" xfId="49" applyFont="1" applyBorder="1" applyAlignment="1">
      <alignment horizontal="right" vertical="center"/>
    </xf>
    <xf numFmtId="0" fontId="0" fillId="0" borderId="13" xfId="0" applyFont="1" applyFill="1" applyBorder="1" applyAlignment="1">
      <alignment horizontal="distributed" vertical="center"/>
    </xf>
    <xf numFmtId="0" fontId="0" fillId="0" borderId="10" xfId="0" applyFont="1" applyFill="1" applyBorder="1" applyAlignment="1">
      <alignment horizontal="distributed" vertical="center"/>
    </xf>
    <xf numFmtId="38" fontId="0" fillId="0" borderId="32" xfId="49" applyFont="1" applyBorder="1" applyAlignment="1">
      <alignment horizontal="right" vertical="center"/>
    </xf>
    <xf numFmtId="0" fontId="0" fillId="0" borderId="32" xfId="0" applyBorder="1" applyAlignment="1">
      <alignment horizontal="distributed" vertical="center"/>
    </xf>
    <xf numFmtId="0" fontId="0" fillId="0" borderId="32" xfId="0" applyFont="1" applyBorder="1" applyAlignment="1">
      <alignment horizontal="right" vertical="center"/>
    </xf>
    <xf numFmtId="177" fontId="0" fillId="0" borderId="32" xfId="49" applyNumberFormat="1" applyFont="1" applyBorder="1" applyAlignment="1">
      <alignment horizontal="right" vertical="center"/>
    </xf>
    <xf numFmtId="176" fontId="0" fillId="0" borderId="32" xfId="49" applyNumberFormat="1" applyFont="1" applyBorder="1" applyAlignment="1">
      <alignment horizontal="right" vertical="center"/>
    </xf>
    <xf numFmtId="176" fontId="0" fillId="0" borderId="10" xfId="49"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4"/>
  <sheetViews>
    <sheetView tabSelected="1" zoomScaleSheetLayoutView="85" zoomScalePageLayoutView="0" workbookViewId="0" topLeftCell="A34">
      <selection activeCell="D14" sqref="D14"/>
    </sheetView>
  </sheetViews>
  <sheetFormatPr defaultColWidth="9.00390625" defaultRowHeight="13.5"/>
  <cols>
    <col min="1" max="1" width="22.00390625" style="0" customWidth="1"/>
    <col min="2" max="4" width="9.625" style="0" customWidth="1"/>
    <col min="5" max="6" width="9.625" style="1" customWidth="1"/>
    <col min="7" max="11" width="9.625" style="0" customWidth="1"/>
    <col min="12" max="12" width="6.125" style="0" customWidth="1"/>
  </cols>
  <sheetData>
    <row r="1" ht="20.25" customHeight="1">
      <c r="A1" s="115" t="s">
        <v>164</v>
      </c>
    </row>
    <row r="2" ht="20.25" customHeight="1">
      <c r="A2" s="115"/>
    </row>
    <row r="3" ht="20.25" customHeight="1"/>
    <row r="4" ht="20.25" customHeight="1"/>
    <row r="5" spans="1:10" s="94" customFormat="1" ht="20.25" customHeight="1">
      <c r="A5" s="181" t="s">
        <v>198</v>
      </c>
      <c r="B5" s="181"/>
      <c r="C5" s="181"/>
      <c r="D5" s="181"/>
      <c r="E5" s="181"/>
      <c r="F5" s="181"/>
      <c r="G5" s="181"/>
      <c r="H5" s="181"/>
      <c r="I5" s="180" t="s">
        <v>151</v>
      </c>
      <c r="J5" s="180"/>
    </row>
    <row r="6" spans="1:10" s="94" customFormat="1" ht="20.25" customHeight="1">
      <c r="A6" s="193" t="s">
        <v>184</v>
      </c>
      <c r="B6" s="188" t="s">
        <v>11</v>
      </c>
      <c r="C6" s="188"/>
      <c r="D6" s="188"/>
      <c r="E6" s="188"/>
      <c r="F6" s="188"/>
      <c r="G6" s="188" t="s">
        <v>12</v>
      </c>
      <c r="H6" s="188"/>
      <c r="I6" s="188"/>
      <c r="J6" s="188"/>
    </row>
    <row r="7" spans="1:10" s="94" customFormat="1" ht="20.25" customHeight="1">
      <c r="A7" s="188"/>
      <c r="B7" s="188" t="s">
        <v>0</v>
      </c>
      <c r="C7" s="188" t="s">
        <v>1</v>
      </c>
      <c r="D7" s="188" t="s">
        <v>146</v>
      </c>
      <c r="E7" s="188"/>
      <c r="F7" s="188"/>
      <c r="G7" s="188" t="s">
        <v>145</v>
      </c>
      <c r="H7" s="188"/>
      <c r="I7" s="174" t="s">
        <v>7</v>
      </c>
      <c r="J7" s="93" t="s">
        <v>8</v>
      </c>
    </row>
    <row r="8" spans="1:10" s="94" customFormat="1" ht="20.25" customHeight="1" thickBot="1">
      <c r="A8" s="192"/>
      <c r="B8" s="192"/>
      <c r="C8" s="192"/>
      <c r="D8" s="124" t="s">
        <v>2</v>
      </c>
      <c r="E8" s="124" t="s">
        <v>3</v>
      </c>
      <c r="F8" s="124" t="s">
        <v>4</v>
      </c>
      <c r="G8" s="124" t="s">
        <v>5</v>
      </c>
      <c r="H8" s="124" t="s">
        <v>6</v>
      </c>
      <c r="I8" s="125" t="s">
        <v>155</v>
      </c>
      <c r="J8" s="124" t="s">
        <v>9</v>
      </c>
    </row>
    <row r="9" spans="1:10" s="94" customFormat="1" ht="20.25" customHeight="1" thickTop="1">
      <c r="A9" s="179" t="s">
        <v>193</v>
      </c>
      <c r="B9" s="146">
        <v>346920</v>
      </c>
      <c r="C9" s="146">
        <v>128904</v>
      </c>
      <c r="D9" s="146">
        <v>218016</v>
      </c>
      <c r="E9" s="118">
        <v>198512</v>
      </c>
      <c r="F9" s="118">
        <v>19504</v>
      </c>
      <c r="G9" s="118">
        <v>12</v>
      </c>
      <c r="H9" s="118">
        <v>114760</v>
      </c>
      <c r="I9" s="119">
        <v>53</v>
      </c>
      <c r="J9" s="120">
        <v>9563</v>
      </c>
    </row>
    <row r="10" spans="1:10" s="53" customFormat="1" ht="20.25" customHeight="1">
      <c r="A10" s="179" t="s">
        <v>194</v>
      </c>
      <c r="B10" s="146">
        <v>346920</v>
      </c>
      <c r="C10" s="146">
        <v>128904</v>
      </c>
      <c r="D10" s="146">
        <v>218016</v>
      </c>
      <c r="E10" s="118">
        <v>198149</v>
      </c>
      <c r="F10" s="118">
        <v>19504</v>
      </c>
      <c r="G10" s="118">
        <v>12</v>
      </c>
      <c r="H10" s="118">
        <v>114252</v>
      </c>
      <c r="I10" s="119">
        <v>52.405328049317475</v>
      </c>
      <c r="J10" s="120">
        <v>9521</v>
      </c>
    </row>
    <row r="11" spans="1:10" s="53" customFormat="1" ht="20.25" customHeight="1">
      <c r="A11" s="267" t="s">
        <v>204</v>
      </c>
      <c r="B11" s="167">
        <v>347276</v>
      </c>
      <c r="C11" s="167">
        <v>128901</v>
      </c>
      <c r="D11" s="167">
        <v>218375</v>
      </c>
      <c r="E11" s="161">
        <v>198769</v>
      </c>
      <c r="F11" s="161">
        <v>19606</v>
      </c>
      <c r="G11" s="161">
        <v>11</v>
      </c>
      <c r="H11" s="161">
        <v>98045</v>
      </c>
      <c r="I11" s="162">
        <v>45</v>
      </c>
      <c r="J11" s="161">
        <v>8913</v>
      </c>
    </row>
    <row r="12" spans="1:10" s="53" customFormat="1" ht="20.25" customHeight="1">
      <c r="A12" s="179" t="s">
        <v>206</v>
      </c>
      <c r="B12" s="146">
        <v>347276</v>
      </c>
      <c r="C12" s="146">
        <v>128901</v>
      </c>
      <c r="D12" s="146">
        <v>218375</v>
      </c>
      <c r="E12" s="118">
        <v>198769</v>
      </c>
      <c r="F12" s="118">
        <v>19606</v>
      </c>
      <c r="G12" s="118">
        <v>11</v>
      </c>
      <c r="H12" s="118">
        <v>96445</v>
      </c>
      <c r="I12" s="119">
        <v>44</v>
      </c>
      <c r="J12" s="118">
        <v>8768</v>
      </c>
    </row>
    <row r="13" spans="1:10" s="53" customFormat="1" ht="20.25" customHeight="1" thickBot="1">
      <c r="A13" s="271" t="s">
        <v>211</v>
      </c>
      <c r="B13" s="275">
        <v>346396</v>
      </c>
      <c r="C13" s="275">
        <v>128889</v>
      </c>
      <c r="D13" s="275">
        <v>217507</v>
      </c>
      <c r="E13" s="278">
        <v>197784</v>
      </c>
      <c r="F13" s="278">
        <v>19723</v>
      </c>
      <c r="G13" s="278">
        <v>11</v>
      </c>
      <c r="H13" s="278">
        <v>96002</v>
      </c>
      <c r="I13" s="273">
        <v>44</v>
      </c>
      <c r="J13" s="278">
        <v>8773</v>
      </c>
    </row>
    <row r="14" spans="1:10" s="95" customFormat="1" ht="20.25" customHeight="1" thickTop="1">
      <c r="A14" s="276" t="s">
        <v>185</v>
      </c>
      <c r="B14" s="116">
        <v>160561</v>
      </c>
      <c r="C14" s="116">
        <v>82298</v>
      </c>
      <c r="D14" s="116">
        <v>78263</v>
      </c>
      <c r="E14" s="127">
        <v>67869</v>
      </c>
      <c r="F14" s="127">
        <v>10394</v>
      </c>
      <c r="G14" s="127">
        <v>3</v>
      </c>
      <c r="H14" s="127">
        <v>37236</v>
      </c>
      <c r="I14" s="128">
        <v>48</v>
      </c>
      <c r="J14" s="129">
        <v>12412</v>
      </c>
    </row>
    <row r="15" spans="1:10" s="95" customFormat="1" ht="20.25" customHeight="1">
      <c r="A15" s="277" t="s">
        <v>186</v>
      </c>
      <c r="B15" s="146">
        <v>25637</v>
      </c>
      <c r="C15" s="146">
        <v>1802</v>
      </c>
      <c r="D15" s="146">
        <v>23835</v>
      </c>
      <c r="E15" s="121">
        <v>22769</v>
      </c>
      <c r="F15" s="121">
        <v>1066</v>
      </c>
      <c r="G15" s="121">
        <v>2</v>
      </c>
      <c r="H15" s="121">
        <v>12847</v>
      </c>
      <c r="I15" s="122">
        <v>54</v>
      </c>
      <c r="J15" s="123">
        <v>6674</v>
      </c>
    </row>
    <row r="16" spans="1:10" s="95" customFormat="1" ht="20.25" customHeight="1">
      <c r="A16" s="277" t="s">
        <v>187</v>
      </c>
      <c r="B16" s="146">
        <v>85615</v>
      </c>
      <c r="C16" s="146">
        <v>25208</v>
      </c>
      <c r="D16" s="146">
        <v>60407</v>
      </c>
      <c r="E16" s="121">
        <v>55814</v>
      </c>
      <c r="F16" s="121">
        <v>4593</v>
      </c>
      <c r="G16" s="121">
        <v>4</v>
      </c>
      <c r="H16" s="121">
        <v>23316</v>
      </c>
      <c r="I16" s="122">
        <v>39</v>
      </c>
      <c r="J16" s="123">
        <v>5829</v>
      </c>
    </row>
    <row r="17" spans="1:10" s="95" customFormat="1" ht="20.25" customHeight="1">
      <c r="A17" s="277" t="s">
        <v>188</v>
      </c>
      <c r="B17" s="146">
        <v>35637</v>
      </c>
      <c r="C17" s="146">
        <v>1481</v>
      </c>
      <c r="D17" s="146">
        <v>34156</v>
      </c>
      <c r="E17" s="121">
        <v>32856</v>
      </c>
      <c r="F17" s="121">
        <v>1300</v>
      </c>
      <c r="G17" s="121">
        <v>1</v>
      </c>
      <c r="H17" s="121">
        <v>10047</v>
      </c>
      <c r="I17" s="122">
        <v>29</v>
      </c>
      <c r="J17" s="123">
        <v>10047</v>
      </c>
    </row>
    <row r="18" spans="1:10" s="95" customFormat="1" ht="20.25" customHeight="1">
      <c r="A18" s="171" t="s">
        <v>189</v>
      </c>
      <c r="B18" s="121">
        <v>38946</v>
      </c>
      <c r="C18" s="121">
        <v>18100</v>
      </c>
      <c r="D18" s="121">
        <v>20846</v>
      </c>
      <c r="E18" s="121">
        <v>18476</v>
      </c>
      <c r="F18" s="121">
        <v>2370</v>
      </c>
      <c r="G18" s="121">
        <v>1</v>
      </c>
      <c r="H18" s="121">
        <v>12556</v>
      </c>
      <c r="I18" s="122">
        <v>60</v>
      </c>
      <c r="J18" s="123">
        <v>12556</v>
      </c>
    </row>
    <row r="19" spans="2:10" ht="20.25" customHeight="1">
      <c r="B19" s="169"/>
      <c r="C19" s="169"/>
      <c r="D19" s="169"/>
      <c r="E19" s="169"/>
      <c r="F19" s="169"/>
      <c r="G19" s="169"/>
      <c r="H19" s="169"/>
      <c r="I19" s="169"/>
      <c r="J19" s="169"/>
    </row>
    <row r="20" ht="20.25" customHeight="1"/>
    <row r="21" ht="20.25" customHeight="1"/>
    <row r="22" spans="1:12" ht="20.25" customHeight="1">
      <c r="A22" s="139" t="s">
        <v>210</v>
      </c>
      <c r="B22" s="139"/>
      <c r="C22" s="139"/>
      <c r="D22" s="139"/>
      <c r="E22" s="139"/>
      <c r="F22" s="139"/>
      <c r="G22" s="139"/>
      <c r="H22" s="139"/>
      <c r="I22" s="139"/>
      <c r="J22" s="139"/>
      <c r="L22" s="126" t="s">
        <v>36</v>
      </c>
    </row>
    <row r="23" spans="1:12" ht="20.25" customHeight="1">
      <c r="A23" s="195" t="s">
        <v>184</v>
      </c>
      <c r="B23" s="182" t="s">
        <v>0</v>
      </c>
      <c r="C23" s="105"/>
      <c r="D23" s="98"/>
      <c r="E23" s="105"/>
      <c r="F23" s="134"/>
      <c r="G23" s="105"/>
      <c r="H23" s="105"/>
      <c r="I23" s="185" t="s">
        <v>152</v>
      </c>
      <c r="J23" s="186"/>
      <c r="K23" s="187"/>
      <c r="L23" s="189" t="s">
        <v>7</v>
      </c>
    </row>
    <row r="24" spans="1:12" ht="20.25" customHeight="1">
      <c r="A24" s="183"/>
      <c r="B24" s="183"/>
      <c r="C24" s="99" t="s">
        <v>156</v>
      </c>
      <c r="D24" s="100" t="s">
        <v>156</v>
      </c>
      <c r="E24" s="99" t="s">
        <v>157</v>
      </c>
      <c r="F24" s="101" t="s">
        <v>158</v>
      </c>
      <c r="G24" s="99" t="s">
        <v>159</v>
      </c>
      <c r="H24" s="99" t="s">
        <v>32</v>
      </c>
      <c r="I24" s="182" t="s">
        <v>95</v>
      </c>
      <c r="J24" s="182" t="s">
        <v>34</v>
      </c>
      <c r="K24" s="182" t="s">
        <v>35</v>
      </c>
      <c r="L24" s="190"/>
    </row>
    <row r="25" spans="1:12" ht="20.25" customHeight="1">
      <c r="A25" s="183"/>
      <c r="B25" s="183"/>
      <c r="C25" s="99" t="s">
        <v>26</v>
      </c>
      <c r="D25" s="100" t="s">
        <v>160</v>
      </c>
      <c r="E25" s="99" t="s">
        <v>160</v>
      </c>
      <c r="F25" s="101" t="s">
        <v>160</v>
      </c>
      <c r="G25" s="99" t="s">
        <v>31</v>
      </c>
      <c r="H25" s="99" t="s">
        <v>33</v>
      </c>
      <c r="I25" s="183"/>
      <c r="J25" s="183"/>
      <c r="K25" s="183"/>
      <c r="L25" s="190"/>
    </row>
    <row r="26" spans="1:12" ht="20.25" customHeight="1">
      <c r="A26" s="183"/>
      <c r="B26" s="183"/>
      <c r="C26" s="99"/>
      <c r="D26" s="100" t="s">
        <v>161</v>
      </c>
      <c r="E26" s="99" t="s">
        <v>162</v>
      </c>
      <c r="F26" s="101" t="s">
        <v>163</v>
      </c>
      <c r="G26" s="99"/>
      <c r="H26" s="99"/>
      <c r="I26" s="183"/>
      <c r="J26" s="183"/>
      <c r="K26" s="183"/>
      <c r="L26" s="190"/>
    </row>
    <row r="27" spans="1:12" ht="20.25" customHeight="1" thickBot="1">
      <c r="A27" s="184"/>
      <c r="B27" s="184"/>
      <c r="C27" s="131"/>
      <c r="D27" s="132" t="s">
        <v>26</v>
      </c>
      <c r="E27" s="131" t="s">
        <v>26</v>
      </c>
      <c r="F27" s="130" t="s">
        <v>26</v>
      </c>
      <c r="G27" s="131"/>
      <c r="H27" s="131"/>
      <c r="I27" s="184"/>
      <c r="J27" s="184"/>
      <c r="K27" s="184"/>
      <c r="L27" s="191"/>
    </row>
    <row r="28" spans="1:12" ht="20.25" customHeight="1" thickTop="1">
      <c r="A28" s="179" t="s">
        <v>193</v>
      </c>
      <c r="B28" s="158">
        <v>12</v>
      </c>
      <c r="C28" s="146" t="s">
        <v>123</v>
      </c>
      <c r="D28" s="120">
        <v>2</v>
      </c>
      <c r="E28" s="120">
        <v>1</v>
      </c>
      <c r="F28" s="120">
        <v>4</v>
      </c>
      <c r="G28" s="120">
        <v>5</v>
      </c>
      <c r="H28" s="120">
        <v>41266</v>
      </c>
      <c r="I28" s="120">
        <v>16810</v>
      </c>
      <c r="J28" s="120">
        <v>15853</v>
      </c>
      <c r="K28" s="120">
        <v>957</v>
      </c>
      <c r="L28" s="119">
        <v>41</v>
      </c>
    </row>
    <row r="29" spans="1:12" ht="20.25" customHeight="1">
      <c r="A29" s="179" t="s">
        <v>194</v>
      </c>
      <c r="B29" s="158">
        <v>12</v>
      </c>
      <c r="C29" s="146" t="s">
        <v>123</v>
      </c>
      <c r="D29" s="120">
        <v>2</v>
      </c>
      <c r="E29" s="120">
        <v>1</v>
      </c>
      <c r="F29" s="120">
        <v>4</v>
      </c>
      <c r="G29" s="120">
        <v>5</v>
      </c>
      <c r="H29" s="120">
        <v>43882</v>
      </c>
      <c r="I29" s="120">
        <v>16651</v>
      </c>
      <c r="J29" s="120">
        <v>15702</v>
      </c>
      <c r="K29" s="120">
        <v>949</v>
      </c>
      <c r="L29" s="119">
        <v>37.944943256916275</v>
      </c>
    </row>
    <row r="30" spans="1:12" ht="20.25" customHeight="1">
      <c r="A30" s="267" t="s">
        <v>204</v>
      </c>
      <c r="B30" s="59">
        <v>11</v>
      </c>
      <c r="C30" s="167" t="s">
        <v>123</v>
      </c>
      <c r="D30" s="163">
        <v>1</v>
      </c>
      <c r="E30" s="163">
        <v>1</v>
      </c>
      <c r="F30" s="163">
        <v>4</v>
      </c>
      <c r="G30" s="163">
        <v>5</v>
      </c>
      <c r="H30" s="163">
        <v>43882</v>
      </c>
      <c r="I30" s="163">
        <v>16501</v>
      </c>
      <c r="J30" s="163">
        <v>15568</v>
      </c>
      <c r="K30" s="163">
        <v>933</v>
      </c>
      <c r="L30" s="162">
        <v>38</v>
      </c>
    </row>
    <row r="31" spans="1:12" ht="20.25" customHeight="1">
      <c r="A31" s="179" t="s">
        <v>206</v>
      </c>
      <c r="B31" s="158">
        <v>11</v>
      </c>
      <c r="C31" s="146" t="s">
        <v>123</v>
      </c>
      <c r="D31" s="120">
        <v>1</v>
      </c>
      <c r="E31" s="120">
        <v>1</v>
      </c>
      <c r="F31" s="120">
        <v>5</v>
      </c>
      <c r="G31" s="120">
        <v>4</v>
      </c>
      <c r="H31" s="120">
        <v>43765</v>
      </c>
      <c r="I31" s="120">
        <v>16338</v>
      </c>
      <c r="J31" s="120">
        <v>15429</v>
      </c>
      <c r="K31" s="120">
        <v>909</v>
      </c>
      <c r="L31" s="119">
        <v>37</v>
      </c>
    </row>
    <row r="32" spans="1:12" ht="20.25" customHeight="1" thickBot="1">
      <c r="A32" s="271" t="s">
        <v>211</v>
      </c>
      <c r="B32" s="274">
        <v>11</v>
      </c>
      <c r="C32" s="275" t="s">
        <v>123</v>
      </c>
      <c r="D32" s="272">
        <v>1</v>
      </c>
      <c r="E32" s="272">
        <v>1</v>
      </c>
      <c r="F32" s="272">
        <v>4</v>
      </c>
      <c r="G32" s="272">
        <v>5</v>
      </c>
      <c r="H32" s="272">
        <v>43765</v>
      </c>
      <c r="I32" s="272">
        <v>16172</v>
      </c>
      <c r="J32" s="272">
        <v>15300</v>
      </c>
      <c r="K32" s="272">
        <v>872</v>
      </c>
      <c r="L32" s="273">
        <v>37</v>
      </c>
    </row>
    <row r="33" spans="1:12" ht="20.25" customHeight="1" thickTop="1">
      <c r="A33" s="172" t="s">
        <v>185</v>
      </c>
      <c r="B33" s="103">
        <v>3</v>
      </c>
      <c r="C33" s="104" t="s">
        <v>183</v>
      </c>
      <c r="D33" s="104" t="s">
        <v>183</v>
      </c>
      <c r="E33" s="104" t="s">
        <v>183</v>
      </c>
      <c r="F33" s="104" t="s">
        <v>183</v>
      </c>
      <c r="G33" s="104">
        <v>3</v>
      </c>
      <c r="H33" s="102">
        <v>7976</v>
      </c>
      <c r="I33" s="102">
        <v>4214</v>
      </c>
      <c r="J33" s="102">
        <v>4030</v>
      </c>
      <c r="K33" s="102">
        <v>184</v>
      </c>
      <c r="L33" s="97">
        <v>53</v>
      </c>
    </row>
    <row r="34" spans="1:12" ht="20.25" customHeight="1">
      <c r="A34" s="173" t="s">
        <v>186</v>
      </c>
      <c r="B34" s="135">
        <v>2</v>
      </c>
      <c r="C34" s="137" t="s">
        <v>183</v>
      </c>
      <c r="D34" s="137" t="s">
        <v>183</v>
      </c>
      <c r="E34" s="136">
        <v>1</v>
      </c>
      <c r="F34" s="136">
        <v>1</v>
      </c>
      <c r="G34" s="136" t="s">
        <v>183</v>
      </c>
      <c r="H34" s="120">
        <v>10243</v>
      </c>
      <c r="I34" s="120">
        <v>2167</v>
      </c>
      <c r="J34" s="120">
        <v>2124</v>
      </c>
      <c r="K34" s="120">
        <v>43</v>
      </c>
      <c r="L34" s="119">
        <v>21</v>
      </c>
    </row>
    <row r="35" spans="1:12" ht="20.25" customHeight="1">
      <c r="A35" s="173" t="s">
        <v>187</v>
      </c>
      <c r="B35" s="135">
        <v>4</v>
      </c>
      <c r="C35" s="136" t="s">
        <v>183</v>
      </c>
      <c r="D35" s="136">
        <v>1</v>
      </c>
      <c r="E35" s="136" t="s">
        <v>183</v>
      </c>
      <c r="F35" s="136">
        <v>3</v>
      </c>
      <c r="G35" s="136" t="s">
        <v>183</v>
      </c>
      <c r="H35" s="120">
        <v>12033</v>
      </c>
      <c r="I35" s="120">
        <v>4592</v>
      </c>
      <c r="J35" s="120">
        <v>4386</v>
      </c>
      <c r="K35" s="120">
        <v>206</v>
      </c>
      <c r="L35" s="119">
        <v>38</v>
      </c>
    </row>
    <row r="36" spans="1:12" ht="20.25" customHeight="1">
      <c r="A36" s="173" t="s">
        <v>188</v>
      </c>
      <c r="B36" s="135">
        <v>1</v>
      </c>
      <c r="C36" s="136" t="s">
        <v>183</v>
      </c>
      <c r="D36" s="136" t="s">
        <v>183</v>
      </c>
      <c r="E36" s="136" t="s">
        <v>183</v>
      </c>
      <c r="F36" s="136" t="s">
        <v>183</v>
      </c>
      <c r="G36" s="136">
        <v>1</v>
      </c>
      <c r="H36" s="120">
        <v>9002</v>
      </c>
      <c r="I36" s="120">
        <v>2165</v>
      </c>
      <c r="J36" s="120">
        <v>2151</v>
      </c>
      <c r="K36" s="120">
        <v>14</v>
      </c>
      <c r="L36" s="119">
        <v>24</v>
      </c>
    </row>
    <row r="37" spans="1:12" ht="20.25" customHeight="1">
      <c r="A37" s="173" t="s">
        <v>189</v>
      </c>
      <c r="B37" s="135">
        <v>1</v>
      </c>
      <c r="C37" s="136" t="s">
        <v>183</v>
      </c>
      <c r="D37" s="136" t="s">
        <v>183</v>
      </c>
      <c r="E37" s="136" t="s">
        <v>183</v>
      </c>
      <c r="F37" s="136" t="s">
        <v>183</v>
      </c>
      <c r="G37" s="135">
        <v>1</v>
      </c>
      <c r="H37" s="120">
        <v>4511</v>
      </c>
      <c r="I37" s="120">
        <v>3034</v>
      </c>
      <c r="J37" s="120">
        <v>2609</v>
      </c>
      <c r="K37" s="120">
        <v>425</v>
      </c>
      <c r="L37" s="119">
        <v>67</v>
      </c>
    </row>
    <row r="38" spans="5:6" ht="20.25" customHeight="1">
      <c r="E38"/>
      <c r="F38"/>
    </row>
    <row r="39" ht="20.25" customHeight="1"/>
    <row r="40" ht="20.25" customHeight="1"/>
    <row r="41" spans="1:9" ht="20.25" customHeight="1">
      <c r="A41" s="181" t="s">
        <v>199</v>
      </c>
      <c r="B41" s="181"/>
      <c r="C41" s="181"/>
      <c r="D41" s="181"/>
      <c r="E41" s="181"/>
      <c r="F41" s="181"/>
      <c r="H41" s="138"/>
      <c r="I41" s="126" t="s">
        <v>142</v>
      </c>
    </row>
    <row r="42" spans="1:9" ht="20.25" customHeight="1">
      <c r="A42" s="193" t="s">
        <v>184</v>
      </c>
      <c r="B42" s="193" t="s">
        <v>190</v>
      </c>
      <c r="C42" s="188" t="s">
        <v>143</v>
      </c>
      <c r="D42" s="188"/>
      <c r="E42" s="188"/>
      <c r="F42" s="188"/>
      <c r="G42" s="188" t="s">
        <v>43</v>
      </c>
      <c r="H42" s="188"/>
      <c r="I42" s="188"/>
    </row>
    <row r="43" spans="1:9" ht="20.25" customHeight="1" thickBot="1">
      <c r="A43" s="192"/>
      <c r="B43" s="194"/>
      <c r="C43" s="124" t="s">
        <v>0</v>
      </c>
      <c r="D43" s="124" t="s">
        <v>37</v>
      </c>
      <c r="E43" s="124" t="s">
        <v>38</v>
      </c>
      <c r="F43" s="124" t="s">
        <v>39</v>
      </c>
      <c r="G43" s="124" t="s">
        <v>0</v>
      </c>
      <c r="H43" s="124" t="s">
        <v>40</v>
      </c>
      <c r="I43" s="124" t="s">
        <v>41</v>
      </c>
    </row>
    <row r="44" spans="1:9" ht="20.25" customHeight="1" thickTop="1">
      <c r="A44" s="179" t="s">
        <v>193</v>
      </c>
      <c r="B44" s="158">
        <v>12</v>
      </c>
      <c r="C44" s="158">
        <v>199</v>
      </c>
      <c r="D44" s="158">
        <v>10</v>
      </c>
      <c r="E44" s="158">
        <v>152</v>
      </c>
      <c r="F44" s="158">
        <v>37</v>
      </c>
      <c r="G44" s="158">
        <v>124</v>
      </c>
      <c r="H44" s="158">
        <v>124</v>
      </c>
      <c r="I44" s="266" t="s">
        <v>183</v>
      </c>
    </row>
    <row r="45" spans="1:9" ht="20.25" customHeight="1">
      <c r="A45" s="179" t="s">
        <v>194</v>
      </c>
      <c r="B45" s="158">
        <v>12</v>
      </c>
      <c r="C45" s="158">
        <v>196</v>
      </c>
      <c r="D45" s="158">
        <v>10</v>
      </c>
      <c r="E45" s="158">
        <v>150</v>
      </c>
      <c r="F45" s="158">
        <v>36</v>
      </c>
      <c r="G45" s="158">
        <v>129</v>
      </c>
      <c r="H45" s="158">
        <v>129</v>
      </c>
      <c r="I45" s="266" t="s">
        <v>183</v>
      </c>
    </row>
    <row r="46" spans="1:9" ht="20.25" customHeight="1">
      <c r="A46" s="267" t="s">
        <v>204</v>
      </c>
      <c r="B46" s="59">
        <v>11</v>
      </c>
      <c r="C46" s="59">
        <v>181</v>
      </c>
      <c r="D46" s="59">
        <v>9</v>
      </c>
      <c r="E46" s="59">
        <v>138</v>
      </c>
      <c r="F46" s="59">
        <v>34</v>
      </c>
      <c r="G46" s="59">
        <v>125</v>
      </c>
      <c r="H46" s="59">
        <v>125</v>
      </c>
      <c r="I46" s="268" t="s">
        <v>183</v>
      </c>
    </row>
    <row r="47" spans="1:9" ht="20.25" customHeight="1">
      <c r="A47" s="179" t="s">
        <v>206</v>
      </c>
      <c r="B47" s="59">
        <v>11</v>
      </c>
      <c r="C47" s="59">
        <v>176</v>
      </c>
      <c r="D47" s="59">
        <v>9</v>
      </c>
      <c r="E47" s="59">
        <v>133</v>
      </c>
      <c r="F47" s="59">
        <v>34</v>
      </c>
      <c r="G47" s="59">
        <v>126</v>
      </c>
      <c r="H47" s="59">
        <v>126</v>
      </c>
      <c r="I47" s="268" t="s">
        <v>183</v>
      </c>
    </row>
    <row r="48" spans="1:9" ht="20.25" customHeight="1" thickBot="1">
      <c r="A48" s="271" t="s">
        <v>211</v>
      </c>
      <c r="B48" s="269">
        <v>11</v>
      </c>
      <c r="C48" s="269">
        <v>177</v>
      </c>
      <c r="D48" s="269">
        <v>9</v>
      </c>
      <c r="E48" s="269">
        <v>134</v>
      </c>
      <c r="F48" s="269">
        <v>34</v>
      </c>
      <c r="G48" s="269">
        <v>124</v>
      </c>
      <c r="H48" s="269">
        <v>124</v>
      </c>
      <c r="I48" s="270" t="s">
        <v>183</v>
      </c>
    </row>
    <row r="49" spans="1:9" ht="20.25" customHeight="1" thickTop="1">
      <c r="A49" s="172" t="s">
        <v>185</v>
      </c>
      <c r="B49" s="103">
        <v>3</v>
      </c>
      <c r="C49" s="103">
        <v>62</v>
      </c>
      <c r="D49" s="104">
        <v>3</v>
      </c>
      <c r="E49" s="103">
        <v>49</v>
      </c>
      <c r="F49" s="103">
        <v>10</v>
      </c>
      <c r="G49" s="103">
        <v>43</v>
      </c>
      <c r="H49" s="103">
        <v>43</v>
      </c>
      <c r="I49" s="104" t="s">
        <v>183</v>
      </c>
    </row>
    <row r="50" spans="1:9" ht="20.25" customHeight="1">
      <c r="A50" s="173" t="s">
        <v>186</v>
      </c>
      <c r="B50" s="135">
        <v>2</v>
      </c>
      <c r="C50" s="135">
        <v>28</v>
      </c>
      <c r="D50" s="136">
        <v>1</v>
      </c>
      <c r="E50" s="135">
        <v>21</v>
      </c>
      <c r="F50" s="135">
        <v>6</v>
      </c>
      <c r="G50" s="135">
        <v>13</v>
      </c>
      <c r="H50" s="135">
        <v>13</v>
      </c>
      <c r="I50" s="136" t="s">
        <v>183</v>
      </c>
    </row>
    <row r="51" spans="1:9" ht="20.25" customHeight="1">
      <c r="A51" s="173" t="s">
        <v>187</v>
      </c>
      <c r="B51" s="135">
        <v>4</v>
      </c>
      <c r="C51" s="135">
        <v>51</v>
      </c>
      <c r="D51" s="135">
        <v>3</v>
      </c>
      <c r="E51" s="135">
        <v>36</v>
      </c>
      <c r="F51" s="135">
        <v>12</v>
      </c>
      <c r="G51" s="135">
        <v>38</v>
      </c>
      <c r="H51" s="135">
        <v>38</v>
      </c>
      <c r="I51" s="136" t="s">
        <v>183</v>
      </c>
    </row>
    <row r="52" spans="1:9" ht="20.25" customHeight="1">
      <c r="A52" s="173" t="s">
        <v>188</v>
      </c>
      <c r="B52" s="135">
        <v>1</v>
      </c>
      <c r="C52" s="135">
        <v>18</v>
      </c>
      <c r="D52" s="135">
        <v>1</v>
      </c>
      <c r="E52" s="135">
        <v>14</v>
      </c>
      <c r="F52" s="135">
        <v>3</v>
      </c>
      <c r="G52" s="135">
        <v>13</v>
      </c>
      <c r="H52" s="135">
        <v>13</v>
      </c>
      <c r="I52" s="136" t="s">
        <v>183</v>
      </c>
    </row>
    <row r="53" spans="1:9" ht="20.25" customHeight="1">
      <c r="A53" s="173" t="s">
        <v>189</v>
      </c>
      <c r="B53" s="135">
        <v>1</v>
      </c>
      <c r="C53" s="135">
        <v>18</v>
      </c>
      <c r="D53" s="135">
        <v>1</v>
      </c>
      <c r="E53" s="135">
        <v>14</v>
      </c>
      <c r="F53" s="135">
        <v>3</v>
      </c>
      <c r="G53" s="135">
        <v>17</v>
      </c>
      <c r="H53" s="135">
        <v>17</v>
      </c>
      <c r="I53" s="136" t="s">
        <v>183</v>
      </c>
    </row>
    <row r="54" spans="5:6" ht="13.5">
      <c r="E54"/>
      <c r="F54"/>
    </row>
  </sheetData>
  <sheetProtection/>
  <mergeCells count="21">
    <mergeCell ref="A42:A43"/>
    <mergeCell ref="A23:A27"/>
    <mergeCell ref="A6:A8"/>
    <mergeCell ref="G42:I42"/>
    <mergeCell ref="C42:F42"/>
    <mergeCell ref="J24:J27"/>
    <mergeCell ref="L23:L27"/>
    <mergeCell ref="D7:F7"/>
    <mergeCell ref="G7:H7"/>
    <mergeCell ref="B7:B8"/>
    <mergeCell ref="C7:C8"/>
    <mergeCell ref="B42:B43"/>
    <mergeCell ref="I5:J5"/>
    <mergeCell ref="A5:H5"/>
    <mergeCell ref="I24:I27"/>
    <mergeCell ref="I23:K23"/>
    <mergeCell ref="K24:K27"/>
    <mergeCell ref="A41:F41"/>
    <mergeCell ref="G6:J6"/>
    <mergeCell ref="B23:B27"/>
    <mergeCell ref="B6:F6"/>
  </mergeCells>
  <printOptions/>
  <pageMargins left="0.7874015748031497" right="0.7874015748031497" top="0.7874015748031497" bottom="0.7874015748031497" header="0.5118110236220472" footer="0.5118110236220472"/>
  <pageSetup firstPageNumber="74" useFirstPageNumber="1" horizontalDpi="600" verticalDpi="600" orientation="portrait" paperSize="9" scale="69" r:id="rId1"/>
  <headerFooter alignWithMargins="0">
    <oddFooter>&amp;C&amp;16&amp;P</oddFooter>
  </headerFooter>
</worksheet>
</file>

<file path=xl/worksheets/sheet10.xml><?xml version="1.0" encoding="utf-8"?>
<worksheet xmlns="http://schemas.openxmlformats.org/spreadsheetml/2006/main" xmlns:r="http://schemas.openxmlformats.org/officeDocument/2006/relationships">
  <dimension ref="A1:L16"/>
  <sheetViews>
    <sheetView zoomScalePageLayoutView="0" workbookViewId="0" topLeftCell="A1">
      <selection activeCell="G13" sqref="G13"/>
    </sheetView>
  </sheetViews>
  <sheetFormatPr defaultColWidth="9.00390625" defaultRowHeight="13.5"/>
  <cols>
    <col min="1" max="1" width="20.625" style="0" customWidth="1"/>
    <col min="2" max="3" width="10.625" style="0" customWidth="1"/>
    <col min="4" max="10" width="12.625" style="0" customWidth="1"/>
  </cols>
  <sheetData>
    <row r="1" spans="1:12" ht="32.25" customHeight="1" thickBot="1">
      <c r="A1" s="235" t="s">
        <v>93</v>
      </c>
      <c r="B1" s="235"/>
      <c r="C1" s="235"/>
      <c r="D1" s="235"/>
      <c r="E1" s="235"/>
      <c r="F1" s="235"/>
      <c r="G1" s="8"/>
      <c r="H1" s="8"/>
      <c r="I1" s="237" t="s">
        <v>148</v>
      </c>
      <c r="J1" s="237"/>
      <c r="K1" s="1"/>
      <c r="L1" s="1"/>
    </row>
    <row r="2" spans="1:10" ht="13.5">
      <c r="A2" s="245" t="s">
        <v>10</v>
      </c>
      <c r="B2" s="258" t="s">
        <v>5</v>
      </c>
      <c r="C2" s="212" t="s">
        <v>82</v>
      </c>
      <c r="D2" s="212" t="s">
        <v>89</v>
      </c>
      <c r="E2" s="212"/>
      <c r="F2" s="212"/>
      <c r="G2" s="212" t="s">
        <v>90</v>
      </c>
      <c r="H2" s="212"/>
      <c r="I2" s="212"/>
      <c r="J2" s="212"/>
    </row>
    <row r="3" spans="1:10" ht="13.5" customHeight="1">
      <c r="A3" s="246"/>
      <c r="B3" s="193"/>
      <c r="C3" s="193"/>
      <c r="D3" s="201" t="s">
        <v>83</v>
      </c>
      <c r="E3" s="201" t="s">
        <v>84</v>
      </c>
      <c r="F3" s="201" t="s">
        <v>85</v>
      </c>
      <c r="G3" s="201" t="s">
        <v>86</v>
      </c>
      <c r="H3" s="201" t="s">
        <v>87</v>
      </c>
      <c r="I3" s="201" t="s">
        <v>91</v>
      </c>
      <c r="J3" s="201" t="s">
        <v>88</v>
      </c>
    </row>
    <row r="4" spans="1:10" ht="13.5">
      <c r="A4" s="247"/>
      <c r="B4" s="193"/>
      <c r="C4" s="193"/>
      <c r="D4" s="201"/>
      <c r="E4" s="201"/>
      <c r="F4" s="201"/>
      <c r="G4" s="201"/>
      <c r="H4" s="201"/>
      <c r="I4" s="201"/>
      <c r="J4" s="201"/>
    </row>
    <row r="5" spans="1:10" ht="19.5" customHeight="1">
      <c r="A5" s="42" t="s">
        <v>134</v>
      </c>
      <c r="B5" s="16">
        <v>14</v>
      </c>
      <c r="C5">
        <v>426</v>
      </c>
      <c r="D5">
        <v>22</v>
      </c>
      <c r="E5">
        <v>68</v>
      </c>
      <c r="F5">
        <v>336</v>
      </c>
      <c r="G5" s="29" t="s">
        <v>136</v>
      </c>
      <c r="H5">
        <v>42</v>
      </c>
      <c r="I5">
        <v>164</v>
      </c>
      <c r="J5">
        <v>220</v>
      </c>
    </row>
    <row r="6" spans="1:10" ht="19.5" customHeight="1">
      <c r="A6" s="42" t="s">
        <v>125</v>
      </c>
      <c r="B6" s="17">
        <v>14</v>
      </c>
      <c r="C6">
        <v>416</v>
      </c>
      <c r="D6">
        <v>19</v>
      </c>
      <c r="E6">
        <v>59</v>
      </c>
      <c r="F6">
        <v>338</v>
      </c>
      <c r="G6">
        <v>33</v>
      </c>
      <c r="H6">
        <v>25</v>
      </c>
      <c r="I6">
        <v>160</v>
      </c>
      <c r="J6">
        <v>198</v>
      </c>
    </row>
    <row r="7" spans="1:10" ht="19.5" customHeight="1">
      <c r="A7" s="42" t="s">
        <v>126</v>
      </c>
      <c r="B7" s="17">
        <v>14</v>
      </c>
      <c r="C7">
        <v>387</v>
      </c>
      <c r="D7">
        <v>19</v>
      </c>
      <c r="E7">
        <v>51</v>
      </c>
      <c r="F7">
        <v>317</v>
      </c>
      <c r="G7">
        <v>39</v>
      </c>
      <c r="H7">
        <v>24</v>
      </c>
      <c r="I7">
        <v>146</v>
      </c>
      <c r="J7">
        <v>178</v>
      </c>
    </row>
    <row r="8" spans="1:10" ht="19.5" customHeight="1">
      <c r="A8" s="42" t="s">
        <v>128</v>
      </c>
      <c r="B8" s="17">
        <v>14</v>
      </c>
      <c r="C8">
        <v>378</v>
      </c>
      <c r="D8">
        <v>18</v>
      </c>
      <c r="E8">
        <v>64</v>
      </c>
      <c r="F8">
        <v>296</v>
      </c>
      <c r="G8">
        <v>35</v>
      </c>
      <c r="H8">
        <v>28</v>
      </c>
      <c r="I8">
        <v>152</v>
      </c>
      <c r="J8">
        <v>163</v>
      </c>
    </row>
    <row r="9" spans="1:10" s="27" customFormat="1" ht="19.5" customHeight="1">
      <c r="A9" s="68" t="s">
        <v>135</v>
      </c>
      <c r="B9" s="39">
        <f aca="true" t="shared" si="0" ref="B9:J9">SUM(B10:B16)</f>
        <v>14</v>
      </c>
      <c r="C9" s="38">
        <f t="shared" si="0"/>
        <v>370</v>
      </c>
      <c r="D9" s="38">
        <f t="shared" si="0"/>
        <v>24</v>
      </c>
      <c r="E9" s="38">
        <f t="shared" si="0"/>
        <v>44</v>
      </c>
      <c r="F9" s="38">
        <f t="shared" si="0"/>
        <v>302</v>
      </c>
      <c r="G9" s="38">
        <f t="shared" si="0"/>
        <v>41</v>
      </c>
      <c r="H9" s="38">
        <f t="shared" si="0"/>
        <v>39</v>
      </c>
      <c r="I9" s="38">
        <f t="shared" si="0"/>
        <v>136</v>
      </c>
      <c r="J9" s="38">
        <f t="shared" si="0"/>
        <v>154</v>
      </c>
    </row>
    <row r="10" spans="1:10" ht="19.5" customHeight="1">
      <c r="A10" s="12" t="s">
        <v>18</v>
      </c>
      <c r="B10" s="17">
        <v>3</v>
      </c>
      <c r="C10">
        <v>46</v>
      </c>
      <c r="D10" s="29" t="s">
        <v>136</v>
      </c>
      <c r="E10">
        <v>4</v>
      </c>
      <c r="F10">
        <v>42</v>
      </c>
      <c r="G10">
        <v>5</v>
      </c>
      <c r="H10">
        <v>6</v>
      </c>
      <c r="I10">
        <v>19</v>
      </c>
      <c r="J10">
        <v>16</v>
      </c>
    </row>
    <row r="11" spans="1:10" ht="19.5" customHeight="1">
      <c r="A11" s="12" t="s">
        <v>19</v>
      </c>
      <c r="B11" s="17">
        <v>2</v>
      </c>
      <c r="C11">
        <v>37</v>
      </c>
      <c r="D11" s="29" t="s">
        <v>136</v>
      </c>
      <c r="E11" s="29" t="s">
        <v>136</v>
      </c>
      <c r="F11">
        <v>37</v>
      </c>
      <c r="G11">
        <v>6</v>
      </c>
      <c r="H11">
        <v>5</v>
      </c>
      <c r="I11">
        <v>11</v>
      </c>
      <c r="J11">
        <v>15</v>
      </c>
    </row>
    <row r="12" spans="1:10" ht="19.5" customHeight="1">
      <c r="A12" s="12" t="s">
        <v>20</v>
      </c>
      <c r="B12" s="17">
        <v>2</v>
      </c>
      <c r="C12">
        <v>47</v>
      </c>
      <c r="D12">
        <v>1</v>
      </c>
      <c r="E12">
        <v>6</v>
      </c>
      <c r="F12">
        <v>40</v>
      </c>
      <c r="G12">
        <v>3</v>
      </c>
      <c r="H12">
        <v>5</v>
      </c>
      <c r="I12">
        <v>13</v>
      </c>
      <c r="J12">
        <v>26</v>
      </c>
    </row>
    <row r="13" spans="1:10" ht="19.5" customHeight="1">
      <c r="A13" s="12" t="s">
        <v>21</v>
      </c>
      <c r="B13" s="17">
        <v>1</v>
      </c>
      <c r="C13">
        <v>46</v>
      </c>
      <c r="D13">
        <v>1</v>
      </c>
      <c r="E13">
        <v>9</v>
      </c>
      <c r="F13" s="29">
        <v>36</v>
      </c>
      <c r="G13">
        <v>6</v>
      </c>
      <c r="H13">
        <v>7</v>
      </c>
      <c r="I13">
        <v>23</v>
      </c>
      <c r="J13">
        <v>10</v>
      </c>
    </row>
    <row r="14" spans="1:10" ht="19.5" customHeight="1">
      <c r="A14" s="12" t="s">
        <v>22</v>
      </c>
      <c r="B14" s="17">
        <v>4</v>
      </c>
      <c r="C14">
        <v>128</v>
      </c>
      <c r="D14">
        <v>21</v>
      </c>
      <c r="E14">
        <v>14</v>
      </c>
      <c r="F14">
        <v>93</v>
      </c>
      <c r="G14">
        <v>14</v>
      </c>
      <c r="H14">
        <v>12</v>
      </c>
      <c r="I14">
        <v>52</v>
      </c>
      <c r="J14">
        <v>50</v>
      </c>
    </row>
    <row r="15" spans="1:10" ht="19.5" customHeight="1">
      <c r="A15" s="12" t="s">
        <v>23</v>
      </c>
      <c r="B15" s="17">
        <v>1</v>
      </c>
      <c r="C15">
        <v>28</v>
      </c>
      <c r="D15">
        <v>1</v>
      </c>
      <c r="E15">
        <v>8</v>
      </c>
      <c r="F15">
        <v>19</v>
      </c>
      <c r="G15">
        <v>2</v>
      </c>
      <c r="H15">
        <v>3</v>
      </c>
      <c r="I15">
        <v>8</v>
      </c>
      <c r="J15">
        <v>15</v>
      </c>
    </row>
    <row r="16" spans="1:10" ht="19.5" customHeight="1" thickBot="1">
      <c r="A16" s="13" t="s">
        <v>24</v>
      </c>
      <c r="B16" s="21">
        <v>1</v>
      </c>
      <c r="C16" s="8">
        <v>38</v>
      </c>
      <c r="D16" s="24" t="s">
        <v>136</v>
      </c>
      <c r="E16" s="8">
        <v>3</v>
      </c>
      <c r="F16" s="8">
        <v>35</v>
      </c>
      <c r="G16" s="8">
        <v>5</v>
      </c>
      <c r="H16" s="8">
        <v>1</v>
      </c>
      <c r="I16" s="8">
        <v>10</v>
      </c>
      <c r="J16" s="8">
        <v>22</v>
      </c>
    </row>
  </sheetData>
  <sheetProtection/>
  <mergeCells count="14">
    <mergeCell ref="A1:F1"/>
    <mergeCell ref="I1:J1"/>
    <mergeCell ref="I3:I4"/>
    <mergeCell ref="J3:J4"/>
    <mergeCell ref="G2:J2"/>
    <mergeCell ref="A2:A4"/>
    <mergeCell ref="B2:B4"/>
    <mergeCell ref="C2:C4"/>
    <mergeCell ref="D3:D4"/>
    <mergeCell ref="E3:E4"/>
    <mergeCell ref="F3:F4"/>
    <mergeCell ref="D2:F2"/>
    <mergeCell ref="G3:G4"/>
    <mergeCell ref="H3:H4"/>
  </mergeCells>
  <printOptions/>
  <pageMargins left="0.787" right="0.787" top="0.984" bottom="0.984"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16"/>
  <sheetViews>
    <sheetView zoomScalePageLayoutView="0" workbookViewId="0" topLeftCell="B1">
      <selection activeCell="H1" sqref="H1"/>
    </sheetView>
  </sheetViews>
  <sheetFormatPr defaultColWidth="9.00390625" defaultRowHeight="13.5"/>
  <cols>
    <col min="1" max="1" width="20.625" style="0" customWidth="1"/>
    <col min="2" max="8" width="15.625" style="0" customWidth="1"/>
  </cols>
  <sheetData>
    <row r="1" spans="1:12" ht="32.25" customHeight="1" thickBot="1">
      <c r="A1" s="235" t="s">
        <v>97</v>
      </c>
      <c r="B1" s="235"/>
      <c r="C1" s="235"/>
      <c r="D1" s="235"/>
      <c r="E1" s="235"/>
      <c r="F1" s="235"/>
      <c r="G1" s="8"/>
      <c r="H1" s="41" t="s">
        <v>92</v>
      </c>
      <c r="J1" s="40"/>
      <c r="K1" s="1"/>
      <c r="L1" s="1"/>
    </row>
    <row r="2" spans="1:9" ht="19.5" customHeight="1">
      <c r="A2" s="246" t="s">
        <v>10</v>
      </c>
      <c r="B2" s="14"/>
      <c r="C2" s="14"/>
      <c r="D2" s="14"/>
      <c r="E2" s="14"/>
      <c r="F2" s="18"/>
      <c r="G2" s="212" t="s">
        <v>102</v>
      </c>
      <c r="H2" s="215"/>
      <c r="I2" s="14"/>
    </row>
    <row r="3" spans="1:9" ht="19.5" customHeight="1">
      <c r="A3" s="246"/>
      <c r="B3" s="44" t="s">
        <v>149</v>
      </c>
      <c r="C3" s="193" t="s">
        <v>100</v>
      </c>
      <c r="D3" s="193"/>
      <c r="E3" s="193" t="s">
        <v>101</v>
      </c>
      <c r="F3" s="193"/>
      <c r="G3" s="193"/>
      <c r="H3" s="216"/>
      <c r="I3" s="14"/>
    </row>
    <row r="4" spans="1:9" ht="19.5" customHeight="1">
      <c r="A4" s="247"/>
      <c r="B4" s="10"/>
      <c r="C4" s="34" t="s">
        <v>98</v>
      </c>
      <c r="D4" s="34" t="s">
        <v>99</v>
      </c>
      <c r="E4" s="34" t="s">
        <v>98</v>
      </c>
      <c r="F4" s="34" t="s">
        <v>99</v>
      </c>
      <c r="G4" s="34" t="s">
        <v>98</v>
      </c>
      <c r="H4" s="47" t="s">
        <v>99</v>
      </c>
      <c r="I4" s="14"/>
    </row>
    <row r="5" spans="1:8" ht="19.5" customHeight="1">
      <c r="A5" s="42" t="s">
        <v>137</v>
      </c>
      <c r="B5" s="61">
        <f>D5+F5</f>
        <v>963897</v>
      </c>
      <c r="C5" s="55">
        <v>137135</v>
      </c>
      <c r="D5" s="55">
        <v>69138</v>
      </c>
      <c r="E5" s="55">
        <v>47029</v>
      </c>
      <c r="F5" s="55">
        <v>894759</v>
      </c>
      <c r="G5" s="55">
        <v>34528</v>
      </c>
      <c r="H5" s="55">
        <v>621358</v>
      </c>
    </row>
    <row r="6" spans="1:8" ht="19.5" customHeight="1">
      <c r="A6" s="42" t="s">
        <v>125</v>
      </c>
      <c r="B6" s="57">
        <f>D6+F6</f>
        <v>874185</v>
      </c>
      <c r="C6" s="55">
        <v>84219</v>
      </c>
      <c r="D6" s="55">
        <v>39179</v>
      </c>
      <c r="E6" s="55">
        <v>47788</v>
      </c>
      <c r="F6" s="55">
        <v>835006</v>
      </c>
      <c r="G6" s="55">
        <v>35929</v>
      </c>
      <c r="H6" s="55">
        <v>613977</v>
      </c>
    </row>
    <row r="7" spans="1:8" ht="19.5" customHeight="1">
      <c r="A7" s="42" t="s">
        <v>126</v>
      </c>
      <c r="B7" s="57">
        <f>D7+F7</f>
        <v>825649</v>
      </c>
      <c r="C7" s="55">
        <v>85808</v>
      </c>
      <c r="D7" s="55">
        <v>34939</v>
      </c>
      <c r="E7" s="55">
        <v>50179</v>
      </c>
      <c r="F7" s="55">
        <v>790710</v>
      </c>
      <c r="G7" s="55">
        <v>36230</v>
      </c>
      <c r="H7" s="55">
        <v>535088</v>
      </c>
    </row>
    <row r="8" spans="1:8" ht="19.5" customHeight="1">
      <c r="A8" s="42" t="s">
        <v>128</v>
      </c>
      <c r="B8" s="57">
        <f>D8+F8</f>
        <v>865756</v>
      </c>
      <c r="C8" s="55">
        <v>76166</v>
      </c>
      <c r="D8" s="55">
        <v>29698</v>
      </c>
      <c r="E8" s="55">
        <v>53141</v>
      </c>
      <c r="F8" s="55">
        <v>836058</v>
      </c>
      <c r="G8" s="55">
        <v>35811</v>
      </c>
      <c r="H8" s="55">
        <v>432262</v>
      </c>
    </row>
    <row r="9" spans="1:8" s="27" customFormat="1" ht="19.5" customHeight="1">
      <c r="A9" s="68" t="s">
        <v>135</v>
      </c>
      <c r="B9" s="82">
        <f>D9+F9</f>
        <v>812574</v>
      </c>
      <c r="C9" s="38">
        <f aca="true" t="shared" si="0" ref="C9:H9">SUM(C10:C16)</f>
        <v>75805</v>
      </c>
      <c r="D9" s="38">
        <f t="shared" si="0"/>
        <v>31794</v>
      </c>
      <c r="E9" s="38">
        <f t="shared" si="0"/>
        <v>52645</v>
      </c>
      <c r="F9" s="38">
        <f t="shared" si="0"/>
        <v>780780</v>
      </c>
      <c r="G9" s="38">
        <f t="shared" si="0"/>
        <v>36278</v>
      </c>
      <c r="H9" s="38">
        <f t="shared" si="0"/>
        <v>527723</v>
      </c>
    </row>
    <row r="10" spans="1:8" ht="19.5" customHeight="1">
      <c r="A10" s="12" t="s">
        <v>18</v>
      </c>
      <c r="B10" s="57">
        <f aca="true" t="shared" si="1" ref="B10:B15">D10+F10</f>
        <v>47920</v>
      </c>
      <c r="C10" s="55">
        <v>13573</v>
      </c>
      <c r="D10" s="55">
        <v>7049</v>
      </c>
      <c r="E10" s="55">
        <v>2469</v>
      </c>
      <c r="F10" s="55">
        <v>40871</v>
      </c>
      <c r="G10" s="55">
        <v>1977</v>
      </c>
      <c r="H10" s="55">
        <v>30365</v>
      </c>
    </row>
    <row r="11" spans="1:8" ht="19.5" customHeight="1">
      <c r="A11" s="12" t="s">
        <v>19</v>
      </c>
      <c r="B11" s="57">
        <f t="shared" si="1"/>
        <v>240482</v>
      </c>
      <c r="C11" s="55">
        <v>27692</v>
      </c>
      <c r="D11" s="55">
        <v>14359</v>
      </c>
      <c r="E11" s="55">
        <v>14392</v>
      </c>
      <c r="F11" s="55">
        <v>226123</v>
      </c>
      <c r="G11" s="55">
        <v>4414</v>
      </c>
      <c r="H11" s="55">
        <v>66168</v>
      </c>
    </row>
    <row r="12" spans="1:8" ht="19.5" customHeight="1">
      <c r="A12" s="12" t="s">
        <v>20</v>
      </c>
      <c r="B12" s="57">
        <f>SUM(D12,F12)</f>
        <v>138529</v>
      </c>
      <c r="C12" s="33" t="s">
        <v>136</v>
      </c>
      <c r="D12" s="33" t="s">
        <v>136</v>
      </c>
      <c r="E12" s="55">
        <v>9173</v>
      </c>
      <c r="F12" s="55">
        <v>138529</v>
      </c>
      <c r="G12" s="55">
        <v>9169</v>
      </c>
      <c r="H12" s="55">
        <v>138347</v>
      </c>
    </row>
    <row r="13" spans="1:8" ht="19.5" customHeight="1">
      <c r="A13" s="12" t="s">
        <v>21</v>
      </c>
      <c r="B13" s="57">
        <f t="shared" si="1"/>
        <v>148694</v>
      </c>
      <c r="C13" s="55">
        <v>12313</v>
      </c>
      <c r="D13" s="55">
        <v>7451</v>
      </c>
      <c r="E13" s="55">
        <v>9728</v>
      </c>
      <c r="F13" s="55">
        <v>141243</v>
      </c>
      <c r="G13" s="55">
        <v>9506</v>
      </c>
      <c r="H13" s="55">
        <v>137681</v>
      </c>
    </row>
    <row r="14" spans="1:8" ht="19.5" customHeight="1">
      <c r="A14" s="12" t="s">
        <v>22</v>
      </c>
      <c r="B14" s="57">
        <f>SUM(D14,F14)</f>
        <v>166513</v>
      </c>
      <c r="C14" s="33" t="s">
        <v>136</v>
      </c>
      <c r="D14" s="33" t="s">
        <v>136</v>
      </c>
      <c r="E14" s="55">
        <v>12080</v>
      </c>
      <c r="F14" s="55">
        <v>166513</v>
      </c>
      <c r="G14" s="55">
        <v>10333</v>
      </c>
      <c r="H14" s="55">
        <v>141624</v>
      </c>
    </row>
    <row r="15" spans="1:8" ht="19.5" customHeight="1">
      <c r="A15" s="12" t="s">
        <v>23</v>
      </c>
      <c r="B15" s="57">
        <f t="shared" si="1"/>
        <v>16473</v>
      </c>
      <c r="C15" s="55">
        <v>22227</v>
      </c>
      <c r="D15" s="55">
        <v>2935</v>
      </c>
      <c r="E15" s="55">
        <v>879</v>
      </c>
      <c r="F15" s="55">
        <v>13538</v>
      </c>
      <c r="G15" s="55">
        <v>879</v>
      </c>
      <c r="H15" s="55">
        <v>13538</v>
      </c>
    </row>
    <row r="16" spans="1:8" ht="19.5" customHeight="1" thickBot="1">
      <c r="A16" s="13" t="s">
        <v>24</v>
      </c>
      <c r="B16" s="69">
        <f>SUM(D16,F16)</f>
        <v>53963</v>
      </c>
      <c r="C16" s="37" t="s">
        <v>136</v>
      </c>
      <c r="D16" s="37" t="s">
        <v>136</v>
      </c>
      <c r="E16" s="56">
        <v>3924</v>
      </c>
      <c r="F16" s="56">
        <v>53963</v>
      </c>
      <c r="G16" s="37" t="s">
        <v>136</v>
      </c>
      <c r="H16" s="37" t="s">
        <v>136</v>
      </c>
    </row>
  </sheetData>
  <sheetProtection/>
  <mergeCells count="5">
    <mergeCell ref="G2:H3"/>
    <mergeCell ref="A2:A4"/>
    <mergeCell ref="A1:F1"/>
    <mergeCell ref="C3:D3"/>
    <mergeCell ref="E3:F3"/>
  </mergeCells>
  <printOptions/>
  <pageMargins left="0.787" right="0.787" top="0.984" bottom="0.984" header="0.512" footer="0.51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17"/>
  <sheetViews>
    <sheetView zoomScalePageLayoutView="0" workbookViewId="0" topLeftCell="A1">
      <selection activeCell="H2" sqref="H2"/>
    </sheetView>
  </sheetViews>
  <sheetFormatPr defaultColWidth="9.00390625" defaultRowHeight="13.5"/>
  <cols>
    <col min="1" max="5" width="22.625" style="0" customWidth="1"/>
  </cols>
  <sheetData>
    <row r="1" spans="1:12" ht="32.25" customHeight="1" thickBot="1">
      <c r="A1" s="235" t="s">
        <v>108</v>
      </c>
      <c r="B1" s="235"/>
      <c r="C1" s="235"/>
      <c r="D1" s="235"/>
      <c r="E1" s="41" t="s">
        <v>107</v>
      </c>
      <c r="F1" s="48"/>
      <c r="G1" s="14"/>
      <c r="J1" s="40"/>
      <c r="K1" s="1"/>
      <c r="L1" s="1"/>
    </row>
    <row r="2" spans="1:6" ht="13.5">
      <c r="A2" s="245" t="s">
        <v>10</v>
      </c>
      <c r="B2" s="259" t="s">
        <v>106</v>
      </c>
      <c r="C2" s="255"/>
      <c r="D2" s="14"/>
      <c r="E2" s="14"/>
      <c r="F2" s="14"/>
    </row>
    <row r="3" spans="1:6" ht="13.5">
      <c r="A3" s="246"/>
      <c r="B3" s="259"/>
      <c r="C3" s="255"/>
      <c r="D3" s="14"/>
      <c r="E3" s="14"/>
      <c r="F3" s="14"/>
    </row>
    <row r="4" spans="1:6" ht="13.5">
      <c r="A4" s="246"/>
      <c r="B4" s="17"/>
      <c r="C4" s="14"/>
      <c r="D4" s="193" t="s">
        <v>105</v>
      </c>
      <c r="E4" s="216"/>
      <c r="F4" s="14"/>
    </row>
    <row r="5" spans="1:6" ht="13.5">
      <c r="A5" s="247"/>
      <c r="B5" s="34" t="s">
        <v>103</v>
      </c>
      <c r="C5" s="47" t="s">
        <v>104</v>
      </c>
      <c r="D5" s="34" t="s">
        <v>103</v>
      </c>
      <c r="E5" s="47" t="s">
        <v>104</v>
      </c>
      <c r="F5" s="14"/>
    </row>
    <row r="6" spans="1:5" ht="19.5" customHeight="1">
      <c r="A6" s="42" t="s">
        <v>138</v>
      </c>
      <c r="B6" s="61">
        <v>103494</v>
      </c>
      <c r="C6" s="55">
        <v>1864463</v>
      </c>
      <c r="D6" s="55">
        <v>87514</v>
      </c>
      <c r="E6" s="55">
        <v>1597658</v>
      </c>
    </row>
    <row r="7" spans="1:5" ht="19.5" customHeight="1">
      <c r="A7" s="42" t="s">
        <v>125</v>
      </c>
      <c r="B7" s="57">
        <v>106823</v>
      </c>
      <c r="C7" s="55">
        <v>1802070</v>
      </c>
      <c r="D7" s="55">
        <v>92254</v>
      </c>
      <c r="E7" s="55">
        <v>1566204</v>
      </c>
    </row>
    <row r="8" spans="1:5" ht="19.5" customHeight="1">
      <c r="A8" s="42" t="s">
        <v>126</v>
      </c>
      <c r="B8" s="57">
        <v>110867</v>
      </c>
      <c r="C8" s="55">
        <v>1709489</v>
      </c>
      <c r="D8" s="55">
        <v>92431</v>
      </c>
      <c r="E8" s="55">
        <v>1428364</v>
      </c>
    </row>
    <row r="9" spans="1:5" ht="19.5" customHeight="1">
      <c r="A9" s="42" t="s">
        <v>128</v>
      </c>
      <c r="B9" s="57">
        <v>98266</v>
      </c>
      <c r="C9" s="55">
        <v>1399274</v>
      </c>
      <c r="D9" s="55">
        <v>79408</v>
      </c>
      <c r="E9" s="55">
        <v>1115834</v>
      </c>
    </row>
    <row r="10" spans="1:5" ht="19.5" customHeight="1">
      <c r="A10" s="68" t="s">
        <v>132</v>
      </c>
      <c r="B10" s="39">
        <f>SUM(B11:B17)</f>
        <v>104535</v>
      </c>
      <c r="C10" s="38">
        <f>SUM(C11:C17)</f>
        <v>1570077</v>
      </c>
      <c r="D10" s="38">
        <f>SUM(D11:D17)</f>
        <v>83803</v>
      </c>
      <c r="E10" s="38">
        <f>SUM(E11:E17)</f>
        <v>1267905</v>
      </c>
    </row>
    <row r="11" spans="1:5" ht="19.5" customHeight="1">
      <c r="A11" s="12" t="s">
        <v>18</v>
      </c>
      <c r="B11" s="57">
        <v>12102</v>
      </c>
      <c r="C11" s="55">
        <v>177096</v>
      </c>
      <c r="D11" s="55">
        <v>11266</v>
      </c>
      <c r="E11" s="55">
        <v>161267</v>
      </c>
    </row>
    <row r="12" spans="1:5" ht="19.5" customHeight="1">
      <c r="A12" s="12" t="s">
        <v>19</v>
      </c>
      <c r="B12" s="57">
        <v>16861</v>
      </c>
      <c r="C12" s="55">
        <v>339081</v>
      </c>
      <c r="D12" s="55">
        <v>10644</v>
      </c>
      <c r="E12" s="55">
        <v>229847</v>
      </c>
    </row>
    <row r="13" spans="1:5" ht="19.5" customHeight="1">
      <c r="A13" s="12" t="s">
        <v>20</v>
      </c>
      <c r="B13" s="57">
        <v>14939</v>
      </c>
      <c r="C13" s="55">
        <v>229333</v>
      </c>
      <c r="D13" s="55">
        <v>14939</v>
      </c>
      <c r="E13" s="55">
        <v>229333</v>
      </c>
    </row>
    <row r="14" spans="1:5" ht="19.5" customHeight="1">
      <c r="A14" s="12" t="s">
        <v>21</v>
      </c>
      <c r="B14" s="57">
        <v>20196</v>
      </c>
      <c r="C14" s="55">
        <v>281478</v>
      </c>
      <c r="D14" s="55">
        <v>19993</v>
      </c>
      <c r="E14" s="55">
        <v>279797</v>
      </c>
    </row>
    <row r="15" spans="1:5" ht="19.5" customHeight="1">
      <c r="A15" s="12" t="s">
        <v>22</v>
      </c>
      <c r="B15" s="57">
        <v>24099</v>
      </c>
      <c r="C15" s="55">
        <v>311721</v>
      </c>
      <c r="D15" s="55">
        <v>19549</v>
      </c>
      <c r="E15" s="55">
        <v>269551</v>
      </c>
    </row>
    <row r="16" spans="1:5" ht="19.5" customHeight="1">
      <c r="A16" s="12" t="s">
        <v>23</v>
      </c>
      <c r="B16" s="57">
        <v>7412</v>
      </c>
      <c r="C16" s="55">
        <v>98110</v>
      </c>
      <c r="D16" s="55">
        <v>7412</v>
      </c>
      <c r="E16" s="55">
        <v>98110</v>
      </c>
    </row>
    <row r="17" spans="1:5" ht="19.5" customHeight="1" thickBot="1">
      <c r="A17" s="13" t="s">
        <v>24</v>
      </c>
      <c r="B17" s="69">
        <v>8926</v>
      </c>
      <c r="C17" s="56">
        <v>133258</v>
      </c>
      <c r="D17" s="37" t="s">
        <v>141</v>
      </c>
      <c r="E17" s="37" t="s">
        <v>141</v>
      </c>
    </row>
  </sheetData>
  <sheetProtection/>
  <mergeCells count="4">
    <mergeCell ref="A1:D1"/>
    <mergeCell ref="D4:E4"/>
    <mergeCell ref="B2:C3"/>
    <mergeCell ref="A2:A5"/>
  </mergeCells>
  <printOptions/>
  <pageMargins left="0.787" right="0.787" top="0.984" bottom="0.984" header="0.512" footer="0.51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L16"/>
  <sheetViews>
    <sheetView zoomScalePageLayoutView="0" workbookViewId="0" topLeftCell="A1">
      <selection activeCell="C10" sqref="C10"/>
    </sheetView>
  </sheetViews>
  <sheetFormatPr defaultColWidth="20.625" defaultRowHeight="13.5"/>
  <cols>
    <col min="1" max="1" width="20.625" style="0" customWidth="1"/>
    <col min="2" max="7" width="15.625" style="0" customWidth="1"/>
  </cols>
  <sheetData>
    <row r="1" spans="1:12" ht="32.25" customHeight="1" thickBot="1">
      <c r="A1" s="235" t="s">
        <v>115</v>
      </c>
      <c r="B1" s="235"/>
      <c r="C1" s="235"/>
      <c r="D1" s="235"/>
      <c r="E1" s="41"/>
      <c r="F1" s="50"/>
      <c r="G1" s="41" t="s">
        <v>116</v>
      </c>
      <c r="J1" s="40"/>
      <c r="K1" s="1"/>
      <c r="L1" s="1"/>
    </row>
    <row r="2" spans="1:8" ht="19.5" customHeight="1">
      <c r="A2" s="260" t="s">
        <v>10</v>
      </c>
      <c r="B2" s="193" t="s">
        <v>112</v>
      </c>
      <c r="C2" s="193"/>
      <c r="D2" s="193" t="s">
        <v>113</v>
      </c>
      <c r="E2" s="193"/>
      <c r="F2" s="6" t="s">
        <v>114</v>
      </c>
      <c r="G2" s="216" t="s">
        <v>111</v>
      </c>
      <c r="H2" s="14"/>
    </row>
    <row r="3" spans="1:8" ht="19.5" customHeight="1">
      <c r="A3" s="261"/>
      <c r="B3" s="193" t="s">
        <v>109</v>
      </c>
      <c r="C3" s="193" t="s">
        <v>110</v>
      </c>
      <c r="D3" s="193" t="s">
        <v>109</v>
      </c>
      <c r="E3" s="193" t="s">
        <v>110</v>
      </c>
      <c r="F3" s="193" t="s">
        <v>110</v>
      </c>
      <c r="G3" s="216"/>
      <c r="H3" s="14"/>
    </row>
    <row r="4" spans="1:8" ht="19.5" customHeight="1">
      <c r="A4" s="262"/>
      <c r="B4" s="193"/>
      <c r="C4" s="193"/>
      <c r="D4" s="193"/>
      <c r="E4" s="193"/>
      <c r="F4" s="193"/>
      <c r="G4" s="216"/>
      <c r="H4" s="14"/>
    </row>
    <row r="5" spans="1:7" ht="19.5" customHeight="1">
      <c r="A5" s="42" t="s">
        <v>138</v>
      </c>
      <c r="B5" s="61">
        <v>859</v>
      </c>
      <c r="C5" s="55">
        <v>110685</v>
      </c>
      <c r="D5" s="55">
        <v>5535</v>
      </c>
      <c r="E5" s="55">
        <v>495</v>
      </c>
      <c r="F5" s="55">
        <v>122255</v>
      </c>
      <c r="G5" s="55">
        <v>233435</v>
      </c>
    </row>
    <row r="6" spans="1:7" ht="19.5" customHeight="1">
      <c r="A6" s="42" t="s">
        <v>125</v>
      </c>
      <c r="B6" s="57">
        <v>730</v>
      </c>
      <c r="C6" s="55">
        <v>100418</v>
      </c>
      <c r="D6" s="55">
        <v>5440</v>
      </c>
      <c r="E6" s="55">
        <v>520</v>
      </c>
      <c r="F6" s="55">
        <v>84501</v>
      </c>
      <c r="G6" s="55">
        <v>185439</v>
      </c>
    </row>
    <row r="7" spans="1:7" ht="19.5" customHeight="1">
      <c r="A7" s="42" t="s">
        <v>126</v>
      </c>
      <c r="B7" s="57">
        <v>638</v>
      </c>
      <c r="C7" s="55">
        <v>88827</v>
      </c>
      <c r="D7" s="55">
        <v>3130</v>
      </c>
      <c r="E7" s="55">
        <v>329</v>
      </c>
      <c r="F7" s="55">
        <v>94666</v>
      </c>
      <c r="G7" s="55">
        <v>183822</v>
      </c>
    </row>
    <row r="8" spans="1:7" ht="19.5" customHeight="1">
      <c r="A8" s="42" t="s">
        <v>128</v>
      </c>
      <c r="B8" s="57">
        <v>715</v>
      </c>
      <c r="C8" s="55">
        <v>95463</v>
      </c>
      <c r="D8" s="55">
        <v>1365</v>
      </c>
      <c r="E8" s="55">
        <v>143</v>
      </c>
      <c r="F8" s="55">
        <v>68908</v>
      </c>
      <c r="G8" s="55">
        <v>164514</v>
      </c>
    </row>
    <row r="9" spans="1:7" ht="19.5" customHeight="1">
      <c r="A9" s="68" t="s">
        <v>132</v>
      </c>
      <c r="B9" s="39">
        <f>SUM(B10:B16)</f>
        <v>531</v>
      </c>
      <c r="C9" s="38">
        <f>SUM(C10:C16)</f>
        <v>81525</v>
      </c>
      <c r="D9" s="38">
        <f>SUM(D10:D16)</f>
        <v>3070</v>
      </c>
      <c r="E9" s="38">
        <f>SUM(E10:E16)</f>
        <v>333</v>
      </c>
      <c r="F9" s="38">
        <f>SUM(F10:F16)</f>
        <v>67925</v>
      </c>
      <c r="G9" s="38">
        <f>C9+E9+F9</f>
        <v>149783</v>
      </c>
    </row>
    <row r="10" spans="1:7" ht="19.5" customHeight="1">
      <c r="A10" s="12" t="s">
        <v>18</v>
      </c>
      <c r="B10" s="57">
        <v>50</v>
      </c>
      <c r="C10" s="55">
        <v>5766</v>
      </c>
      <c r="D10" s="55">
        <v>1395</v>
      </c>
      <c r="E10" s="55">
        <v>185</v>
      </c>
      <c r="F10" s="55">
        <v>13090</v>
      </c>
      <c r="G10" s="55">
        <v>19041</v>
      </c>
    </row>
    <row r="11" spans="1:7" ht="19.5" customHeight="1">
      <c r="A11" s="12" t="s">
        <v>19</v>
      </c>
      <c r="B11" s="57">
        <v>60</v>
      </c>
      <c r="C11" s="55">
        <v>7435</v>
      </c>
      <c r="D11" s="55">
        <v>765</v>
      </c>
      <c r="E11" s="55">
        <v>82</v>
      </c>
      <c r="F11" s="55">
        <v>11270</v>
      </c>
      <c r="G11" s="55">
        <v>18787</v>
      </c>
    </row>
    <row r="12" spans="1:7" ht="19.5" customHeight="1">
      <c r="A12" s="12" t="s">
        <v>20</v>
      </c>
      <c r="B12" s="57">
        <v>35</v>
      </c>
      <c r="C12" s="55">
        <v>4360</v>
      </c>
      <c r="D12" s="33" t="s">
        <v>123</v>
      </c>
      <c r="E12" s="33" t="s">
        <v>123</v>
      </c>
      <c r="F12" s="55">
        <v>4999</v>
      </c>
      <c r="G12" s="55">
        <v>9359</v>
      </c>
    </row>
    <row r="13" spans="1:7" ht="19.5" customHeight="1">
      <c r="A13" s="12" t="s">
        <v>21</v>
      </c>
      <c r="B13" s="57">
        <v>65</v>
      </c>
      <c r="C13" s="55">
        <v>8209</v>
      </c>
      <c r="D13" s="55">
        <v>380</v>
      </c>
      <c r="E13" s="55">
        <v>39</v>
      </c>
      <c r="F13" s="55">
        <v>4191</v>
      </c>
      <c r="G13" s="55">
        <v>12439</v>
      </c>
    </row>
    <row r="14" spans="1:7" ht="19.5" customHeight="1">
      <c r="A14" s="12" t="s">
        <v>22</v>
      </c>
      <c r="B14" s="57">
        <v>228</v>
      </c>
      <c r="C14" s="55">
        <v>41033</v>
      </c>
      <c r="D14" s="55">
        <v>350</v>
      </c>
      <c r="E14" s="55">
        <v>26</v>
      </c>
      <c r="F14" s="55">
        <v>17290</v>
      </c>
      <c r="G14" s="55">
        <v>58349</v>
      </c>
    </row>
    <row r="15" spans="1:7" ht="19.5" customHeight="1">
      <c r="A15" s="12" t="s">
        <v>23</v>
      </c>
      <c r="B15" s="57">
        <v>67</v>
      </c>
      <c r="C15" s="55">
        <v>11458</v>
      </c>
      <c r="D15" s="55">
        <v>180</v>
      </c>
      <c r="E15" s="55">
        <v>1</v>
      </c>
      <c r="F15" s="55">
        <v>7974</v>
      </c>
      <c r="G15" s="55">
        <v>19433</v>
      </c>
    </row>
    <row r="16" spans="1:7" ht="19.5" customHeight="1" thickBot="1">
      <c r="A16" s="13" t="s">
        <v>24</v>
      </c>
      <c r="B16" s="69">
        <v>26</v>
      </c>
      <c r="C16" s="56">
        <v>3264</v>
      </c>
      <c r="D16" s="37" t="s">
        <v>123</v>
      </c>
      <c r="E16" s="37" t="s">
        <v>123</v>
      </c>
      <c r="F16" s="56">
        <v>9111</v>
      </c>
      <c r="G16" s="56">
        <v>12375</v>
      </c>
    </row>
  </sheetData>
  <sheetProtection/>
  <mergeCells count="10">
    <mergeCell ref="A2:A4"/>
    <mergeCell ref="A1:D1"/>
    <mergeCell ref="F3:F4"/>
    <mergeCell ref="G2:G4"/>
    <mergeCell ref="B2:C2"/>
    <mergeCell ref="D2:E2"/>
    <mergeCell ref="B3:B4"/>
    <mergeCell ref="C3:C4"/>
    <mergeCell ref="D3:D4"/>
    <mergeCell ref="E3:E4"/>
  </mergeCells>
  <printOptions/>
  <pageMargins left="0.787" right="0.787" top="0.984" bottom="0.984" header="0.512" footer="0.51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15"/>
  <sheetViews>
    <sheetView zoomScalePageLayoutView="0" workbookViewId="0" topLeftCell="A1">
      <selection activeCell="E5" sqref="E5"/>
    </sheetView>
  </sheetViews>
  <sheetFormatPr defaultColWidth="9.00390625" defaultRowHeight="13.5"/>
  <cols>
    <col min="1" max="1" width="20.625" style="0" customWidth="1"/>
    <col min="2" max="7" width="15.625" style="0" customWidth="1"/>
  </cols>
  <sheetData>
    <row r="1" spans="1:12" ht="32.25" customHeight="1" thickBot="1">
      <c r="A1" s="235" t="s">
        <v>122</v>
      </c>
      <c r="B1" s="235"/>
      <c r="C1" s="235"/>
      <c r="D1" s="235"/>
      <c r="E1" s="41"/>
      <c r="F1" s="237" t="s">
        <v>154</v>
      </c>
      <c r="G1" s="237"/>
      <c r="J1" s="40"/>
      <c r="K1" s="1"/>
      <c r="L1" s="1"/>
    </row>
    <row r="2" spans="1:8" ht="19.5" customHeight="1">
      <c r="A2" s="245" t="s">
        <v>10</v>
      </c>
      <c r="B2" s="265" t="s">
        <v>117</v>
      </c>
      <c r="C2" s="265"/>
      <c r="D2" s="265" t="s">
        <v>118</v>
      </c>
      <c r="E2" s="265"/>
      <c r="F2" s="49" t="s">
        <v>119</v>
      </c>
      <c r="G2" s="263" t="s">
        <v>150</v>
      </c>
      <c r="H2" s="14"/>
    </row>
    <row r="3" spans="1:8" ht="19.5" customHeight="1">
      <c r="A3" s="247"/>
      <c r="B3" s="34" t="s">
        <v>120</v>
      </c>
      <c r="C3" s="34" t="s">
        <v>121</v>
      </c>
      <c r="D3" s="34" t="s">
        <v>120</v>
      </c>
      <c r="E3" s="34" t="s">
        <v>121</v>
      </c>
      <c r="F3" s="34" t="s">
        <v>121</v>
      </c>
      <c r="G3" s="264"/>
      <c r="H3" s="14"/>
    </row>
    <row r="4" spans="1:7" ht="19.5" customHeight="1">
      <c r="A4" s="42" t="s">
        <v>134</v>
      </c>
      <c r="B4" s="57">
        <v>450</v>
      </c>
      <c r="C4" s="55">
        <v>296044</v>
      </c>
      <c r="D4" s="55">
        <v>8609</v>
      </c>
      <c r="E4" s="55">
        <v>1856479</v>
      </c>
      <c r="F4" s="55">
        <v>466322</v>
      </c>
      <c r="G4" s="55">
        <f aca="true" t="shared" si="0" ref="G4:G15">C4+E4+F4</f>
        <v>2618845</v>
      </c>
    </row>
    <row r="5" spans="1:7" ht="19.5" customHeight="1">
      <c r="A5" s="42" t="s">
        <v>125</v>
      </c>
      <c r="B5" s="57">
        <v>400</v>
      </c>
      <c r="C5" s="55">
        <v>288299</v>
      </c>
      <c r="D5" s="55">
        <v>8070</v>
      </c>
      <c r="E5" s="55">
        <v>1651986</v>
      </c>
      <c r="F5" s="55">
        <v>280368</v>
      </c>
      <c r="G5" s="55">
        <f t="shared" si="0"/>
        <v>2220653</v>
      </c>
    </row>
    <row r="6" spans="1:7" ht="19.5" customHeight="1">
      <c r="A6" s="42" t="s">
        <v>126</v>
      </c>
      <c r="B6" s="57">
        <v>321</v>
      </c>
      <c r="C6" s="55">
        <v>177556</v>
      </c>
      <c r="D6" s="55">
        <v>8125</v>
      </c>
      <c r="E6" s="55">
        <v>1582879</v>
      </c>
      <c r="F6" s="55">
        <v>175387</v>
      </c>
      <c r="G6" s="55">
        <f t="shared" si="0"/>
        <v>1935822</v>
      </c>
    </row>
    <row r="7" spans="1:7" ht="19.5" customHeight="1">
      <c r="A7" s="42" t="s">
        <v>128</v>
      </c>
      <c r="B7" s="57">
        <v>290</v>
      </c>
      <c r="C7" s="55">
        <v>194717</v>
      </c>
      <c r="D7" s="55">
        <v>8035</v>
      </c>
      <c r="E7" s="55">
        <v>1732869</v>
      </c>
      <c r="F7" s="55">
        <v>258669</v>
      </c>
      <c r="G7" s="55">
        <f t="shared" si="0"/>
        <v>2186255</v>
      </c>
    </row>
    <row r="8" spans="1:7" s="27" customFormat="1" ht="19.5" customHeight="1">
      <c r="A8" s="68" t="s">
        <v>139</v>
      </c>
      <c r="B8" s="39">
        <f>SUM(B9:B15)</f>
        <v>277</v>
      </c>
      <c r="C8" s="38">
        <f>SUM(C9:C15)</f>
        <v>191607</v>
      </c>
      <c r="D8" s="38">
        <f>SUM(D9:D15)</f>
        <v>7243</v>
      </c>
      <c r="E8" s="38">
        <f>SUM(E9:E15)</f>
        <v>1861409</v>
      </c>
      <c r="F8" s="38">
        <f>SUM(F9:F15)</f>
        <v>282743</v>
      </c>
      <c r="G8" s="65">
        <f t="shared" si="0"/>
        <v>2335759</v>
      </c>
    </row>
    <row r="9" spans="1:7" ht="19.5" customHeight="1">
      <c r="A9" s="12" t="s">
        <v>18</v>
      </c>
      <c r="B9" s="57">
        <v>14</v>
      </c>
      <c r="C9" s="55">
        <v>9135</v>
      </c>
      <c r="D9" s="55">
        <v>1105</v>
      </c>
      <c r="E9" s="55">
        <v>353610</v>
      </c>
      <c r="F9" s="55">
        <v>32828</v>
      </c>
      <c r="G9" s="55">
        <f t="shared" si="0"/>
        <v>395573</v>
      </c>
    </row>
    <row r="10" spans="1:7" ht="19.5" customHeight="1">
      <c r="A10" s="12" t="s">
        <v>19</v>
      </c>
      <c r="B10" s="57">
        <v>21</v>
      </c>
      <c r="C10" s="55">
        <v>12375</v>
      </c>
      <c r="D10" s="55">
        <v>1106</v>
      </c>
      <c r="E10" s="55">
        <v>246862</v>
      </c>
      <c r="F10" s="55">
        <v>32317</v>
      </c>
      <c r="G10" s="55">
        <f t="shared" si="0"/>
        <v>291554</v>
      </c>
    </row>
    <row r="11" spans="1:7" ht="19.5" customHeight="1">
      <c r="A11" s="12" t="s">
        <v>20</v>
      </c>
      <c r="B11" s="57">
        <v>49</v>
      </c>
      <c r="C11" s="55">
        <v>36376</v>
      </c>
      <c r="D11" s="55">
        <v>1202</v>
      </c>
      <c r="E11" s="55">
        <v>389101</v>
      </c>
      <c r="F11" s="55">
        <v>19758</v>
      </c>
      <c r="G11" s="55">
        <f t="shared" si="0"/>
        <v>445235</v>
      </c>
    </row>
    <row r="12" spans="1:7" ht="19.5" customHeight="1">
      <c r="A12" s="12" t="s">
        <v>21</v>
      </c>
      <c r="B12" s="35" t="s">
        <v>136</v>
      </c>
      <c r="C12" s="55">
        <v>6739</v>
      </c>
      <c r="D12" s="55">
        <v>741</v>
      </c>
      <c r="E12" s="55">
        <v>182050</v>
      </c>
      <c r="F12" s="55">
        <v>8272</v>
      </c>
      <c r="G12" s="55">
        <f t="shared" si="0"/>
        <v>197061</v>
      </c>
    </row>
    <row r="13" spans="1:7" ht="19.5" customHeight="1">
      <c r="A13" s="12" t="s">
        <v>22</v>
      </c>
      <c r="B13" s="57">
        <v>119</v>
      </c>
      <c r="C13" s="55">
        <v>64375</v>
      </c>
      <c r="D13" s="55">
        <v>1777</v>
      </c>
      <c r="E13" s="55">
        <v>363869</v>
      </c>
      <c r="F13" s="55">
        <v>87600</v>
      </c>
      <c r="G13" s="55">
        <f t="shared" si="0"/>
        <v>515844</v>
      </c>
    </row>
    <row r="14" spans="1:7" ht="19.5" customHeight="1">
      <c r="A14" s="12" t="s">
        <v>23</v>
      </c>
      <c r="B14" s="57">
        <v>41</v>
      </c>
      <c r="C14" s="55">
        <v>36084</v>
      </c>
      <c r="D14" s="55">
        <v>672</v>
      </c>
      <c r="E14" s="55">
        <v>211957</v>
      </c>
      <c r="F14" s="55">
        <v>3480</v>
      </c>
      <c r="G14" s="55">
        <f t="shared" si="0"/>
        <v>251521</v>
      </c>
    </row>
    <row r="15" spans="1:7" ht="19.5" customHeight="1" thickBot="1">
      <c r="A15" s="13" t="s">
        <v>24</v>
      </c>
      <c r="B15" s="69">
        <v>33</v>
      </c>
      <c r="C15" s="56">
        <v>26523</v>
      </c>
      <c r="D15" s="56">
        <v>640</v>
      </c>
      <c r="E15" s="56">
        <v>113960</v>
      </c>
      <c r="F15" s="56">
        <v>98488</v>
      </c>
      <c r="G15" s="56">
        <f t="shared" si="0"/>
        <v>238971</v>
      </c>
    </row>
  </sheetData>
  <sheetProtection/>
  <mergeCells count="6">
    <mergeCell ref="G2:G3"/>
    <mergeCell ref="F1:G1"/>
    <mergeCell ref="A1:D1"/>
    <mergeCell ref="B2:C2"/>
    <mergeCell ref="D2:E2"/>
    <mergeCell ref="A2:A3"/>
  </mergeCells>
  <printOptions/>
  <pageMargins left="0.787" right="0.787" top="0.984" bottom="0.984"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E10" sqref="E10"/>
    </sheetView>
  </sheetViews>
  <sheetFormatPr defaultColWidth="9.00390625" defaultRowHeight="13.5"/>
  <sheetData/>
  <sheetProtection/>
  <printOptions/>
  <pageMargins left="0.787" right="0.787" top="0.984" bottom="0.984"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3.5"/>
  <cols>
    <col min="1" max="1" width="20.625" style="0" customWidth="1"/>
    <col min="2" max="8" width="12.625" style="0" customWidth="1"/>
  </cols>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57"/>
  <sheetViews>
    <sheetView view="pageBreakPreview" zoomScaleSheetLayoutView="100" zoomScalePageLayoutView="0" workbookViewId="0" topLeftCell="A1">
      <selection activeCell="C3" sqref="C3:C7"/>
    </sheetView>
  </sheetViews>
  <sheetFormatPr defaultColWidth="9.00390625" defaultRowHeight="13.5"/>
  <cols>
    <col min="1" max="1" width="20.625" style="0" customWidth="1"/>
    <col min="2" max="2" width="3.625" style="1" customWidth="1"/>
    <col min="3" max="3" width="10.625" style="0" customWidth="1"/>
    <col min="4" max="4" width="9.625" style="0" customWidth="1"/>
    <col min="5" max="5" width="8.625" style="54" customWidth="1"/>
    <col min="6" max="7" width="8.625" style="0" customWidth="1"/>
    <col min="8" max="14" width="8.625" style="1" customWidth="1"/>
  </cols>
  <sheetData>
    <row r="1" spans="1:14" s="94" customFormat="1" ht="20.25" customHeight="1">
      <c r="A1" s="160" t="s">
        <v>200</v>
      </c>
      <c r="B1" s="160"/>
      <c r="C1" s="160"/>
      <c r="D1" s="160"/>
      <c r="E1" s="160"/>
      <c r="F1" s="160"/>
      <c r="H1" s="107"/>
      <c r="I1" s="106"/>
      <c r="J1" s="106"/>
      <c r="K1" s="107"/>
      <c r="L1" s="209" t="s">
        <v>153</v>
      </c>
      <c r="M1" s="209"/>
      <c r="N1" s="209"/>
    </row>
    <row r="2" spans="1:14" s="94" customFormat="1" ht="20.25" customHeight="1">
      <c r="A2" s="140"/>
      <c r="B2" s="206" t="s">
        <v>63</v>
      </c>
      <c r="C2" s="207"/>
      <c r="D2" s="207"/>
      <c r="E2" s="207"/>
      <c r="F2" s="207"/>
      <c r="G2" s="208"/>
      <c r="H2" s="185" t="s">
        <v>62</v>
      </c>
      <c r="I2" s="186"/>
      <c r="J2" s="186"/>
      <c r="K2" s="186"/>
      <c r="L2" s="186"/>
      <c r="M2" s="186"/>
      <c r="N2" s="187"/>
    </row>
    <row r="3" spans="1:14" s="94" customFormat="1" ht="20.25" customHeight="1">
      <c r="A3" s="205" t="s">
        <v>184</v>
      </c>
      <c r="B3" s="196" t="s">
        <v>44</v>
      </c>
      <c r="C3" s="196" t="s">
        <v>49</v>
      </c>
      <c r="D3" s="196" t="s">
        <v>45</v>
      </c>
      <c r="E3" s="210" t="s">
        <v>46</v>
      </c>
      <c r="F3" s="188" t="s">
        <v>48</v>
      </c>
      <c r="G3" s="188"/>
      <c r="H3" s="105"/>
      <c r="I3" s="105"/>
      <c r="J3" s="105"/>
      <c r="K3" s="105"/>
      <c r="L3" s="105"/>
      <c r="M3" s="105"/>
      <c r="N3" s="105"/>
    </row>
    <row r="4" spans="1:14" s="94" customFormat="1" ht="20.25" customHeight="1">
      <c r="A4" s="183"/>
      <c r="B4" s="196"/>
      <c r="C4" s="196"/>
      <c r="D4" s="196"/>
      <c r="E4" s="210"/>
      <c r="F4" s="188"/>
      <c r="G4" s="188"/>
      <c r="H4" s="99" t="s">
        <v>50</v>
      </c>
      <c r="I4" s="99" t="s">
        <v>166</v>
      </c>
      <c r="J4" s="99" t="s">
        <v>167</v>
      </c>
      <c r="K4" s="108" t="s">
        <v>168</v>
      </c>
      <c r="L4" s="108" t="s">
        <v>169</v>
      </c>
      <c r="M4" s="108" t="s">
        <v>170</v>
      </c>
      <c r="N4" s="99"/>
    </row>
    <row r="5" spans="1:14" s="94" customFormat="1" ht="20.25" customHeight="1">
      <c r="A5" s="183"/>
      <c r="B5" s="196"/>
      <c r="C5" s="196"/>
      <c r="D5" s="196"/>
      <c r="E5" s="210"/>
      <c r="F5" s="196" t="s">
        <v>0</v>
      </c>
      <c r="G5" s="196" t="s">
        <v>47</v>
      </c>
      <c r="H5" s="99" t="s">
        <v>26</v>
      </c>
      <c r="I5" s="99" t="s">
        <v>52</v>
      </c>
      <c r="J5" s="99" t="s">
        <v>56</v>
      </c>
      <c r="K5" s="99" t="s">
        <v>57</v>
      </c>
      <c r="L5" s="99" t="s">
        <v>58</v>
      </c>
      <c r="M5" s="99" t="s">
        <v>60</v>
      </c>
      <c r="N5" s="7" t="s">
        <v>191</v>
      </c>
    </row>
    <row r="6" spans="1:14" s="94" customFormat="1" ht="20.25" customHeight="1">
      <c r="A6" s="183"/>
      <c r="B6" s="196"/>
      <c r="C6" s="196"/>
      <c r="D6" s="196"/>
      <c r="E6" s="210"/>
      <c r="F6" s="196"/>
      <c r="G6" s="196"/>
      <c r="H6" s="99"/>
      <c r="I6" s="99" t="s">
        <v>26</v>
      </c>
      <c r="J6" s="99" t="s">
        <v>26</v>
      </c>
      <c r="K6" s="99" t="s">
        <v>26</v>
      </c>
      <c r="L6" s="99" t="s">
        <v>26</v>
      </c>
      <c r="M6" s="99" t="s">
        <v>26</v>
      </c>
      <c r="N6" s="99" t="s">
        <v>31</v>
      </c>
    </row>
    <row r="7" spans="1:14" s="94" customFormat="1" ht="20.25" customHeight="1" thickBot="1">
      <c r="A7" s="184"/>
      <c r="B7" s="197"/>
      <c r="C7" s="197"/>
      <c r="D7" s="197"/>
      <c r="E7" s="211"/>
      <c r="F7" s="197"/>
      <c r="G7" s="197"/>
      <c r="H7" s="131"/>
      <c r="I7" s="131"/>
      <c r="J7" s="131"/>
      <c r="K7" s="131"/>
      <c r="L7" s="131"/>
      <c r="M7" s="131"/>
      <c r="N7" s="131"/>
    </row>
    <row r="8" spans="1:14" s="94" customFormat="1" ht="20.25" customHeight="1" thickTop="1">
      <c r="A8" s="175" t="s">
        <v>193</v>
      </c>
      <c r="B8" s="136">
        <v>12</v>
      </c>
      <c r="C8" s="118">
        <v>616830</v>
      </c>
      <c r="D8" s="118">
        <v>616830</v>
      </c>
      <c r="E8" s="142">
        <v>100</v>
      </c>
      <c r="F8" s="118">
        <v>51403</v>
      </c>
      <c r="G8" s="118">
        <v>51403</v>
      </c>
      <c r="H8" s="136" t="s">
        <v>183</v>
      </c>
      <c r="I8" s="136" t="s">
        <v>183</v>
      </c>
      <c r="J8" s="136" t="s">
        <v>183</v>
      </c>
      <c r="K8" s="136" t="s">
        <v>183</v>
      </c>
      <c r="L8" s="136">
        <v>3</v>
      </c>
      <c r="M8" s="136" t="s">
        <v>183</v>
      </c>
      <c r="N8" s="136">
        <v>10</v>
      </c>
    </row>
    <row r="9" spans="1:14" s="94" customFormat="1" ht="20.25" customHeight="1">
      <c r="A9" s="175" t="s">
        <v>194</v>
      </c>
      <c r="B9" s="136">
        <v>12</v>
      </c>
      <c r="C9" s="118">
        <v>612697</v>
      </c>
      <c r="D9" s="118">
        <v>612697</v>
      </c>
      <c r="E9" s="142">
        <v>100</v>
      </c>
      <c r="F9" s="118">
        <v>51058.083333333336</v>
      </c>
      <c r="G9" s="118">
        <v>51058.083333333336</v>
      </c>
      <c r="H9" s="136" t="s">
        <v>183</v>
      </c>
      <c r="I9" s="136">
        <v>1</v>
      </c>
      <c r="J9" s="136" t="s">
        <v>183</v>
      </c>
      <c r="K9" s="136" t="s">
        <v>183</v>
      </c>
      <c r="L9" s="136">
        <v>1</v>
      </c>
      <c r="M9" s="136" t="s">
        <v>183</v>
      </c>
      <c r="N9" s="136">
        <v>10</v>
      </c>
    </row>
    <row r="10" spans="1:14" s="94" customFormat="1" ht="20.25" customHeight="1">
      <c r="A10" s="176" t="s">
        <v>204</v>
      </c>
      <c r="B10" s="164">
        <v>11</v>
      </c>
      <c r="C10" s="161">
        <v>613695</v>
      </c>
      <c r="D10" s="161">
        <v>613695</v>
      </c>
      <c r="E10" s="165">
        <v>100</v>
      </c>
      <c r="F10" s="161">
        <v>55790</v>
      </c>
      <c r="G10" s="161">
        <v>55790</v>
      </c>
      <c r="H10" s="136" t="s">
        <v>183</v>
      </c>
      <c r="I10" s="136" t="s">
        <v>183</v>
      </c>
      <c r="J10" s="136" t="s">
        <v>183</v>
      </c>
      <c r="K10" s="136" t="s">
        <v>183</v>
      </c>
      <c r="L10" s="164">
        <v>1</v>
      </c>
      <c r="M10" s="136" t="s">
        <v>183</v>
      </c>
      <c r="N10" s="164">
        <v>10</v>
      </c>
    </row>
    <row r="11" spans="1:14" s="94" customFormat="1" ht="20.25" customHeight="1">
      <c r="A11" s="175" t="s">
        <v>205</v>
      </c>
      <c r="B11" s="136">
        <v>11</v>
      </c>
      <c r="C11" s="118">
        <v>606778</v>
      </c>
      <c r="D11" s="118">
        <v>606778</v>
      </c>
      <c r="E11" s="283">
        <v>100</v>
      </c>
      <c r="F11" s="118">
        <v>55162</v>
      </c>
      <c r="G11" s="118">
        <v>55162</v>
      </c>
      <c r="H11" s="136" t="s">
        <v>183</v>
      </c>
      <c r="I11" s="136" t="s">
        <v>183</v>
      </c>
      <c r="J11" s="136" t="s">
        <v>183</v>
      </c>
      <c r="K11" s="136" t="s">
        <v>183</v>
      </c>
      <c r="L11" s="136">
        <v>1</v>
      </c>
      <c r="M11" s="136" t="s">
        <v>183</v>
      </c>
      <c r="N11" s="136">
        <v>10</v>
      </c>
    </row>
    <row r="12" spans="1:14" s="94" customFormat="1" ht="20.25" customHeight="1" thickBot="1">
      <c r="A12" s="279" t="s">
        <v>211</v>
      </c>
      <c r="B12" s="280">
        <v>11</v>
      </c>
      <c r="C12" s="278">
        <v>604229</v>
      </c>
      <c r="D12" s="278">
        <v>604229</v>
      </c>
      <c r="E12" s="282">
        <v>100</v>
      </c>
      <c r="F12" s="278">
        <v>54930</v>
      </c>
      <c r="G12" s="278">
        <v>54930</v>
      </c>
      <c r="H12" s="280" t="s">
        <v>183</v>
      </c>
      <c r="I12" s="280" t="s">
        <v>183</v>
      </c>
      <c r="J12" s="280" t="s">
        <v>183</v>
      </c>
      <c r="K12" s="280" t="s">
        <v>183</v>
      </c>
      <c r="L12" s="280">
        <v>1</v>
      </c>
      <c r="M12" s="280" t="s">
        <v>183</v>
      </c>
      <c r="N12" s="280">
        <v>10</v>
      </c>
    </row>
    <row r="13" spans="1:14" s="94" customFormat="1" ht="20.25" customHeight="1" thickTop="1">
      <c r="A13" s="172" t="s">
        <v>185</v>
      </c>
      <c r="B13" s="103">
        <v>3</v>
      </c>
      <c r="C13" s="96">
        <v>201577</v>
      </c>
      <c r="D13" s="96">
        <v>201577</v>
      </c>
      <c r="E13" s="141">
        <v>100</v>
      </c>
      <c r="F13" s="96">
        <v>67192</v>
      </c>
      <c r="G13" s="96">
        <v>67192</v>
      </c>
      <c r="H13" s="104" t="s">
        <v>183</v>
      </c>
      <c r="I13" s="104" t="s">
        <v>183</v>
      </c>
      <c r="J13" s="104" t="s">
        <v>183</v>
      </c>
      <c r="K13" s="104" t="s">
        <v>183</v>
      </c>
      <c r="L13" s="104" t="s">
        <v>183</v>
      </c>
      <c r="M13" s="104" t="s">
        <v>183</v>
      </c>
      <c r="N13" s="104">
        <v>3</v>
      </c>
    </row>
    <row r="14" spans="1:14" s="94" customFormat="1" ht="20.25" customHeight="1">
      <c r="A14" s="173" t="s">
        <v>186</v>
      </c>
      <c r="B14" s="135">
        <v>2</v>
      </c>
      <c r="C14" s="118">
        <v>32194</v>
      </c>
      <c r="D14" s="118">
        <v>32194</v>
      </c>
      <c r="E14" s="143">
        <v>100</v>
      </c>
      <c r="F14" s="118">
        <v>16097</v>
      </c>
      <c r="G14" s="118">
        <v>16097</v>
      </c>
      <c r="H14" s="136" t="s">
        <v>183</v>
      </c>
      <c r="I14" s="136" t="s">
        <v>183</v>
      </c>
      <c r="J14" s="136" t="s">
        <v>183</v>
      </c>
      <c r="K14" s="136" t="s">
        <v>183</v>
      </c>
      <c r="L14" s="136" t="s">
        <v>183</v>
      </c>
      <c r="M14" s="136" t="s">
        <v>183</v>
      </c>
      <c r="N14" s="136">
        <v>2</v>
      </c>
    </row>
    <row r="15" spans="1:14" s="94" customFormat="1" ht="20.25" customHeight="1">
      <c r="A15" s="173" t="s">
        <v>187</v>
      </c>
      <c r="B15" s="135">
        <v>4</v>
      </c>
      <c r="C15" s="118">
        <v>192420</v>
      </c>
      <c r="D15" s="118">
        <v>192420</v>
      </c>
      <c r="E15" s="143">
        <v>100</v>
      </c>
      <c r="F15" s="118">
        <v>48105</v>
      </c>
      <c r="G15" s="118">
        <v>48105</v>
      </c>
      <c r="H15" s="136" t="s">
        <v>183</v>
      </c>
      <c r="I15" s="136" t="s">
        <v>183</v>
      </c>
      <c r="J15" s="136" t="s">
        <v>183</v>
      </c>
      <c r="K15" s="136" t="s">
        <v>183</v>
      </c>
      <c r="L15" s="136">
        <v>1</v>
      </c>
      <c r="M15" s="136" t="s">
        <v>183</v>
      </c>
      <c r="N15" s="136">
        <v>3</v>
      </c>
    </row>
    <row r="16" spans="1:14" s="94" customFormat="1" ht="20.25" customHeight="1">
      <c r="A16" s="173" t="s">
        <v>188</v>
      </c>
      <c r="B16" s="135">
        <v>1</v>
      </c>
      <c r="C16" s="118">
        <v>91327</v>
      </c>
      <c r="D16" s="118">
        <v>91327</v>
      </c>
      <c r="E16" s="143">
        <v>100</v>
      </c>
      <c r="F16" s="118">
        <v>91327</v>
      </c>
      <c r="G16" s="118">
        <v>91327</v>
      </c>
      <c r="H16" s="136" t="s">
        <v>183</v>
      </c>
      <c r="I16" s="136" t="s">
        <v>183</v>
      </c>
      <c r="J16" s="136" t="s">
        <v>183</v>
      </c>
      <c r="K16" s="136" t="s">
        <v>183</v>
      </c>
      <c r="L16" s="136" t="s">
        <v>183</v>
      </c>
      <c r="M16" s="136" t="s">
        <v>183</v>
      </c>
      <c r="N16" s="136">
        <v>1</v>
      </c>
    </row>
    <row r="17" spans="1:14" s="94" customFormat="1" ht="20.25" customHeight="1">
      <c r="A17" s="173" t="s">
        <v>189</v>
      </c>
      <c r="B17" s="135">
        <v>1</v>
      </c>
      <c r="C17" s="118">
        <v>86711</v>
      </c>
      <c r="D17" s="118">
        <v>86711</v>
      </c>
      <c r="E17" s="143">
        <v>100</v>
      </c>
      <c r="F17" s="118">
        <v>86711</v>
      </c>
      <c r="G17" s="118">
        <v>86711</v>
      </c>
      <c r="H17" s="136" t="s">
        <v>183</v>
      </c>
      <c r="I17" s="136" t="s">
        <v>183</v>
      </c>
      <c r="J17" s="136" t="s">
        <v>183</v>
      </c>
      <c r="K17" s="136" t="s">
        <v>183</v>
      </c>
      <c r="L17" s="136" t="s">
        <v>183</v>
      </c>
      <c r="M17" s="136" t="s">
        <v>183</v>
      </c>
      <c r="N17" s="136">
        <v>1</v>
      </c>
    </row>
    <row r="18" ht="20.25" customHeight="1"/>
    <row r="19" ht="20.25" customHeight="1"/>
    <row r="20" ht="20.25" customHeight="1"/>
    <row r="21" spans="1:10" ht="20.25" customHeight="1">
      <c r="A21" s="181" t="s">
        <v>201</v>
      </c>
      <c r="B21" s="181"/>
      <c r="C21" s="181"/>
      <c r="D21" s="181"/>
      <c r="E21" s="181"/>
      <c r="F21" s="181"/>
      <c r="G21" s="145"/>
      <c r="I21" s="138"/>
      <c r="J21" s="126" t="s">
        <v>73</v>
      </c>
    </row>
    <row r="22" spans="1:10" ht="20.25" customHeight="1">
      <c r="A22" s="198" t="s">
        <v>184</v>
      </c>
      <c r="B22" s="201" t="s">
        <v>5</v>
      </c>
      <c r="C22" s="188" t="s">
        <v>71</v>
      </c>
      <c r="D22" s="188"/>
      <c r="E22" s="188"/>
      <c r="F22" s="188"/>
      <c r="G22" s="188" t="s">
        <v>72</v>
      </c>
      <c r="H22" s="188"/>
      <c r="I22" s="188"/>
      <c r="J22" s="188"/>
    </row>
    <row r="23" spans="1:10" ht="20.25" customHeight="1">
      <c r="A23" s="199"/>
      <c r="B23" s="196"/>
      <c r="C23" s="188"/>
      <c r="D23" s="188"/>
      <c r="E23" s="188"/>
      <c r="F23" s="188"/>
      <c r="G23" s="188"/>
      <c r="H23" s="188"/>
      <c r="I23" s="188"/>
      <c r="J23" s="188"/>
    </row>
    <row r="24" spans="1:10" ht="20.25" customHeight="1">
      <c r="A24" s="199"/>
      <c r="B24" s="196"/>
      <c r="C24" s="196" t="s">
        <v>64</v>
      </c>
      <c r="D24" s="196" t="s">
        <v>65</v>
      </c>
      <c r="E24" s="201" t="s">
        <v>66</v>
      </c>
      <c r="F24" s="196" t="s">
        <v>67</v>
      </c>
      <c r="G24" s="196" t="s">
        <v>68</v>
      </c>
      <c r="H24" s="196" t="s">
        <v>69</v>
      </c>
      <c r="I24" s="196" t="s">
        <v>70</v>
      </c>
      <c r="J24" s="196" t="s">
        <v>67</v>
      </c>
    </row>
    <row r="25" spans="1:10" ht="20.25" customHeight="1">
      <c r="A25" s="199"/>
      <c r="B25" s="196"/>
      <c r="C25" s="196"/>
      <c r="D25" s="196"/>
      <c r="E25" s="196"/>
      <c r="F25" s="196"/>
      <c r="G25" s="196"/>
      <c r="H25" s="196"/>
      <c r="I25" s="196"/>
      <c r="J25" s="196"/>
    </row>
    <row r="26" spans="1:10" ht="20.25" customHeight="1" thickBot="1">
      <c r="A26" s="200"/>
      <c r="B26" s="197"/>
      <c r="C26" s="197"/>
      <c r="D26" s="197"/>
      <c r="E26" s="197"/>
      <c r="F26" s="197"/>
      <c r="G26" s="197"/>
      <c r="H26" s="197"/>
      <c r="I26" s="197"/>
      <c r="J26" s="197"/>
    </row>
    <row r="27" spans="1:10" ht="20.25" customHeight="1" thickTop="1">
      <c r="A27" s="177" t="s">
        <v>193</v>
      </c>
      <c r="B27" s="136">
        <v>12</v>
      </c>
      <c r="C27" s="118">
        <v>2837913</v>
      </c>
      <c r="D27" s="118">
        <v>1087166</v>
      </c>
      <c r="E27" s="118" t="s">
        <v>183</v>
      </c>
      <c r="F27" s="118">
        <v>3925079</v>
      </c>
      <c r="G27" s="118">
        <v>871859</v>
      </c>
      <c r="H27" s="118">
        <v>778298</v>
      </c>
      <c r="I27" s="118">
        <v>2274922</v>
      </c>
      <c r="J27" s="118">
        <v>3925079</v>
      </c>
    </row>
    <row r="28" spans="1:10" ht="20.25" customHeight="1">
      <c r="A28" s="177" t="s">
        <v>194</v>
      </c>
      <c r="B28" s="136">
        <v>12</v>
      </c>
      <c r="C28" s="118">
        <v>3010391</v>
      </c>
      <c r="D28" s="118">
        <v>1075458</v>
      </c>
      <c r="E28" s="146">
        <v>0</v>
      </c>
      <c r="F28" s="118">
        <v>4085849</v>
      </c>
      <c r="G28" s="118">
        <v>930944</v>
      </c>
      <c r="H28" s="118">
        <v>790203</v>
      </c>
      <c r="I28" s="118">
        <v>2364702</v>
      </c>
      <c r="J28" s="118">
        <v>4085849</v>
      </c>
    </row>
    <row r="29" spans="1:10" ht="20.25" customHeight="1">
      <c r="A29" s="176" t="s">
        <v>204</v>
      </c>
      <c r="B29" s="164">
        <v>11</v>
      </c>
      <c r="C29" s="161">
        <v>3019765</v>
      </c>
      <c r="D29" s="161">
        <v>1118629</v>
      </c>
      <c r="E29" s="161">
        <v>2669</v>
      </c>
      <c r="F29" s="161">
        <v>4141063</v>
      </c>
      <c r="G29" s="161">
        <v>958366</v>
      </c>
      <c r="H29" s="161">
        <v>797000</v>
      </c>
      <c r="I29" s="161">
        <v>2385697</v>
      </c>
      <c r="J29" s="161">
        <v>4141063</v>
      </c>
    </row>
    <row r="30" spans="1:10" ht="20.25" customHeight="1">
      <c r="A30" s="175" t="s">
        <v>206</v>
      </c>
      <c r="B30" s="136">
        <v>11</v>
      </c>
      <c r="C30" s="118">
        <v>2849788</v>
      </c>
      <c r="D30" s="118">
        <v>1085369</v>
      </c>
      <c r="E30" s="118">
        <v>16818</v>
      </c>
      <c r="F30" s="118">
        <v>3951975</v>
      </c>
      <c r="G30" s="118">
        <v>841704</v>
      </c>
      <c r="H30" s="118">
        <v>740250</v>
      </c>
      <c r="I30" s="118">
        <v>2370021</v>
      </c>
      <c r="J30" s="118">
        <v>3951975</v>
      </c>
    </row>
    <row r="31" spans="1:10" ht="20.25" customHeight="1" thickBot="1">
      <c r="A31" s="279" t="s">
        <v>211</v>
      </c>
      <c r="B31" s="280">
        <v>11</v>
      </c>
      <c r="C31" s="278">
        <v>3143487</v>
      </c>
      <c r="D31" s="278">
        <v>1087529</v>
      </c>
      <c r="E31" s="275" t="s">
        <v>123</v>
      </c>
      <c r="F31" s="278">
        <v>4231016</v>
      </c>
      <c r="G31" s="278">
        <v>1117921</v>
      </c>
      <c r="H31" s="278">
        <v>700871</v>
      </c>
      <c r="I31" s="278">
        <v>2412224</v>
      </c>
      <c r="J31" s="278">
        <v>4231016</v>
      </c>
    </row>
    <row r="32" spans="1:10" ht="20.25" customHeight="1" thickTop="1">
      <c r="A32" s="172" t="s">
        <v>185</v>
      </c>
      <c r="B32" s="103">
        <v>3</v>
      </c>
      <c r="C32" s="96">
        <v>1046352</v>
      </c>
      <c r="D32" s="96">
        <v>408897</v>
      </c>
      <c r="E32" s="116" t="s">
        <v>183</v>
      </c>
      <c r="F32" s="96">
        <v>1455249</v>
      </c>
      <c r="G32" s="96">
        <v>348453</v>
      </c>
      <c r="H32" s="96">
        <v>244335</v>
      </c>
      <c r="I32" s="96">
        <v>862461</v>
      </c>
      <c r="J32" s="96">
        <v>1455249</v>
      </c>
    </row>
    <row r="33" spans="1:10" ht="20.25" customHeight="1">
      <c r="A33" s="173" t="s">
        <v>186</v>
      </c>
      <c r="B33" s="135">
        <v>2</v>
      </c>
      <c r="C33" s="118">
        <v>617786</v>
      </c>
      <c r="D33" s="118">
        <v>77328</v>
      </c>
      <c r="E33" s="116" t="s">
        <v>183</v>
      </c>
      <c r="F33" s="118">
        <v>695114</v>
      </c>
      <c r="G33" s="118">
        <v>142359</v>
      </c>
      <c r="H33" s="118">
        <v>42648</v>
      </c>
      <c r="I33" s="118">
        <v>510107</v>
      </c>
      <c r="J33" s="118">
        <v>695114</v>
      </c>
    </row>
    <row r="34" spans="1:10" ht="20.25" customHeight="1">
      <c r="A34" s="173" t="s">
        <v>187</v>
      </c>
      <c r="B34" s="135">
        <v>4</v>
      </c>
      <c r="C34" s="118">
        <v>784008</v>
      </c>
      <c r="D34" s="118">
        <v>268764</v>
      </c>
      <c r="E34" s="116" t="s">
        <v>183</v>
      </c>
      <c r="F34" s="118">
        <v>1052772</v>
      </c>
      <c r="G34" s="118">
        <v>312433</v>
      </c>
      <c r="H34" s="118">
        <v>198548</v>
      </c>
      <c r="I34" s="118">
        <v>541791</v>
      </c>
      <c r="J34" s="118">
        <v>1052772</v>
      </c>
    </row>
    <row r="35" spans="1:10" ht="20.25" customHeight="1">
      <c r="A35" s="173" t="s">
        <v>188</v>
      </c>
      <c r="B35" s="135">
        <v>1</v>
      </c>
      <c r="C35" s="118">
        <v>322146</v>
      </c>
      <c r="D35" s="118">
        <v>111913</v>
      </c>
      <c r="E35" s="116" t="s">
        <v>183</v>
      </c>
      <c r="F35" s="118">
        <v>434059</v>
      </c>
      <c r="G35" s="118">
        <v>120075</v>
      </c>
      <c r="H35" s="118">
        <v>85162</v>
      </c>
      <c r="I35" s="118">
        <v>228822</v>
      </c>
      <c r="J35" s="118">
        <v>434059</v>
      </c>
    </row>
    <row r="36" spans="1:10" ht="20.25" customHeight="1">
      <c r="A36" s="173" t="s">
        <v>189</v>
      </c>
      <c r="B36" s="135">
        <v>1</v>
      </c>
      <c r="C36" s="118">
        <v>373195</v>
      </c>
      <c r="D36" s="118">
        <v>220627</v>
      </c>
      <c r="E36" s="116" t="s">
        <v>183</v>
      </c>
      <c r="F36" s="118">
        <v>593822</v>
      </c>
      <c r="G36" s="118">
        <v>194601</v>
      </c>
      <c r="H36" s="118">
        <v>130178</v>
      </c>
      <c r="I36" s="118">
        <v>269043</v>
      </c>
      <c r="J36" s="118">
        <v>593822</v>
      </c>
    </row>
    <row r="37" spans="1:10" ht="20.25" customHeight="1">
      <c r="A37" s="12"/>
      <c r="B37" s="5"/>
      <c r="C37" s="109"/>
      <c r="D37" s="109"/>
      <c r="E37" s="109"/>
      <c r="F37" s="109"/>
      <c r="G37" s="109"/>
      <c r="H37" s="109"/>
      <c r="I37" s="109"/>
      <c r="J37" s="109"/>
    </row>
    <row r="38" spans="1:10" ht="20.25" customHeight="1">
      <c r="A38" s="12"/>
      <c r="B38" s="5"/>
      <c r="C38" s="109"/>
      <c r="D38" s="109"/>
      <c r="E38" s="109"/>
      <c r="F38" s="109"/>
      <c r="G38" s="109"/>
      <c r="H38" s="109"/>
      <c r="I38" s="109"/>
      <c r="J38" s="109"/>
    </row>
    <row r="39" ht="20.25" customHeight="1"/>
    <row r="40" spans="1:11" ht="20.25" customHeight="1">
      <c r="A40" s="181" t="s">
        <v>202</v>
      </c>
      <c r="B40" s="181"/>
      <c r="C40" s="181"/>
      <c r="D40" s="181"/>
      <c r="E40" s="181"/>
      <c r="F40" s="181"/>
      <c r="G40" s="145"/>
      <c r="H40" s="145"/>
      <c r="J40" s="138"/>
      <c r="K40" s="126" t="s">
        <v>73</v>
      </c>
    </row>
    <row r="41" spans="1:15" ht="20.25" customHeight="1">
      <c r="A41" s="198" t="s">
        <v>184</v>
      </c>
      <c r="B41" s="202" t="s">
        <v>190</v>
      </c>
      <c r="C41" s="188" t="s">
        <v>74</v>
      </c>
      <c r="D41" s="188" t="s">
        <v>75</v>
      </c>
      <c r="E41" s="196" t="s">
        <v>76</v>
      </c>
      <c r="F41" s="196" t="s">
        <v>77</v>
      </c>
      <c r="G41" s="196" t="s">
        <v>78</v>
      </c>
      <c r="H41" s="196" t="s">
        <v>79</v>
      </c>
      <c r="I41" s="196" t="s">
        <v>80</v>
      </c>
      <c r="J41" s="196" t="s">
        <v>81</v>
      </c>
      <c r="K41" s="196" t="s">
        <v>165</v>
      </c>
      <c r="O41" s="1"/>
    </row>
    <row r="42" spans="1:15" ht="20.25" customHeight="1">
      <c r="A42" s="199"/>
      <c r="B42" s="203"/>
      <c r="C42" s="188"/>
      <c r="D42" s="188"/>
      <c r="E42" s="196"/>
      <c r="F42" s="196"/>
      <c r="G42" s="196"/>
      <c r="H42" s="196"/>
      <c r="I42" s="196"/>
      <c r="J42" s="196"/>
      <c r="K42" s="196"/>
      <c r="O42" s="1"/>
    </row>
    <row r="43" spans="1:15" ht="20.25" customHeight="1" thickBot="1">
      <c r="A43" s="200"/>
      <c r="B43" s="204"/>
      <c r="C43" s="192"/>
      <c r="D43" s="192"/>
      <c r="E43" s="197"/>
      <c r="F43" s="197"/>
      <c r="G43" s="197"/>
      <c r="H43" s="197"/>
      <c r="I43" s="197"/>
      <c r="J43" s="197"/>
      <c r="K43" s="197"/>
      <c r="O43" s="1"/>
    </row>
    <row r="44" spans="1:15" ht="20.25" customHeight="1" thickTop="1">
      <c r="A44" s="177" t="s">
        <v>193</v>
      </c>
      <c r="B44" s="136">
        <v>12</v>
      </c>
      <c r="C44" s="118">
        <v>4026767</v>
      </c>
      <c r="D44" s="118">
        <v>2819961</v>
      </c>
      <c r="E44" s="118">
        <v>1206806</v>
      </c>
      <c r="F44" s="118">
        <v>985891</v>
      </c>
      <c r="G44" s="147">
        <v>220915</v>
      </c>
      <c r="H44" s="147">
        <v>20218</v>
      </c>
      <c r="I44" s="147">
        <v>241133</v>
      </c>
      <c r="J44" s="147">
        <v>-7374</v>
      </c>
      <c r="K44" s="147">
        <v>233759</v>
      </c>
      <c r="O44" s="1"/>
    </row>
    <row r="45" spans="1:15" ht="20.25" customHeight="1">
      <c r="A45" s="177" t="s">
        <v>194</v>
      </c>
      <c r="B45" s="136">
        <v>12</v>
      </c>
      <c r="C45" s="118">
        <v>3851822</v>
      </c>
      <c r="D45" s="118">
        <v>2703281</v>
      </c>
      <c r="E45" s="118">
        <v>1148541</v>
      </c>
      <c r="F45" s="118">
        <v>1004473</v>
      </c>
      <c r="G45" s="147">
        <v>144068</v>
      </c>
      <c r="H45" s="147">
        <v>6561</v>
      </c>
      <c r="I45" s="147">
        <v>150629</v>
      </c>
      <c r="J45" s="147">
        <v>-6760</v>
      </c>
      <c r="K45" s="147">
        <v>143869</v>
      </c>
      <c r="O45" s="1"/>
    </row>
    <row r="46" spans="1:15" ht="20.25" customHeight="1">
      <c r="A46" s="176" t="s">
        <v>204</v>
      </c>
      <c r="B46" s="164">
        <v>11</v>
      </c>
      <c r="C46" s="161">
        <v>3494381</v>
      </c>
      <c r="D46" s="161">
        <v>2520589</v>
      </c>
      <c r="E46" s="161">
        <v>973792</v>
      </c>
      <c r="F46" s="161">
        <v>962427</v>
      </c>
      <c r="G46" s="166">
        <v>11365</v>
      </c>
      <c r="H46" s="166">
        <v>6209</v>
      </c>
      <c r="I46" s="166">
        <v>17574</v>
      </c>
      <c r="J46" s="166">
        <v>12714</v>
      </c>
      <c r="K46" s="166">
        <v>30288</v>
      </c>
      <c r="O46" s="1"/>
    </row>
    <row r="47" spans="1:15" ht="20.25" customHeight="1">
      <c r="A47" s="175" t="s">
        <v>206</v>
      </c>
      <c r="B47" s="136">
        <v>11</v>
      </c>
      <c r="C47" s="118">
        <v>3196820</v>
      </c>
      <c r="D47" s="118">
        <v>2271723</v>
      </c>
      <c r="E47" s="118">
        <v>925097</v>
      </c>
      <c r="F47" s="118">
        <v>955939</v>
      </c>
      <c r="G47" s="147">
        <v>-30842</v>
      </c>
      <c r="H47" s="147">
        <v>6336</v>
      </c>
      <c r="I47" s="147">
        <v>-24506</v>
      </c>
      <c r="J47" s="147">
        <v>15305</v>
      </c>
      <c r="K47" s="147">
        <v>-9201</v>
      </c>
      <c r="O47" s="1"/>
    </row>
    <row r="48" spans="1:15" ht="20.25" customHeight="1" thickBot="1">
      <c r="A48" s="279" t="s">
        <v>211</v>
      </c>
      <c r="B48" s="280">
        <v>11</v>
      </c>
      <c r="C48" s="278">
        <v>3327603</v>
      </c>
      <c r="D48" s="278">
        <v>2315829</v>
      </c>
      <c r="E48" s="278">
        <v>1011774</v>
      </c>
      <c r="F48" s="278">
        <v>958909</v>
      </c>
      <c r="G48" s="281">
        <v>52865</v>
      </c>
      <c r="H48" s="281">
        <v>9097</v>
      </c>
      <c r="I48" s="281">
        <v>61962</v>
      </c>
      <c r="J48" s="281">
        <v>19514</v>
      </c>
      <c r="K48" s="281">
        <v>81476</v>
      </c>
      <c r="O48" s="1"/>
    </row>
    <row r="49" spans="1:15" ht="20.25" customHeight="1" thickTop="1">
      <c r="A49" s="172" t="s">
        <v>185</v>
      </c>
      <c r="B49" s="103">
        <v>3</v>
      </c>
      <c r="C49" s="96">
        <v>1058537</v>
      </c>
      <c r="D49" s="96">
        <v>723550</v>
      </c>
      <c r="E49" s="96">
        <v>334987</v>
      </c>
      <c r="F49" s="96">
        <v>314592</v>
      </c>
      <c r="G49" s="110">
        <v>20395</v>
      </c>
      <c r="H49" s="110">
        <v>2110</v>
      </c>
      <c r="I49" s="110">
        <v>22505</v>
      </c>
      <c r="J49" s="110">
        <v>-149</v>
      </c>
      <c r="K49" s="110">
        <v>22356</v>
      </c>
      <c r="O49" s="1"/>
    </row>
    <row r="50" spans="1:15" ht="20.25" customHeight="1">
      <c r="A50" s="173" t="s">
        <v>186</v>
      </c>
      <c r="B50" s="135">
        <v>2</v>
      </c>
      <c r="C50" s="118">
        <v>450623</v>
      </c>
      <c r="D50" s="118">
        <v>346055</v>
      </c>
      <c r="E50" s="118">
        <v>104568</v>
      </c>
      <c r="F50" s="118">
        <v>106330</v>
      </c>
      <c r="G50" s="147">
        <v>-1762</v>
      </c>
      <c r="H50" s="147">
        <v>1888</v>
      </c>
      <c r="I50" s="147">
        <v>126</v>
      </c>
      <c r="J50" s="147">
        <v>441</v>
      </c>
      <c r="K50" s="147">
        <v>567</v>
      </c>
      <c r="O50" s="1"/>
    </row>
    <row r="51" spans="1:15" ht="20.25" customHeight="1">
      <c r="A51" s="173" t="s">
        <v>187</v>
      </c>
      <c r="B51" s="135">
        <v>4</v>
      </c>
      <c r="C51" s="118">
        <v>1065756</v>
      </c>
      <c r="D51" s="118">
        <v>736077</v>
      </c>
      <c r="E51" s="118">
        <v>329679</v>
      </c>
      <c r="F51" s="118">
        <v>300717</v>
      </c>
      <c r="G51" s="147">
        <v>28962</v>
      </c>
      <c r="H51" s="147">
        <v>1953</v>
      </c>
      <c r="I51" s="147">
        <v>30915</v>
      </c>
      <c r="J51" s="147">
        <v>3718</v>
      </c>
      <c r="K51" s="147">
        <v>34633</v>
      </c>
      <c r="O51" s="1"/>
    </row>
    <row r="52" spans="1:15" ht="20.25" customHeight="1">
      <c r="A52" s="173" t="s">
        <v>188</v>
      </c>
      <c r="B52" s="135">
        <v>1</v>
      </c>
      <c r="C52" s="118">
        <v>331232</v>
      </c>
      <c r="D52" s="118">
        <v>240963</v>
      </c>
      <c r="E52" s="118">
        <v>90269</v>
      </c>
      <c r="F52" s="118">
        <v>86598</v>
      </c>
      <c r="G52" s="147">
        <v>3671</v>
      </c>
      <c r="H52" s="147">
        <v>2473</v>
      </c>
      <c r="I52" s="147">
        <v>6144</v>
      </c>
      <c r="J52" s="147">
        <v>-17</v>
      </c>
      <c r="K52" s="147">
        <v>6127</v>
      </c>
      <c r="O52" s="1"/>
    </row>
    <row r="53" spans="1:15" ht="20.25" customHeight="1">
      <c r="A53" s="173" t="s">
        <v>189</v>
      </c>
      <c r="B53" s="135">
        <v>1</v>
      </c>
      <c r="C53" s="118">
        <v>421455</v>
      </c>
      <c r="D53" s="118">
        <v>269184</v>
      </c>
      <c r="E53" s="118">
        <v>152271</v>
      </c>
      <c r="F53" s="118">
        <v>150672</v>
      </c>
      <c r="G53" s="147">
        <v>1599</v>
      </c>
      <c r="H53" s="147">
        <v>673</v>
      </c>
      <c r="I53" s="147">
        <v>2272</v>
      </c>
      <c r="J53" s="148">
        <v>15521</v>
      </c>
      <c r="K53" s="147">
        <v>17793</v>
      </c>
      <c r="O53" s="1"/>
    </row>
    <row r="54" ht="13.5">
      <c r="B54" s="5"/>
    </row>
    <row r="55" ht="13.5">
      <c r="B55" s="5"/>
    </row>
    <row r="56" ht="13.5">
      <c r="B56" s="5"/>
    </row>
    <row r="57" ht="13.5">
      <c r="B57" s="5"/>
    </row>
  </sheetData>
  <sheetProtection/>
  <mergeCells count="36">
    <mergeCell ref="H2:N2"/>
    <mergeCell ref="L1:N1"/>
    <mergeCell ref="E3:E7"/>
    <mergeCell ref="F5:F7"/>
    <mergeCell ref="G5:G7"/>
    <mergeCell ref="F3:G4"/>
    <mergeCell ref="A3:A7"/>
    <mergeCell ref="B3:B7"/>
    <mergeCell ref="C3:C7"/>
    <mergeCell ref="D3:D7"/>
    <mergeCell ref="B2:G2"/>
    <mergeCell ref="C24:C26"/>
    <mergeCell ref="D24:D26"/>
    <mergeCell ref="E24:E26"/>
    <mergeCell ref="F24:F26"/>
    <mergeCell ref="G24:G26"/>
    <mergeCell ref="B22:B26"/>
    <mergeCell ref="K41:K43"/>
    <mergeCell ref="A21:F21"/>
    <mergeCell ref="A22:A26"/>
    <mergeCell ref="C22:F23"/>
    <mergeCell ref="G22:J23"/>
    <mergeCell ref="B41:B43"/>
    <mergeCell ref="I24:I26"/>
    <mergeCell ref="J24:J26"/>
    <mergeCell ref="H24:H26"/>
    <mergeCell ref="I41:I43"/>
    <mergeCell ref="J41:J43"/>
    <mergeCell ref="A40:F40"/>
    <mergeCell ref="A41:A43"/>
    <mergeCell ref="C41:C43"/>
    <mergeCell ref="D41:D43"/>
    <mergeCell ref="E41:E43"/>
    <mergeCell ref="F41:F43"/>
    <mergeCell ref="G41:G43"/>
    <mergeCell ref="H41:H43"/>
  </mergeCells>
  <printOptions/>
  <pageMargins left="0.7874015748031497" right="0.4330708661417323" top="0.984251968503937" bottom="0.984251968503937" header="0.5118110236220472" footer="0.5118110236220472"/>
  <pageSetup firstPageNumber="75" useFirstPageNumber="1" horizontalDpi="600" verticalDpi="600" orientation="portrait" paperSize="9" scale="66"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dimension ref="A1:J48"/>
  <sheetViews>
    <sheetView view="pageBreakPreview" zoomScaleSheetLayoutView="100" zoomScalePageLayoutView="0" workbookViewId="0" topLeftCell="A1">
      <selection activeCell="C40" sqref="C40"/>
    </sheetView>
  </sheetViews>
  <sheetFormatPr defaultColWidth="9.00390625" defaultRowHeight="13.5"/>
  <cols>
    <col min="1" max="1" width="19.875" style="0" customWidth="1"/>
    <col min="2" max="10" width="12.25390625" style="0" customWidth="1"/>
  </cols>
  <sheetData>
    <row r="1" spans="1:10" s="94" customFormat="1" ht="20.25" customHeight="1">
      <c r="A1" s="181" t="s">
        <v>195</v>
      </c>
      <c r="B1" s="181"/>
      <c r="C1" s="181"/>
      <c r="D1" s="145"/>
      <c r="E1" s="145"/>
      <c r="F1" s="145"/>
      <c r="G1" s="209" t="s">
        <v>148</v>
      </c>
      <c r="H1" s="209"/>
      <c r="I1" s="107"/>
      <c r="J1" s="107"/>
    </row>
    <row r="2" spans="1:8" s="94" customFormat="1" ht="20.25" customHeight="1">
      <c r="A2" s="195" t="s">
        <v>184</v>
      </c>
      <c r="B2" s="188" t="s">
        <v>5</v>
      </c>
      <c r="C2" s="188" t="s">
        <v>82</v>
      </c>
      <c r="D2" s="188" t="s">
        <v>90</v>
      </c>
      <c r="E2" s="188"/>
      <c r="F2" s="188"/>
      <c r="G2" s="188"/>
      <c r="H2" s="188"/>
    </row>
    <row r="3" spans="1:8" s="94" customFormat="1" ht="20.25" customHeight="1" thickBot="1">
      <c r="A3" s="184"/>
      <c r="B3" s="192"/>
      <c r="C3" s="192"/>
      <c r="D3" s="144" t="s">
        <v>86</v>
      </c>
      <c r="E3" s="144" t="s">
        <v>87</v>
      </c>
      <c r="F3" s="150" t="s">
        <v>171</v>
      </c>
      <c r="G3" s="150" t="s">
        <v>172</v>
      </c>
      <c r="H3" s="144" t="s">
        <v>88</v>
      </c>
    </row>
    <row r="4" spans="1:8" s="94" customFormat="1" ht="20.25" customHeight="1" thickTop="1">
      <c r="A4" s="179" t="s">
        <v>193</v>
      </c>
      <c r="B4" s="135">
        <v>12</v>
      </c>
      <c r="C4" s="135">
        <v>351</v>
      </c>
      <c r="D4" s="135">
        <v>25</v>
      </c>
      <c r="E4" s="135">
        <v>88</v>
      </c>
      <c r="F4" s="149">
        <v>76</v>
      </c>
      <c r="G4" s="135">
        <v>82</v>
      </c>
      <c r="H4" s="135">
        <v>80</v>
      </c>
    </row>
    <row r="5" spans="1:8" s="94" customFormat="1" ht="20.25" customHeight="1">
      <c r="A5" s="179" t="s">
        <v>194</v>
      </c>
      <c r="B5" s="135">
        <v>12</v>
      </c>
      <c r="C5" s="135">
        <v>366</v>
      </c>
      <c r="D5" s="135">
        <v>31</v>
      </c>
      <c r="E5" s="135">
        <v>88</v>
      </c>
      <c r="F5" s="149">
        <v>73</v>
      </c>
      <c r="G5" s="135">
        <v>75</v>
      </c>
      <c r="H5" s="149">
        <v>99</v>
      </c>
    </row>
    <row r="6" spans="1:8" s="94" customFormat="1" ht="20.25" customHeight="1">
      <c r="A6" s="267" t="s">
        <v>204</v>
      </c>
      <c r="B6" s="161">
        <v>11</v>
      </c>
      <c r="C6" s="161">
        <v>313</v>
      </c>
      <c r="D6" s="161">
        <v>29</v>
      </c>
      <c r="E6" s="161">
        <v>84</v>
      </c>
      <c r="F6" s="161">
        <v>64</v>
      </c>
      <c r="G6" s="161">
        <v>74</v>
      </c>
      <c r="H6" s="161">
        <v>62</v>
      </c>
    </row>
    <row r="7" spans="1:8" s="94" customFormat="1" ht="20.25" customHeight="1">
      <c r="A7" s="179" t="s">
        <v>206</v>
      </c>
      <c r="B7" s="118">
        <v>11</v>
      </c>
      <c r="C7" s="118">
        <v>309</v>
      </c>
      <c r="D7" s="118">
        <v>31</v>
      </c>
      <c r="E7" s="118">
        <v>85</v>
      </c>
      <c r="F7" s="118">
        <v>64</v>
      </c>
      <c r="G7" s="118">
        <v>60</v>
      </c>
      <c r="H7" s="118">
        <v>69</v>
      </c>
    </row>
    <row r="8" spans="1:8" s="94" customFormat="1" ht="20.25" customHeight="1" thickBot="1">
      <c r="A8" s="271" t="s">
        <v>211</v>
      </c>
      <c r="B8" s="278">
        <v>11</v>
      </c>
      <c r="C8" s="278">
        <v>295</v>
      </c>
      <c r="D8" s="278">
        <v>23</v>
      </c>
      <c r="E8" s="278">
        <v>86</v>
      </c>
      <c r="F8" s="278">
        <v>65</v>
      </c>
      <c r="G8" s="278">
        <v>56</v>
      </c>
      <c r="H8" s="278">
        <v>65</v>
      </c>
    </row>
    <row r="9" spans="1:8" s="94" customFormat="1" ht="20.25" customHeight="1" thickTop="1">
      <c r="A9" s="172" t="s">
        <v>185</v>
      </c>
      <c r="B9" s="103">
        <v>3</v>
      </c>
      <c r="C9" s="103">
        <v>74</v>
      </c>
      <c r="D9" s="103">
        <v>8</v>
      </c>
      <c r="E9" s="103">
        <v>23</v>
      </c>
      <c r="F9" s="103">
        <v>18</v>
      </c>
      <c r="G9" s="103">
        <v>7</v>
      </c>
      <c r="H9" s="103">
        <v>18</v>
      </c>
    </row>
    <row r="10" spans="1:8" s="94" customFormat="1" ht="20.25" customHeight="1">
      <c r="A10" s="173" t="s">
        <v>186</v>
      </c>
      <c r="B10" s="135">
        <v>2</v>
      </c>
      <c r="C10" s="135">
        <v>47</v>
      </c>
      <c r="D10" s="135">
        <v>2</v>
      </c>
      <c r="E10" s="135">
        <v>9</v>
      </c>
      <c r="F10" s="135">
        <v>12</v>
      </c>
      <c r="G10" s="135">
        <v>5</v>
      </c>
      <c r="H10" s="135">
        <v>19</v>
      </c>
    </row>
    <row r="11" spans="1:8" s="94" customFormat="1" ht="20.25" customHeight="1">
      <c r="A11" s="173" t="s">
        <v>187</v>
      </c>
      <c r="B11" s="135">
        <v>4</v>
      </c>
      <c r="C11" s="135">
        <v>110</v>
      </c>
      <c r="D11" s="135">
        <v>7</v>
      </c>
      <c r="E11" s="135">
        <v>37</v>
      </c>
      <c r="F11" s="135">
        <v>22</v>
      </c>
      <c r="G11" s="135">
        <v>26</v>
      </c>
      <c r="H11" s="135">
        <v>18</v>
      </c>
    </row>
    <row r="12" spans="1:8" s="94" customFormat="1" ht="20.25" customHeight="1">
      <c r="A12" s="173" t="s">
        <v>188</v>
      </c>
      <c r="B12" s="135">
        <v>1</v>
      </c>
      <c r="C12" s="135">
        <v>9</v>
      </c>
      <c r="D12" s="170" t="s">
        <v>123</v>
      </c>
      <c r="E12" s="135">
        <v>1</v>
      </c>
      <c r="F12" s="135">
        <v>4</v>
      </c>
      <c r="G12" s="135">
        <v>3</v>
      </c>
      <c r="H12" s="135">
        <v>1</v>
      </c>
    </row>
    <row r="13" spans="1:8" s="94" customFormat="1" ht="20.25" customHeight="1">
      <c r="A13" s="173" t="s">
        <v>189</v>
      </c>
      <c r="B13" s="135">
        <v>1</v>
      </c>
      <c r="C13" s="135">
        <v>55</v>
      </c>
      <c r="D13" s="135">
        <v>6</v>
      </c>
      <c r="E13" s="135">
        <v>16</v>
      </c>
      <c r="F13" s="135">
        <v>9</v>
      </c>
      <c r="G13" s="135">
        <v>15</v>
      </c>
      <c r="H13" s="135">
        <v>9</v>
      </c>
    </row>
    <row r="14" ht="20.25" customHeight="1"/>
    <row r="15" ht="20.25" customHeight="1"/>
    <row r="16" ht="20.25" customHeight="1"/>
    <row r="17" spans="1:10" ht="20.25" customHeight="1">
      <c r="A17" s="48" t="s">
        <v>196</v>
      </c>
      <c r="B17" s="151"/>
      <c r="C17" s="151"/>
      <c r="D17" s="151"/>
      <c r="E17" s="151"/>
      <c r="F17" s="151"/>
      <c r="G17" s="151"/>
      <c r="H17" s="151"/>
      <c r="I17" s="145"/>
      <c r="J17" s="168" t="s">
        <v>209</v>
      </c>
    </row>
    <row r="18" spans="1:10" ht="20.25" customHeight="1">
      <c r="A18" s="195" t="s">
        <v>184</v>
      </c>
      <c r="B18" s="152"/>
      <c r="C18" s="216" t="s">
        <v>106</v>
      </c>
      <c r="D18" s="217"/>
      <c r="E18" s="217"/>
      <c r="F18" s="217"/>
      <c r="G18" s="217"/>
      <c r="H18" s="218"/>
      <c r="I18" s="198" t="s">
        <v>173</v>
      </c>
      <c r="J18" s="195" t="s">
        <v>174</v>
      </c>
    </row>
    <row r="19" spans="1:10" ht="20.25" customHeight="1">
      <c r="A19" s="183"/>
      <c r="B19" s="99" t="s">
        <v>149</v>
      </c>
      <c r="C19" s="213" t="s">
        <v>49</v>
      </c>
      <c r="D19" s="214"/>
      <c r="E19" s="215" t="s">
        <v>175</v>
      </c>
      <c r="F19" s="214"/>
      <c r="G19" s="215" t="s">
        <v>176</v>
      </c>
      <c r="H19" s="214"/>
      <c r="I19" s="219"/>
      <c r="J19" s="212"/>
    </row>
    <row r="20" spans="1:10" ht="20.25" customHeight="1" thickBot="1">
      <c r="A20" s="184"/>
      <c r="B20" s="153"/>
      <c r="C20" s="154" t="s">
        <v>98</v>
      </c>
      <c r="D20" s="155" t="s">
        <v>99</v>
      </c>
      <c r="E20" s="155" t="s">
        <v>98</v>
      </c>
      <c r="F20" s="155" t="s">
        <v>99</v>
      </c>
      <c r="G20" s="155" t="s">
        <v>98</v>
      </c>
      <c r="H20" s="155" t="s">
        <v>99</v>
      </c>
      <c r="I20" s="155" t="s">
        <v>99</v>
      </c>
      <c r="J20" s="155" t="s">
        <v>99</v>
      </c>
    </row>
    <row r="21" spans="1:10" ht="20.25" customHeight="1" thickTop="1">
      <c r="A21" s="177" t="s">
        <v>193</v>
      </c>
      <c r="B21" s="120">
        <v>483347</v>
      </c>
      <c r="C21" s="120">
        <v>40533</v>
      </c>
      <c r="D21" s="120">
        <v>462522</v>
      </c>
      <c r="E21" s="120">
        <v>38196</v>
      </c>
      <c r="F21" s="120">
        <v>435414</v>
      </c>
      <c r="G21" s="120">
        <v>2337</v>
      </c>
      <c r="H21" s="120">
        <v>27108</v>
      </c>
      <c r="I21" s="120">
        <v>15032</v>
      </c>
      <c r="J21" s="120">
        <v>5793</v>
      </c>
    </row>
    <row r="22" spans="1:10" ht="20.25" customHeight="1">
      <c r="A22" s="177" t="s">
        <v>194</v>
      </c>
      <c r="B22" s="120">
        <v>587142</v>
      </c>
      <c r="C22" s="120">
        <v>45481</v>
      </c>
      <c r="D22" s="120">
        <v>563924</v>
      </c>
      <c r="E22" s="120">
        <v>43223</v>
      </c>
      <c r="F22" s="120">
        <v>540963</v>
      </c>
      <c r="G22" s="120">
        <v>2258</v>
      </c>
      <c r="H22" s="120">
        <v>22961</v>
      </c>
      <c r="I22" s="120">
        <v>21155</v>
      </c>
      <c r="J22" s="120">
        <v>2063</v>
      </c>
    </row>
    <row r="23" spans="1:10" ht="20.25" customHeight="1">
      <c r="A23" s="178" t="s">
        <v>204</v>
      </c>
      <c r="B23" s="161">
        <v>543236</v>
      </c>
      <c r="C23" s="161">
        <v>44282</v>
      </c>
      <c r="D23" s="161">
        <v>533663</v>
      </c>
      <c r="E23" s="161">
        <v>42523</v>
      </c>
      <c r="F23" s="161">
        <v>512529</v>
      </c>
      <c r="G23" s="161">
        <v>1759</v>
      </c>
      <c r="H23" s="161">
        <v>21134</v>
      </c>
      <c r="I23" s="161">
        <v>6627</v>
      </c>
      <c r="J23" s="161">
        <v>7946</v>
      </c>
    </row>
    <row r="24" spans="1:10" ht="20.25" customHeight="1">
      <c r="A24" s="175" t="s">
        <v>207</v>
      </c>
      <c r="B24" s="118">
        <v>485242</v>
      </c>
      <c r="C24" s="118">
        <v>48445</v>
      </c>
      <c r="D24" s="118">
        <v>480480</v>
      </c>
      <c r="E24" s="118">
        <v>45737</v>
      </c>
      <c r="F24" s="118">
        <v>455000</v>
      </c>
      <c r="G24" s="118">
        <v>2708</v>
      </c>
      <c r="H24" s="118">
        <v>25480</v>
      </c>
      <c r="I24" s="146" t="s">
        <v>123</v>
      </c>
      <c r="J24" s="118">
        <v>4762</v>
      </c>
    </row>
    <row r="25" spans="1:10" ht="20.25" customHeight="1" thickBot="1">
      <c r="A25" s="279" t="s">
        <v>212</v>
      </c>
      <c r="B25" s="278">
        <v>429227</v>
      </c>
      <c r="C25" s="278">
        <v>37294</v>
      </c>
      <c r="D25" s="278">
        <v>424071</v>
      </c>
      <c r="E25" s="278">
        <v>34980</v>
      </c>
      <c r="F25" s="278">
        <v>401527</v>
      </c>
      <c r="G25" s="278">
        <v>2314</v>
      </c>
      <c r="H25" s="278">
        <v>22544</v>
      </c>
      <c r="I25" s="275" t="s">
        <v>123</v>
      </c>
      <c r="J25" s="278">
        <v>5156</v>
      </c>
    </row>
    <row r="26" spans="1:10" ht="20.25" customHeight="1" thickTop="1">
      <c r="A26" s="172" t="s">
        <v>185</v>
      </c>
      <c r="B26" s="102">
        <v>135417</v>
      </c>
      <c r="C26" s="102">
        <v>9783</v>
      </c>
      <c r="D26" s="102">
        <v>135406</v>
      </c>
      <c r="E26" s="102">
        <v>9711</v>
      </c>
      <c r="F26" s="102">
        <v>134364</v>
      </c>
      <c r="G26" s="102">
        <v>72</v>
      </c>
      <c r="H26" s="102">
        <v>1042</v>
      </c>
      <c r="I26" s="146" t="s">
        <v>123</v>
      </c>
      <c r="J26" s="116">
        <v>11</v>
      </c>
    </row>
    <row r="27" spans="1:10" ht="20.25" customHeight="1">
      <c r="A27" s="173" t="s">
        <v>186</v>
      </c>
      <c r="B27" s="120">
        <v>23789</v>
      </c>
      <c r="C27" s="120">
        <v>1199</v>
      </c>
      <c r="D27" s="120">
        <v>19982</v>
      </c>
      <c r="E27" s="120">
        <v>803</v>
      </c>
      <c r="F27" s="120">
        <v>9282</v>
      </c>
      <c r="G27" s="120">
        <v>396</v>
      </c>
      <c r="H27" s="120">
        <v>10700</v>
      </c>
      <c r="I27" s="146" t="s">
        <v>123</v>
      </c>
      <c r="J27" s="118">
        <v>3807</v>
      </c>
    </row>
    <row r="28" spans="1:10" ht="20.25" customHeight="1">
      <c r="A28" s="173" t="s">
        <v>187</v>
      </c>
      <c r="B28" s="120">
        <v>102309</v>
      </c>
      <c r="C28" s="120">
        <v>10380</v>
      </c>
      <c r="D28" s="120">
        <v>102044</v>
      </c>
      <c r="E28" s="120">
        <v>9003</v>
      </c>
      <c r="F28" s="120">
        <v>94317</v>
      </c>
      <c r="G28" s="118">
        <v>1377</v>
      </c>
      <c r="H28" s="118">
        <v>7727</v>
      </c>
      <c r="I28" s="146" t="s">
        <v>123</v>
      </c>
      <c r="J28" s="146">
        <v>265</v>
      </c>
    </row>
    <row r="29" spans="1:10" ht="20.25" customHeight="1">
      <c r="A29" s="173" t="s">
        <v>188</v>
      </c>
      <c r="B29" s="120">
        <v>71440</v>
      </c>
      <c r="C29" s="120">
        <v>7307</v>
      </c>
      <c r="D29" s="120">
        <v>71440</v>
      </c>
      <c r="E29" s="120">
        <v>7307</v>
      </c>
      <c r="F29" s="120">
        <v>71440</v>
      </c>
      <c r="G29" s="146" t="s">
        <v>123</v>
      </c>
      <c r="H29" s="146" t="s">
        <v>123</v>
      </c>
      <c r="I29" s="146" t="s">
        <v>123</v>
      </c>
      <c r="J29" s="146" t="s">
        <v>123</v>
      </c>
    </row>
    <row r="30" spans="1:10" ht="20.25" customHeight="1">
      <c r="A30" s="173" t="s">
        <v>189</v>
      </c>
      <c r="B30" s="120">
        <v>96272</v>
      </c>
      <c r="C30" s="120">
        <v>8625</v>
      </c>
      <c r="D30" s="120">
        <v>95199</v>
      </c>
      <c r="E30" s="120">
        <v>8156</v>
      </c>
      <c r="F30" s="120">
        <v>92124</v>
      </c>
      <c r="G30" s="118">
        <v>469</v>
      </c>
      <c r="H30" s="118">
        <v>3075</v>
      </c>
      <c r="I30" s="146" t="s">
        <v>123</v>
      </c>
      <c r="J30" s="118">
        <v>1073</v>
      </c>
    </row>
    <row r="31" ht="20.25" customHeight="1"/>
    <row r="32" ht="20.25" customHeight="1"/>
    <row r="33" ht="20.25" customHeight="1"/>
    <row r="34" spans="1:5" ht="20.25" customHeight="1">
      <c r="A34" s="48" t="s">
        <v>197</v>
      </c>
      <c r="B34" s="48"/>
      <c r="C34" s="48"/>
      <c r="D34" s="48"/>
      <c r="E34" s="133" t="s">
        <v>107</v>
      </c>
    </row>
    <row r="35" spans="1:5" ht="20.25" customHeight="1">
      <c r="A35" s="195" t="s">
        <v>184</v>
      </c>
      <c r="B35" s="220" t="s">
        <v>106</v>
      </c>
      <c r="C35" s="221"/>
      <c r="D35" s="223" t="s">
        <v>177</v>
      </c>
      <c r="E35" s="224"/>
    </row>
    <row r="36" spans="1:5" ht="20.25" customHeight="1">
      <c r="A36" s="183"/>
      <c r="B36" s="219"/>
      <c r="C36" s="222"/>
      <c r="D36" s="225"/>
      <c r="E36" s="226"/>
    </row>
    <row r="37" spans="1:5" ht="20.25" customHeight="1">
      <c r="A37" s="183"/>
      <c r="B37" s="199" t="s">
        <v>103</v>
      </c>
      <c r="C37" s="182" t="s">
        <v>104</v>
      </c>
      <c r="D37" s="182" t="s">
        <v>103</v>
      </c>
      <c r="E37" s="227" t="s">
        <v>104</v>
      </c>
    </row>
    <row r="38" spans="1:5" ht="20.25" customHeight="1" thickBot="1">
      <c r="A38" s="184"/>
      <c r="B38" s="200"/>
      <c r="C38" s="184"/>
      <c r="D38" s="184"/>
      <c r="E38" s="228"/>
    </row>
    <row r="39" spans="1:5" ht="20.25" customHeight="1" thickTop="1">
      <c r="A39" s="177" t="s">
        <v>193</v>
      </c>
      <c r="B39" s="120">
        <v>102708</v>
      </c>
      <c r="C39" s="120">
        <v>1113381</v>
      </c>
      <c r="D39" s="120">
        <v>81378</v>
      </c>
      <c r="E39" s="120">
        <v>884067</v>
      </c>
    </row>
    <row r="40" spans="1:5" ht="20.25" customHeight="1">
      <c r="A40" s="177" t="s">
        <v>194</v>
      </c>
      <c r="B40" s="120">
        <v>112347</v>
      </c>
      <c r="C40" s="120">
        <v>1373796</v>
      </c>
      <c r="D40" s="118" t="s">
        <v>192</v>
      </c>
      <c r="E40" s="118" t="s">
        <v>192</v>
      </c>
    </row>
    <row r="41" spans="1:5" ht="20.25" customHeight="1">
      <c r="A41" s="176" t="s">
        <v>204</v>
      </c>
      <c r="B41" s="161">
        <v>127676</v>
      </c>
      <c r="C41" s="161">
        <v>1511752</v>
      </c>
      <c r="D41" s="161" t="s">
        <v>192</v>
      </c>
      <c r="E41" s="161" t="s">
        <v>192</v>
      </c>
    </row>
    <row r="42" spans="1:5" ht="20.25" customHeight="1">
      <c r="A42" s="175" t="s">
        <v>206</v>
      </c>
      <c r="B42" s="118">
        <v>114090</v>
      </c>
      <c r="C42" s="118">
        <v>1150935</v>
      </c>
      <c r="D42" s="118" t="s">
        <v>192</v>
      </c>
      <c r="E42" s="118" t="s">
        <v>192</v>
      </c>
    </row>
    <row r="43" spans="1:5" ht="20.25" customHeight="1" thickBot="1">
      <c r="A43" s="279" t="s">
        <v>211</v>
      </c>
      <c r="B43" s="278">
        <v>136370</v>
      </c>
      <c r="C43" s="278">
        <v>1451879</v>
      </c>
      <c r="D43" s="278" t="s">
        <v>192</v>
      </c>
      <c r="E43" s="278" t="s">
        <v>192</v>
      </c>
    </row>
    <row r="44" spans="1:5" ht="20.25" customHeight="1" thickTop="1">
      <c r="A44" s="172" t="s">
        <v>185</v>
      </c>
      <c r="B44" s="102">
        <v>54362</v>
      </c>
      <c r="C44" s="102">
        <v>648263</v>
      </c>
      <c r="D44" s="96" t="s">
        <v>192</v>
      </c>
      <c r="E44" s="96" t="s">
        <v>192</v>
      </c>
    </row>
    <row r="45" spans="1:5" ht="20.25" customHeight="1">
      <c r="A45" s="173" t="s">
        <v>186</v>
      </c>
      <c r="B45" s="120">
        <v>3597</v>
      </c>
      <c r="C45" s="120">
        <v>38583</v>
      </c>
      <c r="D45" s="118" t="s">
        <v>192</v>
      </c>
      <c r="E45" s="118" t="s">
        <v>192</v>
      </c>
    </row>
    <row r="46" spans="1:5" ht="20.25" customHeight="1">
      <c r="A46" s="173" t="s">
        <v>187</v>
      </c>
      <c r="B46" s="120">
        <v>49080</v>
      </c>
      <c r="C46" s="120">
        <v>441264</v>
      </c>
      <c r="D46" s="118" t="s">
        <v>192</v>
      </c>
      <c r="E46" s="118" t="s">
        <v>192</v>
      </c>
    </row>
    <row r="47" spans="1:5" ht="20.25" customHeight="1">
      <c r="A47" s="173" t="s">
        <v>188</v>
      </c>
      <c r="B47" s="120">
        <v>2720</v>
      </c>
      <c r="C47" s="120">
        <v>28657</v>
      </c>
      <c r="D47" s="118" t="s">
        <v>192</v>
      </c>
      <c r="E47" s="118" t="s">
        <v>192</v>
      </c>
    </row>
    <row r="48" spans="1:5" ht="20.25" customHeight="1">
      <c r="A48" s="173" t="s">
        <v>189</v>
      </c>
      <c r="B48" s="120">
        <v>26611</v>
      </c>
      <c r="C48" s="120">
        <v>295112</v>
      </c>
      <c r="D48" s="118" t="s">
        <v>192</v>
      </c>
      <c r="E48" s="118" t="s">
        <v>192</v>
      </c>
    </row>
  </sheetData>
  <sheetProtection/>
  <mergeCells count="20">
    <mergeCell ref="A35:A38"/>
    <mergeCell ref="B35:C36"/>
    <mergeCell ref="D35:E36"/>
    <mergeCell ref="B37:B38"/>
    <mergeCell ref="C37:C38"/>
    <mergeCell ref="D37:D38"/>
    <mergeCell ref="E37:E38"/>
    <mergeCell ref="J18:J19"/>
    <mergeCell ref="C19:D19"/>
    <mergeCell ref="E19:F19"/>
    <mergeCell ref="G19:H19"/>
    <mergeCell ref="A18:A20"/>
    <mergeCell ref="C18:H18"/>
    <mergeCell ref="I18:I19"/>
    <mergeCell ref="B2:B3"/>
    <mergeCell ref="C2:C3"/>
    <mergeCell ref="A1:C1"/>
    <mergeCell ref="G1:H1"/>
    <mergeCell ref="D2:H2"/>
    <mergeCell ref="A2:A3"/>
  </mergeCells>
  <printOptions/>
  <pageMargins left="0.7874015748031497" right="0.15748031496062992" top="0.984251968503937" bottom="0.984251968503937" header="0.5118110236220472" footer="0.5118110236220472"/>
  <pageSetup firstPageNumber="76" useFirstPageNumber="1" horizontalDpi="600" verticalDpi="600" orientation="portrait" paperSize="9" scale="66" r:id="rId1"/>
  <headerFooter alignWithMargins="0">
    <oddFooter>&amp;C&amp;16&amp;P</oddFooter>
  </headerFooter>
</worksheet>
</file>

<file path=xl/worksheets/sheet4.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B15" sqref="B15"/>
    </sheetView>
  </sheetViews>
  <sheetFormatPr defaultColWidth="20.625" defaultRowHeight="13.5"/>
  <cols>
    <col min="1" max="1" width="20.625" style="0" customWidth="1"/>
    <col min="2" max="7" width="15.625" style="0" customWidth="1"/>
  </cols>
  <sheetData>
    <row r="1" spans="1:12" s="111" customFormat="1" ht="20.25" customHeight="1">
      <c r="A1" s="181" t="s">
        <v>203</v>
      </c>
      <c r="B1" s="181"/>
      <c r="C1" s="181"/>
      <c r="D1" s="181"/>
      <c r="E1" s="156"/>
      <c r="F1" s="157"/>
      <c r="G1" s="133" t="s">
        <v>116</v>
      </c>
      <c r="J1" s="112"/>
      <c r="K1" s="113"/>
      <c r="L1" s="113"/>
    </row>
    <row r="2" spans="1:8" s="111" customFormat="1" ht="20.25" customHeight="1">
      <c r="A2" s="231" t="s">
        <v>184</v>
      </c>
      <c r="B2" s="229" t="s">
        <v>112</v>
      </c>
      <c r="C2" s="229"/>
      <c r="D2" s="229" t="s">
        <v>113</v>
      </c>
      <c r="E2" s="229"/>
      <c r="F2" s="117" t="s">
        <v>114</v>
      </c>
      <c r="G2" s="229" t="s">
        <v>111</v>
      </c>
      <c r="H2" s="114"/>
    </row>
    <row r="3" spans="1:8" s="111" customFormat="1" ht="20.25" customHeight="1" thickBot="1">
      <c r="A3" s="232"/>
      <c r="B3" s="159" t="s">
        <v>109</v>
      </c>
      <c r="C3" s="159" t="s">
        <v>110</v>
      </c>
      <c r="D3" s="159" t="s">
        <v>109</v>
      </c>
      <c r="E3" s="159" t="s">
        <v>110</v>
      </c>
      <c r="F3" s="159" t="s">
        <v>110</v>
      </c>
      <c r="G3" s="230"/>
      <c r="H3" s="114"/>
    </row>
    <row r="4" spans="1:7" s="111" customFormat="1" ht="20.25" customHeight="1" thickTop="1">
      <c r="A4" s="179" t="s">
        <v>193</v>
      </c>
      <c r="B4" s="158">
        <v>533</v>
      </c>
      <c r="C4" s="158">
        <v>73895</v>
      </c>
      <c r="D4" s="158">
        <v>1885</v>
      </c>
      <c r="E4" s="158">
        <v>172</v>
      </c>
      <c r="F4" s="158">
        <v>122458</v>
      </c>
      <c r="G4" s="158">
        <v>196525</v>
      </c>
    </row>
    <row r="5" spans="1:7" s="111" customFormat="1" ht="20.25" customHeight="1">
      <c r="A5" s="179" t="s">
        <v>194</v>
      </c>
      <c r="B5" s="158">
        <v>362</v>
      </c>
      <c r="C5" s="158">
        <v>52889</v>
      </c>
      <c r="D5" s="158">
        <v>1040</v>
      </c>
      <c r="E5" s="158">
        <v>215</v>
      </c>
      <c r="F5" s="158">
        <v>98919</v>
      </c>
      <c r="G5" s="158">
        <v>152023</v>
      </c>
    </row>
    <row r="6" spans="1:7" s="111" customFormat="1" ht="20.25" customHeight="1">
      <c r="A6" s="176" t="s">
        <v>204</v>
      </c>
      <c r="B6" s="167">
        <v>268</v>
      </c>
      <c r="C6" s="167">
        <v>37198</v>
      </c>
      <c r="D6" s="167">
        <v>685</v>
      </c>
      <c r="E6" s="167">
        <v>126</v>
      </c>
      <c r="F6" s="167">
        <v>108088</v>
      </c>
      <c r="G6" s="167">
        <v>145412</v>
      </c>
    </row>
    <row r="7" spans="1:7" s="111" customFormat="1" ht="20.25" customHeight="1">
      <c r="A7" s="175" t="s">
        <v>206</v>
      </c>
      <c r="B7" s="146">
        <v>392</v>
      </c>
      <c r="C7" s="146">
        <v>53180</v>
      </c>
      <c r="D7" s="146">
        <v>1945</v>
      </c>
      <c r="E7" s="146">
        <v>177</v>
      </c>
      <c r="F7" s="146">
        <v>145957</v>
      </c>
      <c r="G7" s="146">
        <v>199314</v>
      </c>
    </row>
    <row r="8" spans="1:7" s="111" customFormat="1" ht="20.25" customHeight="1" thickBot="1">
      <c r="A8" s="279" t="s">
        <v>211</v>
      </c>
      <c r="B8" s="275">
        <v>335</v>
      </c>
      <c r="C8" s="275">
        <v>45108</v>
      </c>
      <c r="D8" s="275">
        <v>235</v>
      </c>
      <c r="E8" s="275">
        <v>40</v>
      </c>
      <c r="F8" s="275">
        <v>90651</v>
      </c>
      <c r="G8" s="275">
        <v>135799</v>
      </c>
    </row>
    <row r="9" spans="1:7" s="111" customFormat="1" ht="20.25" customHeight="1" thickTop="1">
      <c r="A9" s="172" t="s">
        <v>185</v>
      </c>
      <c r="B9" s="71">
        <v>57</v>
      </c>
      <c r="C9" s="71">
        <v>7721</v>
      </c>
      <c r="D9" s="146" t="s">
        <v>183</v>
      </c>
      <c r="E9" s="146" t="s">
        <v>183</v>
      </c>
      <c r="F9" s="71">
        <v>32684</v>
      </c>
      <c r="G9" s="71">
        <v>40405</v>
      </c>
    </row>
    <row r="10" spans="1:7" s="111" customFormat="1" ht="20.25" customHeight="1">
      <c r="A10" s="173" t="s">
        <v>186</v>
      </c>
      <c r="B10" s="158">
        <v>26</v>
      </c>
      <c r="C10" s="158">
        <v>3365</v>
      </c>
      <c r="D10" s="158">
        <v>235</v>
      </c>
      <c r="E10" s="158">
        <v>40</v>
      </c>
      <c r="F10" s="158">
        <v>4792</v>
      </c>
      <c r="G10" s="158">
        <v>8197</v>
      </c>
    </row>
    <row r="11" spans="1:7" s="111" customFormat="1" ht="20.25" customHeight="1">
      <c r="A11" s="173" t="s">
        <v>187</v>
      </c>
      <c r="B11" s="158">
        <v>190</v>
      </c>
      <c r="C11" s="158">
        <v>25867</v>
      </c>
      <c r="D11" s="146" t="s">
        <v>183</v>
      </c>
      <c r="E11" s="146" t="s">
        <v>183</v>
      </c>
      <c r="F11" s="158">
        <v>22639</v>
      </c>
      <c r="G11" s="158">
        <v>48506</v>
      </c>
    </row>
    <row r="12" spans="1:7" s="111" customFormat="1" ht="20.25" customHeight="1">
      <c r="A12" s="173" t="s">
        <v>188</v>
      </c>
      <c r="B12" s="158">
        <v>20</v>
      </c>
      <c r="C12" s="158">
        <v>2009</v>
      </c>
      <c r="D12" s="146" t="s">
        <v>183</v>
      </c>
      <c r="E12" s="146" t="s">
        <v>183</v>
      </c>
      <c r="F12" s="158">
        <v>27839</v>
      </c>
      <c r="G12" s="158">
        <v>29848</v>
      </c>
    </row>
    <row r="13" spans="1:7" s="111" customFormat="1" ht="20.25" customHeight="1">
      <c r="A13" s="173" t="s">
        <v>189</v>
      </c>
      <c r="B13" s="158">
        <v>42</v>
      </c>
      <c r="C13" s="158">
        <v>6146</v>
      </c>
      <c r="D13" s="146" t="s">
        <v>183</v>
      </c>
      <c r="E13" s="146" t="s">
        <v>183</v>
      </c>
      <c r="F13" s="158">
        <v>2697</v>
      </c>
      <c r="G13" s="158">
        <v>8843</v>
      </c>
    </row>
    <row r="14" s="94" customFormat="1" ht="20.25" customHeight="1"/>
    <row r="15" s="94" customFormat="1" ht="20.25" customHeight="1"/>
    <row r="16" ht="20.25" customHeight="1"/>
    <row r="17" spans="1:7" ht="20.25" customHeight="1">
      <c r="A17" s="181" t="s">
        <v>208</v>
      </c>
      <c r="B17" s="181"/>
      <c r="C17" s="181"/>
      <c r="D17" s="181"/>
      <c r="E17" s="156"/>
      <c r="F17" s="209" t="s">
        <v>154</v>
      </c>
      <c r="G17" s="209"/>
    </row>
    <row r="18" spans="1:7" ht="20.25" customHeight="1">
      <c r="A18" s="195" t="s">
        <v>184</v>
      </c>
      <c r="B18" s="185" t="s">
        <v>178</v>
      </c>
      <c r="C18" s="187"/>
      <c r="D18" s="185" t="s">
        <v>179</v>
      </c>
      <c r="E18" s="187"/>
      <c r="F18" s="93" t="s">
        <v>180</v>
      </c>
      <c r="G18" s="233" t="s">
        <v>67</v>
      </c>
    </row>
    <row r="19" spans="1:7" ht="20.25" customHeight="1" thickBot="1">
      <c r="A19" s="184"/>
      <c r="B19" s="124" t="s">
        <v>181</v>
      </c>
      <c r="C19" s="124" t="s">
        <v>182</v>
      </c>
      <c r="D19" s="124" t="s">
        <v>181</v>
      </c>
      <c r="E19" s="124" t="s">
        <v>182</v>
      </c>
      <c r="F19" s="124" t="s">
        <v>182</v>
      </c>
      <c r="G19" s="234"/>
    </row>
    <row r="20" spans="1:7" ht="20.25" customHeight="1" thickTop="1">
      <c r="A20" s="177" t="s">
        <v>193</v>
      </c>
      <c r="B20" s="120">
        <v>248</v>
      </c>
      <c r="C20" s="120">
        <v>209086</v>
      </c>
      <c r="D20" s="120">
        <v>7682</v>
      </c>
      <c r="E20" s="120">
        <v>2038582</v>
      </c>
      <c r="F20" s="120">
        <v>192182</v>
      </c>
      <c r="G20" s="120">
        <v>2439850</v>
      </c>
    </row>
    <row r="21" spans="1:7" ht="20.25" customHeight="1">
      <c r="A21" s="177" t="s">
        <v>194</v>
      </c>
      <c r="B21" s="120">
        <v>247</v>
      </c>
      <c r="C21" s="120">
        <v>136985</v>
      </c>
      <c r="D21" s="120">
        <v>8568</v>
      </c>
      <c r="E21" s="120">
        <v>1668362</v>
      </c>
      <c r="F21" s="120">
        <v>278611</v>
      </c>
      <c r="G21" s="120">
        <v>2083958</v>
      </c>
    </row>
    <row r="22" spans="1:7" ht="20.25" customHeight="1">
      <c r="A22" s="176" t="s">
        <v>204</v>
      </c>
      <c r="B22" s="161">
        <v>259</v>
      </c>
      <c r="C22" s="161">
        <v>184544</v>
      </c>
      <c r="D22" s="161">
        <v>7278</v>
      </c>
      <c r="E22" s="161">
        <v>1399345</v>
      </c>
      <c r="F22" s="161">
        <v>267803</v>
      </c>
      <c r="G22" s="163">
        <v>1851692</v>
      </c>
    </row>
    <row r="23" spans="1:7" ht="20.25" customHeight="1">
      <c r="A23" s="175" t="s">
        <v>206</v>
      </c>
      <c r="B23" s="118">
        <v>261</v>
      </c>
      <c r="C23" s="118">
        <v>186212</v>
      </c>
      <c r="D23" s="118">
        <v>6694</v>
      </c>
      <c r="E23" s="118">
        <v>1391841</v>
      </c>
      <c r="F23" s="118">
        <v>160338</v>
      </c>
      <c r="G23" s="120">
        <v>1738391</v>
      </c>
    </row>
    <row r="24" spans="1:7" ht="20.25" customHeight="1" thickBot="1">
      <c r="A24" s="279" t="s">
        <v>211</v>
      </c>
      <c r="B24" s="278">
        <v>216</v>
      </c>
      <c r="C24" s="278">
        <v>205294</v>
      </c>
      <c r="D24" s="278">
        <v>5840</v>
      </c>
      <c r="E24" s="278">
        <v>1360790</v>
      </c>
      <c r="F24" s="278">
        <v>219847</v>
      </c>
      <c r="G24" s="272">
        <v>1785931</v>
      </c>
    </row>
    <row r="25" spans="1:7" ht="20.25" customHeight="1" thickTop="1">
      <c r="A25" s="172" t="s">
        <v>185</v>
      </c>
      <c r="B25" s="102">
        <v>21</v>
      </c>
      <c r="C25" s="102">
        <v>21338</v>
      </c>
      <c r="D25" s="102">
        <v>1807</v>
      </c>
      <c r="E25" s="102">
        <v>377860</v>
      </c>
      <c r="F25" s="102">
        <v>67101</v>
      </c>
      <c r="G25" s="102">
        <v>466299</v>
      </c>
    </row>
    <row r="26" spans="1:7" ht="20.25" customHeight="1">
      <c r="A26" s="173" t="s">
        <v>186</v>
      </c>
      <c r="B26" s="120">
        <v>23</v>
      </c>
      <c r="C26" s="120">
        <v>13604</v>
      </c>
      <c r="D26" s="120">
        <v>515</v>
      </c>
      <c r="E26" s="120">
        <v>144103</v>
      </c>
      <c r="F26" s="120">
        <v>11739</v>
      </c>
      <c r="G26" s="120">
        <v>169446</v>
      </c>
    </row>
    <row r="27" spans="1:7" ht="20.25" customHeight="1">
      <c r="A27" s="173" t="s">
        <v>187</v>
      </c>
      <c r="B27" s="120">
        <v>114</v>
      </c>
      <c r="C27" s="120">
        <v>125615</v>
      </c>
      <c r="D27" s="120">
        <v>2064</v>
      </c>
      <c r="E27" s="120">
        <v>450223</v>
      </c>
      <c r="F27" s="120">
        <v>110759</v>
      </c>
      <c r="G27" s="120">
        <v>686597</v>
      </c>
    </row>
    <row r="28" spans="1:7" ht="20.25" customHeight="1">
      <c r="A28" s="173" t="s">
        <v>188</v>
      </c>
      <c r="B28" s="118">
        <v>46</v>
      </c>
      <c r="C28" s="120">
        <v>35007</v>
      </c>
      <c r="D28" s="120">
        <v>892</v>
      </c>
      <c r="E28" s="120">
        <v>201428</v>
      </c>
      <c r="F28" s="120">
        <v>4100</v>
      </c>
      <c r="G28" s="120">
        <v>240535</v>
      </c>
    </row>
    <row r="29" spans="1:7" ht="20.25" customHeight="1">
      <c r="A29" s="173" t="s">
        <v>189</v>
      </c>
      <c r="B29" s="120">
        <v>12</v>
      </c>
      <c r="C29" s="120">
        <v>9730</v>
      </c>
      <c r="D29" s="120">
        <v>562</v>
      </c>
      <c r="E29" s="120">
        <v>187176</v>
      </c>
      <c r="F29" s="118">
        <v>26148</v>
      </c>
      <c r="G29" s="120">
        <v>223054</v>
      </c>
    </row>
  </sheetData>
  <sheetProtection/>
  <mergeCells count="11">
    <mergeCell ref="A18:A19"/>
    <mergeCell ref="B18:C18"/>
    <mergeCell ref="D18:E18"/>
    <mergeCell ref="G18:G19"/>
    <mergeCell ref="A1:D1"/>
    <mergeCell ref="G2:G3"/>
    <mergeCell ref="B2:C2"/>
    <mergeCell ref="D2:E2"/>
    <mergeCell ref="A2:A3"/>
    <mergeCell ref="A17:D17"/>
    <mergeCell ref="F17:G17"/>
  </mergeCells>
  <printOptions/>
  <pageMargins left="0.7874015748031497" right="0.7874015748031497" top="0.984251968503937" bottom="0.984251968503937" header="0.5118110236220472" footer="0.5118110236220472"/>
  <pageSetup firstPageNumber="77" useFirstPageNumber="1" horizontalDpi="600" verticalDpi="600" orientation="portrait" paperSize="9" scale="74" r:id="rId1"/>
  <headerFooter alignWithMargins="0">
    <oddFooter>&amp;C&amp;15&amp;P</oddFooter>
  </headerFooter>
</worksheet>
</file>

<file path=xl/worksheets/sheet5.xml><?xml version="1.0" encoding="utf-8"?>
<worksheet xmlns="http://schemas.openxmlformats.org/spreadsheetml/2006/main" xmlns:r="http://schemas.openxmlformats.org/officeDocument/2006/relationships">
  <dimension ref="A1:M18"/>
  <sheetViews>
    <sheetView zoomScalePageLayoutView="0" workbookViewId="0" topLeftCell="B1">
      <selection activeCell="I3" sqref="I3:I6"/>
    </sheetView>
  </sheetViews>
  <sheetFormatPr defaultColWidth="9.00390625" defaultRowHeight="13.5"/>
  <cols>
    <col min="1" max="1" width="20.625" style="0" customWidth="1"/>
    <col min="2" max="2" width="4.875" style="0" customWidth="1"/>
    <col min="3" max="12" width="10.625" style="0" customWidth="1"/>
  </cols>
  <sheetData>
    <row r="1" spans="1:12" ht="32.25" customHeight="1" thickBot="1">
      <c r="A1" s="235" t="s">
        <v>96</v>
      </c>
      <c r="B1" s="236"/>
      <c r="C1" s="236"/>
      <c r="D1" s="236"/>
      <c r="E1" s="236"/>
      <c r="F1" s="236"/>
      <c r="G1" s="236"/>
      <c r="H1" s="236"/>
      <c r="I1" s="236"/>
      <c r="J1" s="236"/>
      <c r="K1" s="237" t="s">
        <v>36</v>
      </c>
      <c r="L1" s="237"/>
    </row>
    <row r="2" spans="1:13" ht="19.5" customHeight="1">
      <c r="A2" s="245" t="s">
        <v>10</v>
      </c>
      <c r="B2" s="241" t="s">
        <v>0</v>
      </c>
      <c r="C2" s="86"/>
      <c r="D2" s="87"/>
      <c r="E2" s="86"/>
      <c r="F2" s="88"/>
      <c r="G2" s="86"/>
      <c r="H2" s="86"/>
      <c r="I2" s="238" t="s">
        <v>152</v>
      </c>
      <c r="J2" s="239"/>
      <c r="K2" s="240"/>
      <c r="L2" s="242" t="s">
        <v>7</v>
      </c>
      <c r="M2" s="14"/>
    </row>
    <row r="3" spans="1:13" ht="19.5" customHeight="1">
      <c r="A3" s="246"/>
      <c r="B3" s="205"/>
      <c r="C3" s="7" t="s">
        <v>25</v>
      </c>
      <c r="D3" s="15" t="s">
        <v>25</v>
      </c>
      <c r="E3" s="7" t="s">
        <v>28</v>
      </c>
      <c r="F3" s="45" t="s">
        <v>29</v>
      </c>
      <c r="G3" s="7" t="s">
        <v>30</v>
      </c>
      <c r="H3" s="7" t="s">
        <v>32</v>
      </c>
      <c r="I3" s="195" t="s">
        <v>95</v>
      </c>
      <c r="J3" s="195" t="s">
        <v>34</v>
      </c>
      <c r="K3" s="195" t="s">
        <v>35</v>
      </c>
      <c r="L3" s="243"/>
      <c r="M3" s="14"/>
    </row>
    <row r="4" spans="1:13" ht="19.5" customHeight="1">
      <c r="A4" s="246"/>
      <c r="B4" s="205"/>
      <c r="C4" s="7" t="s">
        <v>26</v>
      </c>
      <c r="D4" s="15" t="s">
        <v>27</v>
      </c>
      <c r="E4" s="7" t="s">
        <v>27</v>
      </c>
      <c r="F4" s="45" t="s">
        <v>27</v>
      </c>
      <c r="G4" s="7" t="s">
        <v>31</v>
      </c>
      <c r="H4" s="7" t="s">
        <v>33</v>
      </c>
      <c r="I4" s="205"/>
      <c r="J4" s="205"/>
      <c r="K4" s="205"/>
      <c r="L4" s="243"/>
      <c r="M4" s="14"/>
    </row>
    <row r="5" spans="1:13" ht="19.5" customHeight="1">
      <c r="A5" s="246"/>
      <c r="B5" s="205"/>
      <c r="C5" s="7"/>
      <c r="D5" s="15" t="s">
        <v>28</v>
      </c>
      <c r="E5" s="7" t="s">
        <v>29</v>
      </c>
      <c r="F5" s="45" t="s">
        <v>30</v>
      </c>
      <c r="G5" s="7"/>
      <c r="H5" s="7"/>
      <c r="I5" s="205"/>
      <c r="J5" s="205"/>
      <c r="K5" s="205"/>
      <c r="L5" s="243"/>
      <c r="M5" s="14"/>
    </row>
    <row r="6" spans="1:13" ht="19.5" customHeight="1">
      <c r="A6" s="247"/>
      <c r="B6" s="212"/>
      <c r="C6" s="6"/>
      <c r="D6" s="83" t="s">
        <v>26</v>
      </c>
      <c r="E6" s="6" t="s">
        <v>26</v>
      </c>
      <c r="F6" s="84" t="s">
        <v>26</v>
      </c>
      <c r="G6" s="6"/>
      <c r="H6" s="6"/>
      <c r="I6" s="212"/>
      <c r="J6" s="212"/>
      <c r="K6" s="212"/>
      <c r="L6" s="244"/>
      <c r="M6" s="14"/>
    </row>
    <row r="7" spans="1:13" ht="19.5" customHeight="1">
      <c r="A7" s="42" t="s">
        <v>13</v>
      </c>
      <c r="B7" s="51">
        <v>15</v>
      </c>
      <c r="C7" s="51">
        <v>3</v>
      </c>
      <c r="D7" s="51">
        <v>1</v>
      </c>
      <c r="E7" s="51">
        <v>1</v>
      </c>
      <c r="F7" s="51">
        <v>5</v>
      </c>
      <c r="G7" s="51">
        <v>5</v>
      </c>
      <c r="H7" s="57">
        <v>42830</v>
      </c>
      <c r="I7" s="51">
        <f>J7+K7</f>
        <v>18772</v>
      </c>
      <c r="J7" s="58">
        <v>17530</v>
      </c>
      <c r="K7" s="57">
        <v>1242</v>
      </c>
      <c r="L7" s="89">
        <f aca="true" t="shared" si="0" ref="L7:L18">I7/H7*100</f>
        <v>43.82909175811347</v>
      </c>
      <c r="M7" s="14"/>
    </row>
    <row r="8" spans="1:13" ht="19.5" customHeight="1">
      <c r="A8" s="42" t="s">
        <v>14</v>
      </c>
      <c r="B8" s="51">
        <v>15</v>
      </c>
      <c r="C8" s="51">
        <v>3</v>
      </c>
      <c r="D8" s="51">
        <v>1</v>
      </c>
      <c r="E8" s="51">
        <v>1</v>
      </c>
      <c r="F8" s="51">
        <v>5</v>
      </c>
      <c r="G8" s="51">
        <v>5</v>
      </c>
      <c r="H8" s="57">
        <v>42669</v>
      </c>
      <c r="I8" s="51">
        <f>J8+K8</f>
        <v>18659</v>
      </c>
      <c r="J8" s="58">
        <v>17434</v>
      </c>
      <c r="K8" s="57">
        <v>1225</v>
      </c>
      <c r="L8" s="90">
        <f t="shared" si="0"/>
        <v>43.729639785324245</v>
      </c>
      <c r="M8" s="14"/>
    </row>
    <row r="9" spans="1:13" ht="19.5" customHeight="1">
      <c r="A9" s="42" t="s">
        <v>15</v>
      </c>
      <c r="B9" s="51">
        <v>15</v>
      </c>
      <c r="C9" s="51">
        <v>3</v>
      </c>
      <c r="D9" s="51">
        <v>1</v>
      </c>
      <c r="E9" s="51">
        <v>1</v>
      </c>
      <c r="F9" s="51">
        <v>5</v>
      </c>
      <c r="G9" s="51">
        <v>5</v>
      </c>
      <c r="H9" s="57">
        <v>42669</v>
      </c>
      <c r="I9" s="51">
        <f>J9+K9</f>
        <v>18582</v>
      </c>
      <c r="J9" s="58">
        <v>17286</v>
      </c>
      <c r="K9" s="57">
        <v>1296</v>
      </c>
      <c r="L9" s="90">
        <f t="shared" si="0"/>
        <v>43.549180904169305</v>
      </c>
      <c r="M9" s="14"/>
    </row>
    <row r="10" spans="1:13" ht="19.5" customHeight="1">
      <c r="A10" s="42" t="s">
        <v>16</v>
      </c>
      <c r="B10" s="51">
        <v>15</v>
      </c>
      <c r="C10" s="51">
        <v>3</v>
      </c>
      <c r="D10" s="51">
        <v>1</v>
      </c>
      <c r="E10" s="51">
        <v>1</v>
      </c>
      <c r="F10" s="51">
        <v>5</v>
      </c>
      <c r="G10" s="51">
        <v>5</v>
      </c>
      <c r="H10" s="57">
        <v>42669</v>
      </c>
      <c r="I10" s="51">
        <f>J10+K10</f>
        <v>18648</v>
      </c>
      <c r="J10" s="58">
        <v>17368</v>
      </c>
      <c r="K10" s="57">
        <v>1280</v>
      </c>
      <c r="L10" s="90">
        <f t="shared" si="0"/>
        <v>43.70385994515925</v>
      </c>
      <c r="M10" s="14"/>
    </row>
    <row r="11" spans="1:13" s="27" customFormat="1" ht="19.5" customHeight="1">
      <c r="A11" s="43" t="s">
        <v>17</v>
      </c>
      <c r="B11" s="52">
        <f aca="true" t="shared" si="1" ref="B11:K11">SUM(B12:B18)</f>
        <v>14</v>
      </c>
      <c r="C11" s="52">
        <f t="shared" si="1"/>
        <v>2</v>
      </c>
      <c r="D11" s="52">
        <f t="shared" si="1"/>
        <v>1</v>
      </c>
      <c r="E11" s="52">
        <f t="shared" si="1"/>
        <v>1</v>
      </c>
      <c r="F11" s="52">
        <f t="shared" si="1"/>
        <v>5</v>
      </c>
      <c r="G11" s="52">
        <f t="shared" si="1"/>
        <v>5</v>
      </c>
      <c r="H11" s="52">
        <f t="shared" si="1"/>
        <v>42436</v>
      </c>
      <c r="I11" s="52">
        <f t="shared" si="1"/>
        <v>18445</v>
      </c>
      <c r="J11" s="52">
        <f t="shared" si="1"/>
        <v>17164</v>
      </c>
      <c r="K11" s="82">
        <f t="shared" si="1"/>
        <v>1281</v>
      </c>
      <c r="L11" s="91">
        <f t="shared" si="0"/>
        <v>43.46545385993025</v>
      </c>
      <c r="M11" s="46"/>
    </row>
    <row r="12" spans="1:13" ht="19.5" customHeight="1">
      <c r="A12" s="12" t="s">
        <v>18</v>
      </c>
      <c r="B12" s="9">
        <v>3</v>
      </c>
      <c r="C12" s="9">
        <v>1</v>
      </c>
      <c r="D12" s="9">
        <v>1</v>
      </c>
      <c r="E12" s="73" t="s">
        <v>123</v>
      </c>
      <c r="F12" s="9">
        <v>1</v>
      </c>
      <c r="G12" s="73" t="s">
        <v>123</v>
      </c>
      <c r="H12" s="57">
        <v>11363</v>
      </c>
      <c r="I12" s="59">
        <v>2626</v>
      </c>
      <c r="J12" s="58">
        <v>2398</v>
      </c>
      <c r="K12" s="51">
        <v>228</v>
      </c>
      <c r="L12" s="85">
        <f t="shared" si="0"/>
        <v>23.110094165273257</v>
      </c>
      <c r="M12" s="14"/>
    </row>
    <row r="13" spans="1:13" ht="19.5" customHeight="1">
      <c r="A13" s="12" t="s">
        <v>19</v>
      </c>
      <c r="B13" s="9">
        <v>2</v>
      </c>
      <c r="C13" s="73" t="s">
        <v>123</v>
      </c>
      <c r="D13" s="73" t="s">
        <v>123</v>
      </c>
      <c r="E13" s="73" t="s">
        <v>123</v>
      </c>
      <c r="F13" s="73" t="s">
        <v>123</v>
      </c>
      <c r="G13" s="9">
        <v>2</v>
      </c>
      <c r="H13" s="57">
        <v>3798</v>
      </c>
      <c r="I13" s="51">
        <v>2304</v>
      </c>
      <c r="J13" s="58">
        <v>2099</v>
      </c>
      <c r="K13" s="51">
        <v>205</v>
      </c>
      <c r="L13" s="85">
        <f t="shared" si="0"/>
        <v>60.66350710900474</v>
      </c>
      <c r="M13" s="14"/>
    </row>
    <row r="14" spans="1:13" ht="19.5" customHeight="1">
      <c r="A14" s="12" t="s">
        <v>20</v>
      </c>
      <c r="B14" s="9">
        <v>2</v>
      </c>
      <c r="C14" s="73" t="s">
        <v>123</v>
      </c>
      <c r="D14" s="73" t="s">
        <v>123</v>
      </c>
      <c r="E14" s="73" t="s">
        <v>123</v>
      </c>
      <c r="F14" s="73">
        <v>1</v>
      </c>
      <c r="G14" s="9">
        <v>1</v>
      </c>
      <c r="H14" s="57">
        <v>4256</v>
      </c>
      <c r="I14" s="51">
        <v>2402</v>
      </c>
      <c r="J14" s="58">
        <v>2363</v>
      </c>
      <c r="K14" s="51">
        <v>39</v>
      </c>
      <c r="L14" s="90">
        <f t="shared" si="0"/>
        <v>56.43796992481202</v>
      </c>
      <c r="M14" s="14"/>
    </row>
    <row r="15" spans="1:13" ht="19.5" customHeight="1">
      <c r="A15" s="12" t="s">
        <v>21</v>
      </c>
      <c r="B15" s="9">
        <v>1</v>
      </c>
      <c r="C15" s="73" t="s">
        <v>123</v>
      </c>
      <c r="D15" s="73" t="s">
        <v>123</v>
      </c>
      <c r="E15" s="73" t="s">
        <v>123</v>
      </c>
      <c r="F15" s="73" t="s">
        <v>123</v>
      </c>
      <c r="G15" s="9">
        <v>1</v>
      </c>
      <c r="H15" s="57">
        <v>4596</v>
      </c>
      <c r="I15" s="51">
        <v>3439</v>
      </c>
      <c r="J15" s="58">
        <v>2896</v>
      </c>
      <c r="K15" s="51">
        <v>543</v>
      </c>
      <c r="L15" s="85">
        <f t="shared" si="0"/>
        <v>74.82593559617058</v>
      </c>
      <c r="M15" s="14"/>
    </row>
    <row r="16" spans="1:13" ht="19.5" customHeight="1">
      <c r="A16" s="12" t="s">
        <v>22</v>
      </c>
      <c r="B16" s="9">
        <v>4</v>
      </c>
      <c r="C16" s="9">
        <v>1</v>
      </c>
      <c r="D16" s="73" t="s">
        <v>140</v>
      </c>
      <c r="E16" s="73">
        <v>1</v>
      </c>
      <c r="F16" s="9">
        <v>2</v>
      </c>
      <c r="G16" s="73" t="s">
        <v>123</v>
      </c>
      <c r="H16" s="57">
        <v>7935</v>
      </c>
      <c r="I16" s="51">
        <v>3186</v>
      </c>
      <c r="J16" s="58">
        <v>2993</v>
      </c>
      <c r="K16" s="51">
        <v>193</v>
      </c>
      <c r="L16" s="85">
        <f t="shared" si="0"/>
        <v>40.15122873345936</v>
      </c>
      <c r="M16" s="14"/>
    </row>
    <row r="17" spans="1:13" ht="19.5" customHeight="1">
      <c r="A17" s="12" t="s">
        <v>23</v>
      </c>
      <c r="B17" s="9">
        <v>1</v>
      </c>
      <c r="C17" s="73" t="s">
        <v>123</v>
      </c>
      <c r="D17" s="73" t="s">
        <v>123</v>
      </c>
      <c r="E17" s="73" t="s">
        <v>123</v>
      </c>
      <c r="F17" s="9">
        <v>1</v>
      </c>
      <c r="G17" s="73" t="s">
        <v>123</v>
      </c>
      <c r="H17" s="57">
        <v>4098</v>
      </c>
      <c r="I17" s="51">
        <v>1831</v>
      </c>
      <c r="J17" s="58">
        <v>1775</v>
      </c>
      <c r="K17" s="51">
        <v>56</v>
      </c>
      <c r="L17" s="85">
        <f t="shared" si="0"/>
        <v>44.680331869204494</v>
      </c>
      <c r="M17" s="14"/>
    </row>
    <row r="18" spans="1:13" ht="19.5" customHeight="1">
      <c r="A18" s="19" t="s">
        <v>24</v>
      </c>
      <c r="B18" s="10">
        <v>1</v>
      </c>
      <c r="C18" s="74" t="s">
        <v>123</v>
      </c>
      <c r="D18" s="74" t="s">
        <v>123</v>
      </c>
      <c r="E18" s="74" t="s">
        <v>123</v>
      </c>
      <c r="F18" s="74" t="s">
        <v>123</v>
      </c>
      <c r="G18" s="10">
        <v>1</v>
      </c>
      <c r="H18" s="70">
        <v>6390</v>
      </c>
      <c r="I18" s="71">
        <v>2657</v>
      </c>
      <c r="J18" s="72">
        <v>2640</v>
      </c>
      <c r="K18" s="71">
        <v>17</v>
      </c>
      <c r="L18" s="91">
        <f t="shared" si="0"/>
        <v>41.58059467918623</v>
      </c>
      <c r="M18" s="14"/>
    </row>
  </sheetData>
  <sheetProtection/>
  <mergeCells count="9">
    <mergeCell ref="A1:J1"/>
    <mergeCell ref="K1:L1"/>
    <mergeCell ref="I2:K2"/>
    <mergeCell ref="B2:B6"/>
    <mergeCell ref="L2:L6"/>
    <mergeCell ref="K3:K6"/>
    <mergeCell ref="J3:J6"/>
    <mergeCell ref="I3:I6"/>
    <mergeCell ref="A2:A6"/>
  </mergeCells>
  <printOptions/>
  <pageMargins left="0.787" right="0.787" top="0.984" bottom="0.984"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F1"/>
    </sheetView>
  </sheetViews>
  <sheetFormatPr defaultColWidth="9.00390625" defaultRowHeight="13.5"/>
  <cols>
    <col min="1" max="1" width="20.625" style="0" customWidth="1"/>
    <col min="2" max="8" width="12.625" style="0" customWidth="1"/>
  </cols>
  <sheetData>
    <row r="1" spans="1:10" ht="32.25" customHeight="1" thickBot="1">
      <c r="A1" s="235" t="s">
        <v>42</v>
      </c>
      <c r="B1" s="235"/>
      <c r="C1" s="235"/>
      <c r="D1" s="235"/>
      <c r="E1" s="235"/>
      <c r="F1" s="235"/>
      <c r="G1" s="237" t="s">
        <v>142</v>
      </c>
      <c r="H1" s="237"/>
      <c r="I1" s="14"/>
      <c r="J1" s="14"/>
    </row>
    <row r="2" spans="1:10" ht="30" customHeight="1">
      <c r="A2" s="246" t="s">
        <v>10</v>
      </c>
      <c r="B2" s="214" t="s">
        <v>143</v>
      </c>
      <c r="C2" s="212"/>
      <c r="D2" s="212"/>
      <c r="E2" s="212"/>
      <c r="F2" s="212" t="s">
        <v>43</v>
      </c>
      <c r="G2" s="212"/>
      <c r="H2" s="215"/>
      <c r="I2" s="14"/>
      <c r="J2" s="14"/>
    </row>
    <row r="3" spans="1:9" ht="30" customHeight="1">
      <c r="A3" s="247"/>
      <c r="B3" s="22" t="s">
        <v>0</v>
      </c>
      <c r="C3" s="2" t="s">
        <v>37</v>
      </c>
      <c r="D3" s="2" t="s">
        <v>38</v>
      </c>
      <c r="E3" s="2" t="s">
        <v>39</v>
      </c>
      <c r="F3" s="4" t="s">
        <v>0</v>
      </c>
      <c r="G3" s="2" t="s">
        <v>40</v>
      </c>
      <c r="H3" s="3" t="s">
        <v>41</v>
      </c>
      <c r="I3" s="14"/>
    </row>
    <row r="4" spans="1:8" ht="19.5" customHeight="1">
      <c r="A4" s="42" t="s">
        <v>13</v>
      </c>
      <c r="B4" s="59">
        <f aca="true" t="shared" si="0" ref="B4:B15">SUM(C4:E4)</f>
        <v>272</v>
      </c>
      <c r="C4" s="60">
        <v>10</v>
      </c>
      <c r="D4" s="59">
        <v>213</v>
      </c>
      <c r="E4" s="61">
        <v>49</v>
      </c>
      <c r="F4" s="59">
        <f>G4+H4</f>
        <v>148</v>
      </c>
      <c r="G4" s="62">
        <v>147</v>
      </c>
      <c r="H4" s="61">
        <v>1</v>
      </c>
    </row>
    <row r="5" spans="1:8" ht="19.5" customHeight="1">
      <c r="A5" s="42" t="s">
        <v>14</v>
      </c>
      <c r="B5" s="51">
        <f t="shared" si="0"/>
        <v>252</v>
      </c>
      <c r="C5" s="58">
        <v>8</v>
      </c>
      <c r="D5" s="51">
        <v>199</v>
      </c>
      <c r="E5" s="57">
        <v>45</v>
      </c>
      <c r="F5" s="51">
        <f>G5+H5</f>
        <v>140</v>
      </c>
      <c r="G5" s="63">
        <v>139</v>
      </c>
      <c r="H5" s="57">
        <v>1</v>
      </c>
    </row>
    <row r="6" spans="1:8" ht="19.5" customHeight="1">
      <c r="A6" s="42" t="s">
        <v>15</v>
      </c>
      <c r="B6" s="51">
        <f t="shared" si="0"/>
        <v>237</v>
      </c>
      <c r="C6" s="58">
        <v>8</v>
      </c>
      <c r="D6" s="51">
        <v>185</v>
      </c>
      <c r="E6" s="57">
        <v>44</v>
      </c>
      <c r="F6" s="51">
        <f>G6+H6</f>
        <v>140</v>
      </c>
      <c r="G6" s="63">
        <v>139</v>
      </c>
      <c r="H6" s="57">
        <v>1</v>
      </c>
    </row>
    <row r="7" spans="1:8" ht="19.5" customHeight="1">
      <c r="A7" s="42" t="s">
        <v>16</v>
      </c>
      <c r="B7" s="51">
        <f t="shared" si="0"/>
        <v>237</v>
      </c>
      <c r="C7" s="58">
        <v>8</v>
      </c>
      <c r="D7" s="51">
        <v>185</v>
      </c>
      <c r="E7" s="57">
        <v>44</v>
      </c>
      <c r="F7" s="51">
        <f>G7+H7</f>
        <v>140</v>
      </c>
      <c r="G7" s="63">
        <v>139</v>
      </c>
      <c r="H7" s="57">
        <v>1</v>
      </c>
    </row>
    <row r="8" spans="1:8" s="27" customFormat="1" ht="19.5" customHeight="1">
      <c r="A8" s="43" t="s">
        <v>17</v>
      </c>
      <c r="B8" s="52">
        <f>SUM(B9:B15)</f>
        <v>229</v>
      </c>
      <c r="C8" s="52">
        <f>SUM(C9:C15)</f>
        <v>8</v>
      </c>
      <c r="D8" s="52">
        <f>SUM(D9:D15)</f>
        <v>179</v>
      </c>
      <c r="E8" s="52">
        <f>SUM(E9:E15)</f>
        <v>42</v>
      </c>
      <c r="F8" s="52">
        <f>G8+H8</f>
        <v>139</v>
      </c>
      <c r="G8" s="64">
        <f>SUM(G9:G15)</f>
        <v>139</v>
      </c>
      <c r="H8" s="64">
        <f>SUM(H9:H15)</f>
        <v>0</v>
      </c>
    </row>
    <row r="9" spans="1:8" ht="19.5" customHeight="1">
      <c r="A9" s="12" t="s">
        <v>18</v>
      </c>
      <c r="B9" s="9">
        <f t="shared" si="0"/>
        <v>38</v>
      </c>
      <c r="C9" s="75">
        <v>1</v>
      </c>
      <c r="D9" s="9">
        <v>28</v>
      </c>
      <c r="E9" s="17">
        <v>9</v>
      </c>
      <c r="F9" s="9">
        <f aca="true" t="shared" si="1" ref="F9:F15">SUM(G9:H9)</f>
        <v>14</v>
      </c>
      <c r="G9">
        <v>14</v>
      </c>
      <c r="H9" s="30" t="s">
        <v>136</v>
      </c>
    </row>
    <row r="10" spans="1:8" ht="19.5" customHeight="1">
      <c r="A10" s="12" t="s">
        <v>19</v>
      </c>
      <c r="B10" s="9">
        <f t="shared" si="0"/>
        <v>38</v>
      </c>
      <c r="C10" s="75" t="s">
        <v>123</v>
      </c>
      <c r="D10" s="9">
        <v>32</v>
      </c>
      <c r="E10" s="17">
        <v>6</v>
      </c>
      <c r="F10" s="9">
        <f t="shared" si="1"/>
        <v>27</v>
      </c>
      <c r="G10" s="9">
        <v>27</v>
      </c>
      <c r="H10" s="30" t="s">
        <v>136</v>
      </c>
    </row>
    <row r="11" spans="1:8" ht="19.5" customHeight="1">
      <c r="A11" s="12" t="s">
        <v>20</v>
      </c>
      <c r="B11" s="9">
        <f t="shared" si="0"/>
        <v>39</v>
      </c>
      <c r="C11" s="18">
        <v>2</v>
      </c>
      <c r="D11" s="9">
        <v>31</v>
      </c>
      <c r="E11" s="17">
        <v>6</v>
      </c>
      <c r="F11" s="9">
        <f t="shared" si="1"/>
        <v>20</v>
      </c>
      <c r="G11">
        <v>20</v>
      </c>
      <c r="H11" s="30" t="s">
        <v>136</v>
      </c>
    </row>
    <row r="12" spans="1:8" ht="19.5" customHeight="1">
      <c r="A12" s="12" t="s">
        <v>21</v>
      </c>
      <c r="B12" s="9">
        <f t="shared" si="0"/>
        <v>18</v>
      </c>
      <c r="C12" s="18">
        <v>1</v>
      </c>
      <c r="D12" s="9">
        <v>14</v>
      </c>
      <c r="E12" s="17">
        <v>3</v>
      </c>
      <c r="F12" s="9">
        <f t="shared" si="1"/>
        <v>22</v>
      </c>
      <c r="G12" s="9">
        <v>22</v>
      </c>
      <c r="H12" s="30" t="s">
        <v>136</v>
      </c>
    </row>
    <row r="13" spans="1:8" ht="19.5" customHeight="1">
      <c r="A13" s="12" t="s">
        <v>22</v>
      </c>
      <c r="B13" s="9">
        <f t="shared" si="0"/>
        <v>59</v>
      </c>
      <c r="C13" s="18">
        <v>2</v>
      </c>
      <c r="D13" s="9">
        <v>45</v>
      </c>
      <c r="E13" s="17">
        <v>12</v>
      </c>
      <c r="F13" s="9">
        <f t="shared" si="1"/>
        <v>29</v>
      </c>
      <c r="G13" s="9">
        <v>29</v>
      </c>
      <c r="H13" s="30" t="s">
        <v>136</v>
      </c>
    </row>
    <row r="14" spans="1:8" ht="19.5" customHeight="1">
      <c r="A14" s="12" t="s">
        <v>23</v>
      </c>
      <c r="B14" s="9">
        <f t="shared" si="0"/>
        <v>13</v>
      </c>
      <c r="C14" s="18">
        <v>1</v>
      </c>
      <c r="D14" s="9">
        <v>9</v>
      </c>
      <c r="E14" s="17">
        <v>3</v>
      </c>
      <c r="F14" s="9">
        <f t="shared" si="1"/>
        <v>8</v>
      </c>
      <c r="G14" s="9">
        <v>8</v>
      </c>
      <c r="H14" s="30" t="s">
        <v>136</v>
      </c>
    </row>
    <row r="15" spans="1:8" ht="19.5" customHeight="1" thickBot="1">
      <c r="A15" s="13" t="s">
        <v>24</v>
      </c>
      <c r="B15" s="11">
        <f t="shared" si="0"/>
        <v>24</v>
      </c>
      <c r="C15" s="20">
        <v>1</v>
      </c>
      <c r="D15" s="11">
        <v>20</v>
      </c>
      <c r="E15" s="21">
        <v>3</v>
      </c>
      <c r="F15" s="11">
        <f t="shared" si="1"/>
        <v>19</v>
      </c>
      <c r="G15" s="8">
        <v>19</v>
      </c>
      <c r="H15" s="31" t="s">
        <v>136</v>
      </c>
    </row>
  </sheetData>
  <sheetProtection/>
  <mergeCells count="5">
    <mergeCell ref="B2:E2"/>
    <mergeCell ref="G1:H1"/>
    <mergeCell ref="F2:H2"/>
    <mergeCell ref="A1:F1"/>
    <mergeCell ref="A2:A3"/>
  </mergeCells>
  <printOptions/>
  <pageMargins left="0.787" right="0.787" top="0.984" bottom="0.984"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19"/>
  <sheetViews>
    <sheetView zoomScalePageLayoutView="0" workbookViewId="0" topLeftCell="B1">
      <selection activeCell="L1" sqref="L1:N1"/>
    </sheetView>
  </sheetViews>
  <sheetFormatPr defaultColWidth="9.00390625" defaultRowHeight="13.5"/>
  <cols>
    <col min="1" max="1" width="20.625" style="0" customWidth="1"/>
    <col min="2" max="2" width="3.625" style="1" customWidth="1"/>
    <col min="3" max="3" width="11.375" style="0" customWidth="1"/>
    <col min="4" max="4" width="8.625" style="0" customWidth="1"/>
    <col min="5" max="5" width="8.625" style="54" customWidth="1"/>
    <col min="6" max="7" width="8.625" style="0" customWidth="1"/>
    <col min="8" max="14" width="8.625" style="1" customWidth="1"/>
  </cols>
  <sheetData>
    <row r="1" spans="1:14" ht="32.25" customHeight="1" thickBot="1">
      <c r="A1" s="248" t="s">
        <v>144</v>
      </c>
      <c r="B1" s="248"/>
      <c r="C1" s="248"/>
      <c r="D1" s="248"/>
      <c r="E1" s="248"/>
      <c r="F1" s="248"/>
      <c r="I1" s="5"/>
      <c r="J1" s="5"/>
      <c r="L1" s="237" t="s">
        <v>153</v>
      </c>
      <c r="M1" s="237"/>
      <c r="N1" s="237"/>
    </row>
    <row r="2" spans="1:14" ht="19.5" customHeight="1">
      <c r="A2" s="14"/>
      <c r="B2" s="252" t="s">
        <v>63</v>
      </c>
      <c r="C2" s="253"/>
      <c r="D2" s="253"/>
      <c r="E2" s="253"/>
      <c r="F2" s="253"/>
      <c r="G2" s="254"/>
      <c r="H2" s="238" t="s">
        <v>62</v>
      </c>
      <c r="I2" s="239"/>
      <c r="J2" s="239"/>
      <c r="K2" s="239"/>
      <c r="L2" s="239"/>
      <c r="M2" s="239"/>
      <c r="N2" s="239"/>
    </row>
    <row r="3" spans="1:14" ht="19.5" customHeight="1">
      <c r="A3" s="250" t="s">
        <v>10</v>
      </c>
      <c r="B3" s="201" t="s">
        <v>44</v>
      </c>
      <c r="C3" s="201" t="s">
        <v>49</v>
      </c>
      <c r="D3" s="201" t="s">
        <v>45</v>
      </c>
      <c r="E3" s="249" t="s">
        <v>46</v>
      </c>
      <c r="F3" s="193" t="s">
        <v>48</v>
      </c>
      <c r="G3" s="193"/>
      <c r="H3" s="4"/>
      <c r="I3" s="4"/>
      <c r="J3" s="4"/>
      <c r="K3" s="4"/>
      <c r="L3" s="4"/>
      <c r="M3" s="4"/>
      <c r="N3" s="4"/>
    </row>
    <row r="4" spans="1:14" ht="19.5" customHeight="1">
      <c r="A4" s="250"/>
      <c r="B4" s="201"/>
      <c r="C4" s="201"/>
      <c r="D4" s="201"/>
      <c r="E4" s="249"/>
      <c r="F4" s="193"/>
      <c r="G4" s="193"/>
      <c r="H4" s="7" t="s">
        <v>50</v>
      </c>
      <c r="I4" s="7" t="s">
        <v>51</v>
      </c>
      <c r="J4" s="7" t="s">
        <v>53</v>
      </c>
      <c r="K4" s="23" t="s">
        <v>54</v>
      </c>
      <c r="L4" s="23" t="s">
        <v>55</v>
      </c>
      <c r="M4" s="23" t="s">
        <v>59</v>
      </c>
      <c r="N4" s="7"/>
    </row>
    <row r="5" spans="1:14" ht="19.5" customHeight="1">
      <c r="A5" s="250"/>
      <c r="B5" s="201"/>
      <c r="C5" s="201"/>
      <c r="D5" s="201"/>
      <c r="E5" s="249"/>
      <c r="F5" s="201" t="s">
        <v>0</v>
      </c>
      <c r="G5" s="201" t="s">
        <v>47</v>
      </c>
      <c r="H5" s="7" t="s">
        <v>26</v>
      </c>
      <c r="I5" s="7" t="s">
        <v>52</v>
      </c>
      <c r="J5" s="7" t="s">
        <v>56</v>
      </c>
      <c r="K5" s="7" t="s">
        <v>57</v>
      </c>
      <c r="L5" s="7" t="s">
        <v>58</v>
      </c>
      <c r="M5" s="7" t="s">
        <v>60</v>
      </c>
      <c r="N5" s="7" t="s">
        <v>61</v>
      </c>
    </row>
    <row r="6" spans="1:14" ht="19.5" customHeight="1">
      <c r="A6" s="250"/>
      <c r="B6" s="201"/>
      <c r="C6" s="201"/>
      <c r="D6" s="201"/>
      <c r="E6" s="249"/>
      <c r="F6" s="201"/>
      <c r="G6" s="201"/>
      <c r="H6" s="7"/>
      <c r="I6" s="7" t="s">
        <v>26</v>
      </c>
      <c r="J6" s="7" t="s">
        <v>26</v>
      </c>
      <c r="K6" s="7" t="s">
        <v>26</v>
      </c>
      <c r="L6" s="7" t="s">
        <v>26</v>
      </c>
      <c r="M6" s="7" t="s">
        <v>26</v>
      </c>
      <c r="N6" s="7" t="s">
        <v>31</v>
      </c>
    </row>
    <row r="7" spans="1:14" ht="19.5" customHeight="1">
      <c r="A7" s="251"/>
      <c r="B7" s="201"/>
      <c r="C7" s="201"/>
      <c r="D7" s="201"/>
      <c r="E7" s="249"/>
      <c r="F7" s="201"/>
      <c r="G7" s="201"/>
      <c r="H7" s="6"/>
      <c r="I7" s="6"/>
      <c r="J7" s="6"/>
      <c r="K7" s="6"/>
      <c r="L7" s="6"/>
      <c r="M7" s="6"/>
      <c r="N7" s="6"/>
    </row>
    <row r="8" spans="1:14" ht="19.5" customHeight="1">
      <c r="A8" s="42" t="s">
        <v>124</v>
      </c>
      <c r="B8" s="28">
        <v>15</v>
      </c>
      <c r="C8" s="33">
        <v>617624</v>
      </c>
      <c r="D8" s="33">
        <v>617624</v>
      </c>
      <c r="E8" s="66">
        <f aca="true" t="shared" si="0" ref="E8:E19">D8/C8*100</f>
        <v>100</v>
      </c>
      <c r="F8" s="33">
        <v>41175</v>
      </c>
      <c r="G8" s="33">
        <v>41175</v>
      </c>
      <c r="H8" s="29" t="s">
        <v>123</v>
      </c>
      <c r="I8" s="29">
        <v>1</v>
      </c>
      <c r="J8" s="29" t="s">
        <v>123</v>
      </c>
      <c r="K8" s="29">
        <v>1</v>
      </c>
      <c r="L8" s="29">
        <v>3</v>
      </c>
      <c r="M8" s="29" t="s">
        <v>123</v>
      </c>
      <c r="N8" s="29">
        <v>10</v>
      </c>
    </row>
    <row r="9" spans="1:14" ht="19.5" customHeight="1">
      <c r="A9" s="42" t="s">
        <v>125</v>
      </c>
      <c r="B9" s="30">
        <v>15</v>
      </c>
      <c r="C9" s="33">
        <v>630732</v>
      </c>
      <c r="D9" s="33">
        <v>630732</v>
      </c>
      <c r="E9" s="66">
        <f t="shared" si="0"/>
        <v>100</v>
      </c>
      <c r="F9" s="33">
        <v>42049</v>
      </c>
      <c r="G9" s="33">
        <v>42049</v>
      </c>
      <c r="H9" s="29" t="s">
        <v>123</v>
      </c>
      <c r="I9" s="29">
        <v>1</v>
      </c>
      <c r="J9" s="29" t="s">
        <v>123</v>
      </c>
      <c r="K9" s="29">
        <v>1</v>
      </c>
      <c r="L9" s="29">
        <v>3</v>
      </c>
      <c r="M9" s="29" t="s">
        <v>123</v>
      </c>
      <c r="N9" s="29">
        <v>10</v>
      </c>
    </row>
    <row r="10" spans="1:14" ht="19.5" customHeight="1">
      <c r="A10" s="42" t="s">
        <v>126</v>
      </c>
      <c r="B10" s="30">
        <v>15</v>
      </c>
      <c r="C10" s="33">
        <v>634352</v>
      </c>
      <c r="D10" s="33">
        <v>634352</v>
      </c>
      <c r="E10" s="76">
        <f t="shared" si="0"/>
        <v>100</v>
      </c>
      <c r="F10" s="33">
        <v>42290</v>
      </c>
      <c r="G10" s="33">
        <v>42290</v>
      </c>
      <c r="H10" s="29" t="s">
        <v>123</v>
      </c>
      <c r="I10" s="29">
        <v>1</v>
      </c>
      <c r="J10" s="29" t="s">
        <v>123</v>
      </c>
      <c r="K10" s="29">
        <v>1</v>
      </c>
      <c r="L10" s="29">
        <v>3</v>
      </c>
      <c r="M10" s="29" t="s">
        <v>123</v>
      </c>
      <c r="N10" s="29">
        <v>10</v>
      </c>
    </row>
    <row r="11" spans="1:14" ht="19.5" customHeight="1">
      <c r="A11" s="42" t="s">
        <v>128</v>
      </c>
      <c r="B11" s="30">
        <v>15</v>
      </c>
      <c r="C11" s="33">
        <v>632386</v>
      </c>
      <c r="D11" s="33">
        <v>632386</v>
      </c>
      <c r="E11" s="76">
        <f t="shared" si="0"/>
        <v>100</v>
      </c>
      <c r="F11" s="33">
        <v>42159</v>
      </c>
      <c r="G11" s="33">
        <v>42159</v>
      </c>
      <c r="H11" s="29" t="s">
        <v>123</v>
      </c>
      <c r="I11" s="29">
        <v>1</v>
      </c>
      <c r="J11" s="29" t="s">
        <v>123</v>
      </c>
      <c r="K11" s="29">
        <v>1</v>
      </c>
      <c r="L11" s="29">
        <v>3</v>
      </c>
      <c r="M11" s="29" t="s">
        <v>123</v>
      </c>
      <c r="N11" s="29">
        <v>10</v>
      </c>
    </row>
    <row r="12" spans="1:14" s="27" customFormat="1" ht="19.5" customHeight="1">
      <c r="A12" s="68" t="s">
        <v>127</v>
      </c>
      <c r="B12" s="25">
        <f aca="true" t="shared" si="1" ref="B12:N12">SUM(B13:B19)</f>
        <v>14</v>
      </c>
      <c r="C12" s="38">
        <f t="shared" si="1"/>
        <v>629498</v>
      </c>
      <c r="D12" s="38">
        <f t="shared" si="1"/>
        <v>629498</v>
      </c>
      <c r="E12" s="67">
        <f t="shared" si="0"/>
        <v>100</v>
      </c>
      <c r="F12" s="38">
        <v>44964</v>
      </c>
      <c r="G12" s="38">
        <v>44964</v>
      </c>
      <c r="H12" s="26">
        <f t="shared" si="1"/>
        <v>0</v>
      </c>
      <c r="I12" s="26">
        <f t="shared" si="1"/>
        <v>0</v>
      </c>
      <c r="J12" s="26">
        <f t="shared" si="1"/>
        <v>0</v>
      </c>
      <c r="K12" s="26">
        <f t="shared" si="1"/>
        <v>1</v>
      </c>
      <c r="L12" s="26">
        <f t="shared" si="1"/>
        <v>3</v>
      </c>
      <c r="M12" s="26">
        <f t="shared" si="1"/>
        <v>0</v>
      </c>
      <c r="N12" s="26">
        <f t="shared" si="1"/>
        <v>10</v>
      </c>
    </row>
    <row r="13" spans="1:14" ht="19.5" customHeight="1">
      <c r="A13" s="12" t="s">
        <v>18</v>
      </c>
      <c r="B13" s="30">
        <v>3</v>
      </c>
      <c r="C13" s="33">
        <v>33162</v>
      </c>
      <c r="D13" s="33">
        <v>33162</v>
      </c>
      <c r="E13" s="33">
        <f t="shared" si="0"/>
        <v>100</v>
      </c>
      <c r="F13" s="33">
        <v>11054</v>
      </c>
      <c r="G13" s="33">
        <v>11054</v>
      </c>
      <c r="H13" s="29" t="s">
        <v>136</v>
      </c>
      <c r="I13" s="29" t="s">
        <v>136</v>
      </c>
      <c r="J13" s="29" t="s">
        <v>136</v>
      </c>
      <c r="K13" s="29" t="s">
        <v>136</v>
      </c>
      <c r="L13" s="29">
        <v>1</v>
      </c>
      <c r="M13" s="29" t="s">
        <v>136</v>
      </c>
      <c r="N13" s="29">
        <v>2</v>
      </c>
    </row>
    <row r="14" spans="1:14" ht="19.5" customHeight="1">
      <c r="A14" s="12" t="s">
        <v>19</v>
      </c>
      <c r="B14" s="30">
        <v>2</v>
      </c>
      <c r="C14" s="33">
        <v>144427</v>
      </c>
      <c r="D14" s="33">
        <v>144427</v>
      </c>
      <c r="E14" s="33">
        <f t="shared" si="0"/>
        <v>100</v>
      </c>
      <c r="F14" s="33">
        <v>72213</v>
      </c>
      <c r="G14" s="33">
        <v>72213</v>
      </c>
      <c r="H14" s="29" t="s">
        <v>136</v>
      </c>
      <c r="I14" s="29" t="s">
        <v>136</v>
      </c>
      <c r="J14" s="29" t="s">
        <v>136</v>
      </c>
      <c r="K14" s="29" t="s">
        <v>136</v>
      </c>
      <c r="L14" s="29" t="s">
        <v>136</v>
      </c>
      <c r="M14" s="29" t="s">
        <v>136</v>
      </c>
      <c r="N14" s="29">
        <v>2</v>
      </c>
    </row>
    <row r="15" spans="1:14" ht="19.5" customHeight="1">
      <c r="A15" s="12" t="s">
        <v>20</v>
      </c>
      <c r="B15" s="30">
        <v>2</v>
      </c>
      <c r="C15" s="33">
        <v>72396</v>
      </c>
      <c r="D15" s="33">
        <v>72396</v>
      </c>
      <c r="E15" s="33">
        <f t="shared" si="0"/>
        <v>100</v>
      </c>
      <c r="F15" s="33">
        <v>36198</v>
      </c>
      <c r="G15" s="33">
        <v>36198</v>
      </c>
      <c r="H15" s="29" t="s">
        <v>136</v>
      </c>
      <c r="I15" s="29" t="s">
        <v>136</v>
      </c>
      <c r="J15" s="29" t="s">
        <v>136</v>
      </c>
      <c r="K15" s="29" t="s">
        <v>136</v>
      </c>
      <c r="L15" s="29">
        <v>1</v>
      </c>
      <c r="M15" s="29" t="s">
        <v>136</v>
      </c>
      <c r="N15" s="29">
        <v>1</v>
      </c>
    </row>
    <row r="16" spans="1:14" ht="19.5" customHeight="1">
      <c r="A16" s="12" t="s">
        <v>21</v>
      </c>
      <c r="B16" s="30">
        <v>1</v>
      </c>
      <c r="C16" s="33">
        <v>77695</v>
      </c>
      <c r="D16" s="33">
        <v>77695</v>
      </c>
      <c r="E16" s="33">
        <f t="shared" si="0"/>
        <v>100</v>
      </c>
      <c r="F16" s="33">
        <v>77695</v>
      </c>
      <c r="G16" s="33">
        <v>77695</v>
      </c>
      <c r="H16" s="29" t="s">
        <v>136</v>
      </c>
      <c r="I16" s="29" t="s">
        <v>136</v>
      </c>
      <c r="J16" s="29" t="s">
        <v>136</v>
      </c>
      <c r="K16" s="29" t="s">
        <v>136</v>
      </c>
      <c r="L16" s="29" t="s">
        <v>136</v>
      </c>
      <c r="M16" s="29" t="s">
        <v>136</v>
      </c>
      <c r="N16" s="29">
        <v>1</v>
      </c>
    </row>
    <row r="17" spans="1:14" ht="19.5" customHeight="1">
      <c r="A17" s="12" t="s">
        <v>22</v>
      </c>
      <c r="B17" s="30">
        <v>4</v>
      </c>
      <c r="C17" s="33">
        <v>147453</v>
      </c>
      <c r="D17" s="33">
        <v>147453</v>
      </c>
      <c r="E17" s="33">
        <f t="shared" si="0"/>
        <v>100</v>
      </c>
      <c r="F17" s="33">
        <v>36863</v>
      </c>
      <c r="G17" s="33">
        <v>36863</v>
      </c>
      <c r="H17" s="29" t="s">
        <v>136</v>
      </c>
      <c r="I17" s="29" t="s">
        <v>136</v>
      </c>
      <c r="J17" s="29" t="s">
        <v>136</v>
      </c>
      <c r="K17" s="29">
        <v>1</v>
      </c>
      <c r="L17" s="29">
        <v>1</v>
      </c>
      <c r="M17" s="29" t="s">
        <v>136</v>
      </c>
      <c r="N17" s="29">
        <v>2</v>
      </c>
    </row>
    <row r="18" spans="1:14" ht="19.5" customHeight="1">
      <c r="A18" s="12" t="s">
        <v>23</v>
      </c>
      <c r="B18" s="30">
        <v>1</v>
      </c>
      <c r="C18" s="33">
        <v>44629</v>
      </c>
      <c r="D18" s="33">
        <v>44629</v>
      </c>
      <c r="E18" s="33">
        <f t="shared" si="0"/>
        <v>100</v>
      </c>
      <c r="F18" s="33">
        <v>44629</v>
      </c>
      <c r="G18" s="33">
        <v>44629</v>
      </c>
      <c r="H18" s="29" t="s">
        <v>136</v>
      </c>
      <c r="I18" s="29" t="s">
        <v>136</v>
      </c>
      <c r="J18" s="29" t="s">
        <v>136</v>
      </c>
      <c r="K18" s="29" t="s">
        <v>136</v>
      </c>
      <c r="L18" s="29" t="s">
        <v>136</v>
      </c>
      <c r="M18" s="29" t="s">
        <v>136</v>
      </c>
      <c r="N18" s="29">
        <v>1</v>
      </c>
    </row>
    <row r="19" spans="1:14" ht="19.5" customHeight="1" thickBot="1">
      <c r="A19" s="13" t="s">
        <v>24</v>
      </c>
      <c r="B19" s="31">
        <v>1</v>
      </c>
      <c r="C19" s="37">
        <v>109736</v>
      </c>
      <c r="D19" s="37">
        <v>109736</v>
      </c>
      <c r="E19" s="37">
        <f t="shared" si="0"/>
        <v>100</v>
      </c>
      <c r="F19" s="37">
        <v>109736</v>
      </c>
      <c r="G19" s="37">
        <v>109736</v>
      </c>
      <c r="H19" s="24" t="s">
        <v>136</v>
      </c>
      <c r="I19" s="24" t="s">
        <v>136</v>
      </c>
      <c r="J19" s="24" t="s">
        <v>136</v>
      </c>
      <c r="K19" s="24" t="s">
        <v>136</v>
      </c>
      <c r="L19" s="24" t="s">
        <v>140</v>
      </c>
      <c r="M19" s="24" t="s">
        <v>140</v>
      </c>
      <c r="N19" s="24">
        <v>1</v>
      </c>
    </row>
  </sheetData>
  <sheetProtection/>
  <mergeCells count="12">
    <mergeCell ref="B2:G2"/>
    <mergeCell ref="H2:N2"/>
    <mergeCell ref="A1:F1"/>
    <mergeCell ref="L1:N1"/>
    <mergeCell ref="E3:E7"/>
    <mergeCell ref="F5:F7"/>
    <mergeCell ref="G5:G7"/>
    <mergeCell ref="F3:G4"/>
    <mergeCell ref="A3:A7"/>
    <mergeCell ref="B3:B7"/>
    <mergeCell ref="C3:C7"/>
    <mergeCell ref="D3:D7"/>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19"/>
  <sheetViews>
    <sheetView zoomScalePageLayoutView="0" workbookViewId="0" topLeftCell="F1">
      <selection activeCell="I18" sqref="I18"/>
    </sheetView>
  </sheetViews>
  <sheetFormatPr defaultColWidth="9.00390625" defaultRowHeight="13.5"/>
  <cols>
    <col min="1" max="1" width="22.625" style="0" customWidth="1"/>
    <col min="2" max="9" width="13.125" style="0" customWidth="1"/>
  </cols>
  <sheetData>
    <row r="1" spans="1:12" ht="32.25" customHeight="1" thickBot="1">
      <c r="A1" s="235" t="s">
        <v>129</v>
      </c>
      <c r="B1" s="235"/>
      <c r="C1" s="235"/>
      <c r="D1" s="235"/>
      <c r="E1" s="235"/>
      <c r="F1" s="235"/>
      <c r="G1" s="8"/>
      <c r="H1" s="237" t="s">
        <v>73</v>
      </c>
      <c r="I1" s="237"/>
      <c r="J1" s="5"/>
      <c r="K1" s="1"/>
      <c r="L1" s="1"/>
    </row>
    <row r="2" spans="1:9" ht="19.5" customHeight="1">
      <c r="A2" s="255" t="s">
        <v>10</v>
      </c>
      <c r="B2" s="212" t="s">
        <v>71</v>
      </c>
      <c r="C2" s="212"/>
      <c r="D2" s="212"/>
      <c r="E2" s="212"/>
      <c r="F2" s="212" t="s">
        <v>72</v>
      </c>
      <c r="G2" s="212"/>
      <c r="H2" s="212"/>
      <c r="I2" s="212"/>
    </row>
    <row r="3" spans="1:9" ht="19.5" customHeight="1">
      <c r="A3" s="255"/>
      <c r="B3" s="193"/>
      <c r="C3" s="193"/>
      <c r="D3" s="193"/>
      <c r="E3" s="193"/>
      <c r="F3" s="193"/>
      <c r="G3" s="193"/>
      <c r="H3" s="193"/>
      <c r="I3" s="193"/>
    </row>
    <row r="4" spans="1:9" ht="19.5" customHeight="1">
      <c r="A4" s="255"/>
      <c r="B4" s="201" t="s">
        <v>64</v>
      </c>
      <c r="C4" s="201" t="s">
        <v>65</v>
      </c>
      <c r="D4" s="201" t="s">
        <v>66</v>
      </c>
      <c r="E4" s="201" t="s">
        <v>67</v>
      </c>
      <c r="F4" s="201" t="s">
        <v>68</v>
      </c>
      <c r="G4" s="201" t="s">
        <v>69</v>
      </c>
      <c r="H4" s="201" t="s">
        <v>70</v>
      </c>
      <c r="I4" s="201" t="s">
        <v>67</v>
      </c>
    </row>
    <row r="5" spans="1:9" ht="19.5" customHeight="1">
      <c r="A5" s="255"/>
      <c r="B5" s="201"/>
      <c r="C5" s="201"/>
      <c r="D5" s="201"/>
      <c r="E5" s="201"/>
      <c r="F5" s="201"/>
      <c r="G5" s="201"/>
      <c r="H5" s="201"/>
      <c r="I5" s="201"/>
    </row>
    <row r="6" spans="1:9" ht="19.5" customHeight="1">
      <c r="A6" s="213"/>
      <c r="B6" s="201"/>
      <c r="C6" s="201"/>
      <c r="D6" s="201"/>
      <c r="E6" s="201"/>
      <c r="F6" s="201"/>
      <c r="G6" s="201"/>
      <c r="H6" s="201"/>
      <c r="I6" s="201"/>
    </row>
    <row r="7" spans="1:9" ht="19.5" customHeight="1">
      <c r="A7" s="42" t="s">
        <v>130</v>
      </c>
      <c r="B7" s="32">
        <v>2855073</v>
      </c>
      <c r="C7" s="33">
        <v>1329813</v>
      </c>
      <c r="D7" s="33">
        <v>19086</v>
      </c>
      <c r="E7" s="33">
        <f aca="true" t="shared" si="0" ref="E7:E12">SUM(B7:D7)</f>
        <v>4203972</v>
      </c>
      <c r="F7" s="92">
        <v>1422357</v>
      </c>
      <c r="G7" s="33">
        <v>1077762</v>
      </c>
      <c r="H7" s="33">
        <v>1703853</v>
      </c>
      <c r="I7" s="33">
        <f aca="true" t="shared" si="1" ref="I7:I18">SUM(F7:H7)</f>
        <v>4203972</v>
      </c>
    </row>
    <row r="8" spans="1:9" ht="19.5" customHeight="1">
      <c r="A8" s="42" t="s">
        <v>125</v>
      </c>
      <c r="B8" s="35">
        <v>2443136</v>
      </c>
      <c r="C8" s="33">
        <v>1853370</v>
      </c>
      <c r="D8" s="33" t="s">
        <v>131</v>
      </c>
      <c r="E8" s="33">
        <f t="shared" si="0"/>
        <v>4296506</v>
      </c>
      <c r="F8" s="92">
        <v>1422631</v>
      </c>
      <c r="G8" s="33">
        <v>1084804</v>
      </c>
      <c r="H8" s="33">
        <v>1789071</v>
      </c>
      <c r="I8" s="33">
        <f t="shared" si="1"/>
        <v>4296506</v>
      </c>
    </row>
    <row r="9" spans="1:9" ht="19.5" customHeight="1">
      <c r="A9" s="42" t="s">
        <v>126</v>
      </c>
      <c r="B9" s="35">
        <v>2854058</v>
      </c>
      <c r="C9" s="33">
        <v>1395182</v>
      </c>
      <c r="D9" s="33" t="s">
        <v>131</v>
      </c>
      <c r="E9" s="33">
        <f t="shared" si="0"/>
        <v>4249240</v>
      </c>
      <c r="F9" s="92">
        <v>1425764</v>
      </c>
      <c r="G9" s="33">
        <v>977067</v>
      </c>
      <c r="H9" s="33">
        <v>1846409</v>
      </c>
      <c r="I9" s="33">
        <f t="shared" si="1"/>
        <v>4249240</v>
      </c>
    </row>
    <row r="10" spans="1:9" ht="19.5" customHeight="1">
      <c r="A10" s="42" t="s">
        <v>128</v>
      </c>
      <c r="B10" s="35">
        <v>2679299</v>
      </c>
      <c r="C10" s="33">
        <v>1252973</v>
      </c>
      <c r="D10" s="33">
        <v>3992</v>
      </c>
      <c r="E10" s="33">
        <f t="shared" si="0"/>
        <v>3936264</v>
      </c>
      <c r="F10" s="92">
        <v>1108077</v>
      </c>
      <c r="G10" s="33">
        <v>937169</v>
      </c>
      <c r="H10" s="33">
        <v>1891018</v>
      </c>
      <c r="I10" s="33">
        <f t="shared" si="1"/>
        <v>3936264</v>
      </c>
    </row>
    <row r="11" spans="1:9" s="27" customFormat="1" ht="19.5" customHeight="1">
      <c r="A11" s="43" t="s">
        <v>127</v>
      </c>
      <c r="B11" s="77">
        <f>SUM(B12:B18)</f>
        <v>2686446</v>
      </c>
      <c r="C11" s="78">
        <f>SUM(C12:C18)</f>
        <v>1191142</v>
      </c>
      <c r="D11" s="78">
        <f>SUM(D12:D18)</f>
        <v>1423</v>
      </c>
      <c r="E11" s="78">
        <f t="shared" si="0"/>
        <v>3879011</v>
      </c>
      <c r="F11" s="78">
        <f>SUM(F12:F18)</f>
        <v>985713</v>
      </c>
      <c r="G11" s="78">
        <f>SUM(G12:G18)</f>
        <v>929327</v>
      </c>
      <c r="H11" s="78">
        <f>SUM(H12:H18)</f>
        <v>1963971</v>
      </c>
      <c r="I11" s="38">
        <f t="shared" si="1"/>
        <v>3879011</v>
      </c>
    </row>
    <row r="12" spans="1:9" ht="19.5" customHeight="1">
      <c r="A12" s="12" t="s">
        <v>18</v>
      </c>
      <c r="B12" s="35">
        <v>527016</v>
      </c>
      <c r="C12" s="33">
        <v>66821</v>
      </c>
      <c r="D12" s="33" t="s">
        <v>123</v>
      </c>
      <c r="E12" s="33">
        <f t="shared" si="0"/>
        <v>593837</v>
      </c>
      <c r="F12" s="92">
        <v>159337</v>
      </c>
      <c r="G12" s="33">
        <v>84709</v>
      </c>
      <c r="H12" s="33">
        <v>349791</v>
      </c>
      <c r="I12" s="33">
        <f t="shared" si="1"/>
        <v>593837</v>
      </c>
    </row>
    <row r="13" spans="1:9" ht="19.5" customHeight="1">
      <c r="A13" s="12" t="s">
        <v>19</v>
      </c>
      <c r="B13" s="35">
        <v>613364</v>
      </c>
      <c r="C13" s="79">
        <v>222215</v>
      </c>
      <c r="D13" s="33" t="s">
        <v>123</v>
      </c>
      <c r="E13" s="33">
        <f aca="true" t="shared" si="2" ref="E13:E18">SUM(B13:D13)</f>
        <v>835579</v>
      </c>
      <c r="F13" s="92">
        <v>158160</v>
      </c>
      <c r="G13" s="33">
        <v>237269</v>
      </c>
      <c r="H13" s="33">
        <v>440150</v>
      </c>
      <c r="I13" s="33">
        <f t="shared" si="1"/>
        <v>835579</v>
      </c>
    </row>
    <row r="14" spans="1:9" ht="19.5" customHeight="1">
      <c r="A14" s="12" t="s">
        <v>20</v>
      </c>
      <c r="B14" s="35">
        <v>361097</v>
      </c>
      <c r="C14" s="79">
        <v>126763</v>
      </c>
      <c r="D14" s="33" t="s">
        <v>123</v>
      </c>
      <c r="E14" s="33">
        <f t="shared" si="2"/>
        <v>487860</v>
      </c>
      <c r="F14" s="79">
        <v>149409</v>
      </c>
      <c r="G14" s="33">
        <v>82390</v>
      </c>
      <c r="H14" s="33">
        <v>256061</v>
      </c>
      <c r="I14" s="33">
        <f t="shared" si="1"/>
        <v>487860</v>
      </c>
    </row>
    <row r="15" spans="1:9" ht="19.5" customHeight="1">
      <c r="A15" s="12" t="s">
        <v>21</v>
      </c>
      <c r="B15" s="35">
        <v>239889</v>
      </c>
      <c r="C15" s="33">
        <v>334297</v>
      </c>
      <c r="D15" s="33" t="s">
        <v>123</v>
      </c>
      <c r="E15" s="33">
        <f t="shared" si="2"/>
        <v>574186</v>
      </c>
      <c r="F15" s="92">
        <v>194911</v>
      </c>
      <c r="G15" s="33">
        <v>210996</v>
      </c>
      <c r="H15" s="33">
        <v>168279</v>
      </c>
      <c r="I15" s="33">
        <f t="shared" si="1"/>
        <v>574186</v>
      </c>
    </row>
    <row r="16" spans="1:9" ht="19.5" customHeight="1">
      <c r="A16" s="12" t="s">
        <v>22</v>
      </c>
      <c r="B16" s="35">
        <v>519986</v>
      </c>
      <c r="C16" s="33">
        <v>219676</v>
      </c>
      <c r="D16" s="33">
        <v>1423</v>
      </c>
      <c r="E16" s="33">
        <f t="shared" si="2"/>
        <v>741085</v>
      </c>
      <c r="F16" s="92">
        <v>205654</v>
      </c>
      <c r="G16" s="33">
        <v>169623</v>
      </c>
      <c r="H16" s="33">
        <v>365808</v>
      </c>
      <c r="I16" s="33">
        <f t="shared" si="1"/>
        <v>741085</v>
      </c>
    </row>
    <row r="17" spans="1:9" ht="19.5" customHeight="1">
      <c r="A17" s="12" t="s">
        <v>23</v>
      </c>
      <c r="B17" s="35">
        <v>137551</v>
      </c>
      <c r="C17" s="33">
        <v>93097</v>
      </c>
      <c r="D17" s="33" t="s">
        <v>123</v>
      </c>
      <c r="E17" s="33">
        <f t="shared" si="2"/>
        <v>230648</v>
      </c>
      <c r="F17" s="92">
        <v>43432</v>
      </c>
      <c r="G17" s="33">
        <v>45961</v>
      </c>
      <c r="H17" s="33">
        <v>141255</v>
      </c>
      <c r="I17" s="33">
        <f t="shared" si="1"/>
        <v>230648</v>
      </c>
    </row>
    <row r="18" spans="1:9" ht="19.5" customHeight="1" thickBot="1">
      <c r="A18" s="13" t="s">
        <v>24</v>
      </c>
      <c r="B18" s="36">
        <v>287543</v>
      </c>
      <c r="C18" s="37">
        <v>128273</v>
      </c>
      <c r="D18" s="37" t="s">
        <v>123</v>
      </c>
      <c r="E18" s="37">
        <f t="shared" si="2"/>
        <v>415816</v>
      </c>
      <c r="F18" s="37">
        <v>74810</v>
      </c>
      <c r="G18" s="37">
        <v>98379</v>
      </c>
      <c r="H18" s="37">
        <v>242627</v>
      </c>
      <c r="I18" s="37">
        <f t="shared" si="1"/>
        <v>415816</v>
      </c>
    </row>
    <row r="19" ht="13.5">
      <c r="E19" s="33"/>
    </row>
  </sheetData>
  <sheetProtection/>
  <mergeCells count="13">
    <mergeCell ref="B2:E3"/>
    <mergeCell ref="F2:I3"/>
    <mergeCell ref="A2:A6"/>
    <mergeCell ref="A1:F1"/>
    <mergeCell ref="H1:I1"/>
    <mergeCell ref="B4:B6"/>
    <mergeCell ref="C4:C6"/>
    <mergeCell ref="D4:D6"/>
    <mergeCell ref="E4:E6"/>
    <mergeCell ref="F4:F6"/>
    <mergeCell ref="G4:G6"/>
    <mergeCell ref="H4:H6"/>
    <mergeCell ref="I4:I6"/>
  </mergeCells>
  <printOptions/>
  <pageMargins left="0.787" right="0.787" top="0.984" bottom="0.984" header="0.512" footer="0.51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6"/>
  <sheetViews>
    <sheetView zoomScalePageLayoutView="0" workbookViewId="0" topLeftCell="B1">
      <selection activeCell="H8" sqref="H8"/>
    </sheetView>
  </sheetViews>
  <sheetFormatPr defaultColWidth="9.00390625" defaultRowHeight="13.5"/>
  <cols>
    <col min="1" max="1" width="20.625" style="0" customWidth="1"/>
    <col min="2" max="10" width="11.625" style="0" customWidth="1"/>
  </cols>
  <sheetData>
    <row r="1" spans="1:12" ht="32.25" customHeight="1" thickBot="1">
      <c r="A1" s="235" t="s">
        <v>94</v>
      </c>
      <c r="B1" s="235"/>
      <c r="C1" s="235"/>
      <c r="D1" s="235"/>
      <c r="E1" s="235"/>
      <c r="F1" s="235"/>
      <c r="G1" s="8"/>
      <c r="H1" s="8"/>
      <c r="I1" s="237" t="s">
        <v>73</v>
      </c>
      <c r="J1" s="237"/>
      <c r="K1" s="1"/>
      <c r="L1" s="1"/>
    </row>
    <row r="2" spans="1:11" ht="19.5" customHeight="1">
      <c r="A2" s="250" t="s">
        <v>10</v>
      </c>
      <c r="B2" s="212" t="s">
        <v>74</v>
      </c>
      <c r="C2" s="212" t="s">
        <v>75</v>
      </c>
      <c r="D2" s="256" t="s">
        <v>76</v>
      </c>
      <c r="E2" s="256" t="s">
        <v>77</v>
      </c>
      <c r="F2" s="256" t="s">
        <v>78</v>
      </c>
      <c r="G2" s="256" t="s">
        <v>79</v>
      </c>
      <c r="H2" s="256" t="s">
        <v>80</v>
      </c>
      <c r="I2" s="256" t="s">
        <v>81</v>
      </c>
      <c r="J2" s="244" t="s">
        <v>147</v>
      </c>
      <c r="K2" s="14"/>
    </row>
    <row r="3" spans="1:11" ht="19.5" customHeight="1">
      <c r="A3" s="250"/>
      <c r="B3" s="193"/>
      <c r="C3" s="193"/>
      <c r="D3" s="201"/>
      <c r="E3" s="201"/>
      <c r="F3" s="201"/>
      <c r="G3" s="201"/>
      <c r="H3" s="201"/>
      <c r="I3" s="201"/>
      <c r="J3" s="257"/>
      <c r="K3" s="14"/>
    </row>
    <row r="4" spans="1:11" ht="19.5" customHeight="1">
      <c r="A4" s="251"/>
      <c r="B4" s="193"/>
      <c r="C4" s="193"/>
      <c r="D4" s="201"/>
      <c r="E4" s="201"/>
      <c r="F4" s="201"/>
      <c r="G4" s="201"/>
      <c r="H4" s="201"/>
      <c r="I4" s="201"/>
      <c r="J4" s="257"/>
      <c r="K4" s="14"/>
    </row>
    <row r="5" spans="1:10" ht="19.5" customHeight="1">
      <c r="A5" s="42" t="s">
        <v>130</v>
      </c>
      <c r="B5" s="32">
        <v>4703643</v>
      </c>
      <c r="C5" s="33">
        <v>3267772</v>
      </c>
      <c r="D5" s="33">
        <v>1435871</v>
      </c>
      <c r="E5" s="33">
        <v>1257046</v>
      </c>
      <c r="F5" s="33">
        <v>178825</v>
      </c>
      <c r="G5" s="33">
        <v>11829</v>
      </c>
      <c r="H5" s="33">
        <v>190654</v>
      </c>
      <c r="I5" s="33" t="s">
        <v>133</v>
      </c>
      <c r="J5" s="33">
        <v>190110</v>
      </c>
    </row>
    <row r="6" spans="1:10" ht="19.5" customHeight="1">
      <c r="A6" s="42" t="s">
        <v>125</v>
      </c>
      <c r="B6" s="35">
        <v>4049217</v>
      </c>
      <c r="C6" s="33">
        <v>2757834</v>
      </c>
      <c r="D6" s="33">
        <v>1291383</v>
      </c>
      <c r="E6" s="33">
        <v>1209631</v>
      </c>
      <c r="F6" s="33">
        <v>81753</v>
      </c>
      <c r="G6" s="33">
        <v>18993</v>
      </c>
      <c r="H6" s="33">
        <v>100745</v>
      </c>
      <c r="I6" s="33">
        <v>38714</v>
      </c>
      <c r="J6" s="33">
        <v>139459</v>
      </c>
    </row>
    <row r="7" spans="1:10" ht="19.5" customHeight="1">
      <c r="A7" s="42" t="s">
        <v>126</v>
      </c>
      <c r="B7" s="35">
        <v>3663254</v>
      </c>
      <c r="C7" s="33">
        <v>2437239</v>
      </c>
      <c r="D7" s="33">
        <v>1226015</v>
      </c>
      <c r="E7" s="33">
        <v>1159838</v>
      </c>
      <c r="F7" s="33">
        <v>66177</v>
      </c>
      <c r="G7" s="33">
        <v>7349</v>
      </c>
      <c r="H7" s="33">
        <v>73526</v>
      </c>
      <c r="I7" s="33">
        <v>2062</v>
      </c>
      <c r="J7" s="33">
        <v>75588</v>
      </c>
    </row>
    <row r="8" spans="1:10" ht="19.5" customHeight="1">
      <c r="A8" s="42" t="s">
        <v>128</v>
      </c>
      <c r="B8" s="35">
        <v>3619466</v>
      </c>
      <c r="C8" s="33">
        <v>2389038</v>
      </c>
      <c r="D8" s="33">
        <v>1230428</v>
      </c>
      <c r="E8" s="33">
        <v>1168911</v>
      </c>
      <c r="F8" s="33">
        <v>61516</v>
      </c>
      <c r="G8" s="33">
        <v>7011</v>
      </c>
      <c r="H8" s="33">
        <v>68528</v>
      </c>
      <c r="I8" s="33">
        <v>13472</v>
      </c>
      <c r="J8" s="33">
        <v>82000</v>
      </c>
    </row>
    <row r="9" spans="1:10" s="27" customFormat="1" ht="19.5" customHeight="1">
      <c r="A9" s="68" t="s">
        <v>132</v>
      </c>
      <c r="B9" s="39">
        <f aca="true" t="shared" si="0" ref="B9:J9">SUM(B10:B16)</f>
        <v>3800598</v>
      </c>
      <c r="C9" s="38">
        <f t="shared" si="0"/>
        <v>2586044</v>
      </c>
      <c r="D9" s="38">
        <f t="shared" si="0"/>
        <v>1214554</v>
      </c>
      <c r="E9" s="38">
        <f t="shared" si="0"/>
        <v>1129655</v>
      </c>
      <c r="F9" s="38">
        <f t="shared" si="0"/>
        <v>84899</v>
      </c>
      <c r="G9" s="38">
        <f t="shared" si="0"/>
        <v>11398</v>
      </c>
      <c r="H9" s="38">
        <f t="shared" si="0"/>
        <v>96297</v>
      </c>
      <c r="I9" s="38">
        <f t="shared" si="0"/>
        <v>30732</v>
      </c>
      <c r="J9" s="38">
        <f t="shared" si="0"/>
        <v>127029</v>
      </c>
    </row>
    <row r="10" spans="1:10" ht="19.5" customHeight="1">
      <c r="A10" s="12" t="s">
        <v>18</v>
      </c>
      <c r="B10" s="35">
        <v>554108</v>
      </c>
      <c r="C10" s="33">
        <v>383703</v>
      </c>
      <c r="D10" s="33">
        <v>170405</v>
      </c>
      <c r="E10" s="33">
        <v>126699</v>
      </c>
      <c r="F10" s="33">
        <v>43706</v>
      </c>
      <c r="G10" s="33">
        <v>2808</v>
      </c>
      <c r="H10" s="33">
        <v>46514</v>
      </c>
      <c r="I10" s="33">
        <v>29704</v>
      </c>
      <c r="J10" s="33">
        <v>76218</v>
      </c>
    </row>
    <row r="11" spans="1:10" ht="19.5" customHeight="1">
      <c r="A11" s="12" t="s">
        <v>19</v>
      </c>
      <c r="B11" s="35">
        <v>594794</v>
      </c>
      <c r="C11" s="33">
        <v>398017</v>
      </c>
      <c r="D11" s="33">
        <v>196777</v>
      </c>
      <c r="E11" s="33">
        <v>182827</v>
      </c>
      <c r="F11" s="33">
        <v>13950</v>
      </c>
      <c r="G11" s="33">
        <v>734</v>
      </c>
      <c r="H11" s="33">
        <v>14684</v>
      </c>
      <c r="I11" s="33">
        <v>570</v>
      </c>
      <c r="J11" s="33">
        <v>15254</v>
      </c>
    </row>
    <row r="12" spans="1:10" ht="19.5" customHeight="1">
      <c r="A12" s="12" t="s">
        <v>20</v>
      </c>
      <c r="B12" s="35">
        <v>542991</v>
      </c>
      <c r="C12" s="33">
        <v>367717</v>
      </c>
      <c r="D12" s="33">
        <v>175274</v>
      </c>
      <c r="E12" s="33">
        <v>168854</v>
      </c>
      <c r="F12" s="33">
        <v>6420</v>
      </c>
      <c r="G12" s="33">
        <v>2693</v>
      </c>
      <c r="H12" s="33">
        <v>9113</v>
      </c>
      <c r="I12" s="33">
        <v>0</v>
      </c>
      <c r="J12" s="33">
        <v>9113</v>
      </c>
    </row>
    <row r="13" spans="1:10" ht="19.5" customHeight="1">
      <c r="A13" s="12" t="s">
        <v>21</v>
      </c>
      <c r="B13" s="35">
        <v>579979</v>
      </c>
      <c r="C13" s="33">
        <v>367868</v>
      </c>
      <c r="D13" s="33">
        <v>212111</v>
      </c>
      <c r="E13" s="33">
        <v>197819</v>
      </c>
      <c r="F13" s="33">
        <v>14292</v>
      </c>
      <c r="G13" s="33">
        <v>1153</v>
      </c>
      <c r="H13" s="33">
        <v>15445</v>
      </c>
      <c r="I13" s="33">
        <v>1025</v>
      </c>
      <c r="J13" s="33">
        <v>16470</v>
      </c>
    </row>
    <row r="14" spans="1:10" ht="19.5" customHeight="1">
      <c r="A14" s="12" t="s">
        <v>22</v>
      </c>
      <c r="B14" s="35">
        <v>747906</v>
      </c>
      <c r="C14" s="33">
        <v>515825</v>
      </c>
      <c r="D14" s="33">
        <v>232081</v>
      </c>
      <c r="E14" s="33">
        <v>230826</v>
      </c>
      <c r="F14" s="33">
        <v>1255</v>
      </c>
      <c r="G14" s="33">
        <v>2130</v>
      </c>
      <c r="H14" s="33">
        <v>3385</v>
      </c>
      <c r="I14" s="80">
        <v>-533</v>
      </c>
      <c r="J14" s="33">
        <v>2852</v>
      </c>
    </row>
    <row r="15" spans="1:10" ht="19.5" customHeight="1">
      <c r="A15" s="12" t="s">
        <v>23</v>
      </c>
      <c r="B15" s="35">
        <v>301105</v>
      </c>
      <c r="C15" s="33">
        <v>208611</v>
      </c>
      <c r="D15" s="33">
        <v>92494</v>
      </c>
      <c r="E15" s="33">
        <v>88149</v>
      </c>
      <c r="F15" s="33">
        <v>4345</v>
      </c>
      <c r="G15" s="33">
        <v>1608</v>
      </c>
      <c r="H15" s="33">
        <v>5953</v>
      </c>
      <c r="I15" s="33" t="s">
        <v>123</v>
      </c>
      <c r="J15" s="33">
        <v>5953</v>
      </c>
    </row>
    <row r="16" spans="1:10" ht="19.5" customHeight="1" thickBot="1">
      <c r="A16" s="13" t="s">
        <v>24</v>
      </c>
      <c r="B16" s="36">
        <v>479715</v>
      </c>
      <c r="C16" s="37">
        <v>344303</v>
      </c>
      <c r="D16" s="37">
        <v>135412</v>
      </c>
      <c r="E16" s="37">
        <v>134481</v>
      </c>
      <c r="F16" s="37">
        <v>931</v>
      </c>
      <c r="G16" s="37">
        <v>272</v>
      </c>
      <c r="H16" s="37">
        <v>1203</v>
      </c>
      <c r="I16" s="81">
        <v>-34</v>
      </c>
      <c r="J16" s="37">
        <v>1169</v>
      </c>
    </row>
  </sheetData>
  <sheetProtection/>
  <mergeCells count="12">
    <mergeCell ref="E2:E4"/>
    <mergeCell ref="F2:F4"/>
    <mergeCell ref="H2:H4"/>
    <mergeCell ref="I2:I4"/>
    <mergeCell ref="J2:J4"/>
    <mergeCell ref="I1:J1"/>
    <mergeCell ref="G2:G4"/>
    <mergeCell ref="A1:F1"/>
    <mergeCell ref="A2:A4"/>
    <mergeCell ref="B2:B4"/>
    <mergeCell ref="C2:C4"/>
    <mergeCell ref="D2:D4"/>
  </mergeCells>
  <printOptions/>
  <pageMargins left="0.787" right="0.787"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2014-12-05T06:56:00Z</cp:lastPrinted>
  <dcterms:created xsi:type="dcterms:W3CDTF">2005-12-05T09:16:12Z</dcterms:created>
  <dcterms:modified xsi:type="dcterms:W3CDTF">2015-01-15T10:34:00Z</dcterms:modified>
  <cp:category/>
  <cp:version/>
  <cp:contentType/>
  <cp:contentStatus/>
</cp:coreProperties>
</file>