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第5表" sheetId="1" r:id="rId1"/>
    <sheet name="第5表の1" sheetId="2" r:id="rId2"/>
    <sheet name="第5表の2" sheetId="3" r:id="rId3"/>
    <sheet name="第5表の3" sheetId="4" r:id="rId4"/>
    <sheet name="第5表の4" sheetId="5" r:id="rId5"/>
    <sheet name="第5表の5" sheetId="6" r:id="rId6"/>
    <sheet name="第5表の6" sheetId="7" r:id="rId7"/>
  </sheets>
  <definedNames>
    <definedName name="_xlnm.Print_Area" localSheetId="0">'第5表'!$A$1:$I$41</definedName>
    <definedName name="_xlnm.Print_Area" localSheetId="1">'第5表の1'!$A$1:$I$41</definedName>
    <definedName name="_xlnm.Print_Area" localSheetId="2">'第5表の2'!$A$1:$I$42</definedName>
    <definedName name="_xlnm.Print_Area" localSheetId="3">'第5表の3'!$A$1:$I$42</definedName>
    <definedName name="_xlnm.Print_Area" localSheetId="4">'第5表の4'!$A$1:$I$42</definedName>
    <definedName name="_xlnm.Print_Area" localSheetId="5">'第5表の5'!$A$1:$I$42</definedName>
    <definedName name="_xlnm.Print_Area" localSheetId="6">'第5表の6'!$A$1:$I$41</definedName>
  </definedNames>
  <calcPr fullCalcOnLoad="1"/>
</workbook>
</file>

<file path=xl/sharedStrings.xml><?xml version="1.0" encoding="utf-8"?>
<sst xmlns="http://schemas.openxmlformats.org/spreadsheetml/2006/main" count="857" uniqueCount="56">
  <si>
    <t>(単位：ha)</t>
  </si>
  <si>
    <t>総数</t>
  </si>
  <si>
    <t>針葉樹林</t>
  </si>
  <si>
    <t>広葉樹林</t>
  </si>
  <si>
    <t>針広混交林</t>
  </si>
  <si>
    <t>竹林</t>
  </si>
  <si>
    <t>無立木地</t>
  </si>
  <si>
    <t>その他</t>
  </si>
  <si>
    <t>宇都宮市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</si>
  <si>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</si>
  <si>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</si>
  <si>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</si>
  <si>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</si>
  <si>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</si>
  <si>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</si>
  <si>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</si>
  <si>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</si>
  <si>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</si>
  <si>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</si>
  <si>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</si>
  <si>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</si>
  <si>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</si>
  <si>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</si>
  <si>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</si>
  <si>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</si>
  <si>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佐野市</t>
  </si>
  <si>
    <t>栃木市</t>
  </si>
  <si>
    <t>小山市</t>
  </si>
  <si>
    <t>下野市</t>
  </si>
  <si>
    <t>壬生町</t>
  </si>
  <si>
    <t>野木町</t>
  </si>
  <si>
    <t>　</t>
  </si>
  <si>
    <t>県西環境森林事務所</t>
  </si>
  <si>
    <t>県東環境森林事務所</t>
  </si>
  <si>
    <t>県北環境森林事務所</t>
  </si>
  <si>
    <t>県南環境森林事務所</t>
  </si>
  <si>
    <t>真岡市</t>
  </si>
  <si>
    <t>上三川町</t>
  </si>
  <si>
    <t>矢板森林管理事務所</t>
  </si>
  <si>
    <t>※数量はすべて単位未満を四捨五入しているので、個々の数字を合計しても総数に一致しない場合がある。</t>
  </si>
  <si>
    <t>-</t>
  </si>
  <si>
    <t>市町村名</t>
  </si>
  <si>
    <t>第５表の１　市町村別・針広別林野面積（国有林）</t>
  </si>
  <si>
    <t>第５表　市町村別・針広別林野面積（国・民有林合計）</t>
  </si>
  <si>
    <t>第５表の２　市町村別・針広別林野面積（民有林）</t>
  </si>
  <si>
    <t>第５表の３　市町村別・針広別林野面積（県営林）</t>
  </si>
  <si>
    <t>第５表の４　市町村別・針広別林野面積（公有林）</t>
  </si>
  <si>
    <t>第５表の５　市町村別・針広別林野面積（社寺有林）</t>
  </si>
  <si>
    <t>第５表の６　市町村別・針広別林野面積（私有林）</t>
  </si>
  <si>
    <t>※平成23年3月31日、平成24年3月31日の国有林は、官行造林面積を含んでいない。</t>
  </si>
  <si>
    <t>※平成23年3月31日、平成24年3月31日は、官行造林面積を含んでいない。</t>
  </si>
  <si>
    <t>※平成25年3月31日は、森林整備公社（H25年4月8日解散）の管理分を含む。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</si>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</sst>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7" fontId="4" fillId="0" borderId="10" xfId="49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191" fontId="4" fillId="0" borderId="10" xfId="49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7" fontId="4" fillId="0" borderId="10" xfId="49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0" xfId="49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4" fillId="0" borderId="12" xfId="6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vertical="center"/>
      <protection/>
    </xf>
    <xf numFmtId="0" fontId="4" fillId="0" borderId="22" xfId="61" applyFont="1" applyFill="1" applyBorder="1" applyAlignment="1">
      <alignment vertical="center"/>
      <protection/>
    </xf>
    <xf numFmtId="0" fontId="4" fillId="0" borderId="23" xfId="61" applyFont="1" applyFill="1" applyBorder="1" applyAlignment="1">
      <alignment vertical="center"/>
      <protection/>
    </xf>
    <xf numFmtId="192" fontId="4" fillId="0" borderId="14" xfId="49" applyNumberFormat="1" applyFont="1" applyFill="1" applyBorder="1" applyAlignment="1">
      <alignment vertical="center"/>
    </xf>
    <xf numFmtId="192" fontId="4" fillId="0" borderId="10" xfId="49" applyNumberFormat="1" applyFont="1" applyFill="1" applyBorder="1" applyAlignment="1">
      <alignment vertical="center"/>
    </xf>
    <xf numFmtId="187" fontId="4" fillId="0" borderId="14" xfId="49" applyNumberFormat="1" applyFont="1" applyFill="1" applyBorder="1" applyAlignment="1">
      <alignment vertical="center"/>
    </xf>
    <xf numFmtId="187" fontId="4" fillId="0" borderId="14" xfId="49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61" applyFont="1" applyFill="1" applyBorder="1" applyAlignment="1">
      <alignment vertical="center"/>
      <protection/>
    </xf>
    <xf numFmtId="187" fontId="4" fillId="0" borderId="0" xfId="0" applyNumberFormat="1" applyFont="1" applyFill="1" applyBorder="1" applyAlignment="1">
      <alignment vertical="center"/>
    </xf>
    <xf numFmtId="187" fontId="4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61" applyFont="1" applyFill="1" applyBorder="1" applyAlignment="1">
      <alignment vertical="center"/>
      <protection/>
    </xf>
    <xf numFmtId="187" fontId="4" fillId="0" borderId="26" xfId="0" applyNumberFormat="1" applyFont="1" applyFill="1" applyBorder="1" applyAlignment="1">
      <alignment horizontal="right" vertical="center"/>
    </xf>
    <xf numFmtId="0" fontId="4" fillId="0" borderId="27" xfId="61" applyFont="1" applyFill="1" applyBorder="1" applyAlignment="1">
      <alignment vertical="center"/>
      <protection/>
    </xf>
    <xf numFmtId="0" fontId="4" fillId="0" borderId="28" xfId="61" applyFont="1" applyFill="1" applyBorder="1" applyAlignment="1">
      <alignment vertical="center"/>
      <protection/>
    </xf>
    <xf numFmtId="0" fontId="4" fillId="0" borderId="29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2" fillId="0" borderId="0" xfId="61" applyFont="1" applyFill="1" applyAlignment="1">
      <alignment horizontal="left" vertical="center"/>
      <protection/>
    </xf>
    <xf numFmtId="187" fontId="4" fillId="0" borderId="19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58" fontId="4" fillId="0" borderId="10" xfId="0" applyNumberFormat="1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>
      <alignment horizontal="center" vertical="center"/>
    </xf>
    <xf numFmtId="58" fontId="4" fillId="0" borderId="15" xfId="0" applyNumberFormat="1" applyFont="1" applyFill="1" applyBorder="1" applyAlignment="1">
      <alignment horizontal="center" vertical="center"/>
    </xf>
    <xf numFmtId="187" fontId="4" fillId="0" borderId="26" xfId="49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58" fontId="4" fillId="0" borderId="19" xfId="0" applyNumberFormat="1" applyFont="1" applyFill="1" applyBorder="1" applyAlignment="1">
      <alignment horizontal="center" vertical="center"/>
    </xf>
    <xf numFmtId="58" fontId="4" fillId="0" borderId="30" xfId="0" applyNumberFormat="1" applyFont="1" applyFill="1" applyBorder="1" applyAlignment="1">
      <alignment horizontal="center" vertical="center"/>
    </xf>
    <xf numFmtId="187" fontId="4" fillId="0" borderId="31" xfId="0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>
      <alignment horizontal="right" vertical="center"/>
    </xf>
    <xf numFmtId="187" fontId="4" fillId="0" borderId="13" xfId="0" applyNumberFormat="1" applyFont="1" applyFill="1" applyBorder="1" applyAlignment="1">
      <alignment horizontal="right" vertical="center"/>
    </xf>
    <xf numFmtId="187" fontId="4" fillId="0" borderId="13" xfId="49" applyNumberFormat="1" applyFont="1" applyFill="1" applyBorder="1" applyAlignment="1">
      <alignment horizontal="right" vertical="center"/>
    </xf>
    <xf numFmtId="187" fontId="4" fillId="0" borderId="31" xfId="49" applyNumberFormat="1" applyFont="1" applyFill="1" applyBorder="1" applyAlignment="1">
      <alignment horizontal="right" vertical="center"/>
    </xf>
    <xf numFmtId="187" fontId="4" fillId="0" borderId="19" xfId="49" applyNumberFormat="1" applyFont="1" applyFill="1" applyBorder="1" applyAlignment="1">
      <alignment horizontal="right" vertical="center"/>
    </xf>
    <xf numFmtId="187" fontId="4" fillId="0" borderId="32" xfId="49" applyNumberFormat="1" applyFont="1" applyFill="1" applyBorder="1" applyAlignment="1">
      <alignment horizontal="right" vertical="center"/>
    </xf>
    <xf numFmtId="187" fontId="4" fillId="0" borderId="26" xfId="49" applyNumberFormat="1" applyFont="1" applyFill="1" applyBorder="1" applyAlignment="1">
      <alignment horizontal="right" vertical="center"/>
    </xf>
    <xf numFmtId="187" fontId="4" fillId="0" borderId="11" xfId="49" applyNumberFormat="1" applyFont="1" applyFill="1" applyBorder="1" applyAlignment="1">
      <alignment horizontal="right" vertical="center"/>
    </xf>
    <xf numFmtId="187" fontId="4" fillId="0" borderId="30" xfId="0" applyNumberFormat="1" applyFont="1" applyFill="1" applyBorder="1" applyAlignment="1">
      <alignment vertical="center"/>
    </xf>
    <xf numFmtId="187" fontId="4" fillId="0" borderId="13" xfId="49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58" fontId="4" fillId="0" borderId="31" xfId="0" applyNumberFormat="1" applyFont="1" applyFill="1" applyBorder="1" applyAlignment="1">
      <alignment horizontal="center" vertical="center"/>
    </xf>
    <xf numFmtId="187" fontId="4" fillId="0" borderId="33" xfId="49" applyNumberFormat="1" applyFont="1" applyFill="1" applyBorder="1" applyAlignment="1">
      <alignment horizontal="right" vertical="center"/>
    </xf>
    <xf numFmtId="187" fontId="4" fillId="0" borderId="12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0第４表　市町村別・所有林野面積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4.125" style="4" customWidth="1"/>
    <col min="3" max="9" width="9.75390625" style="1" customWidth="1"/>
    <col min="10" max="16384" width="9.00390625" style="1" customWidth="1"/>
  </cols>
  <sheetData>
    <row r="1" spans="1:9" ht="19.5" customHeight="1">
      <c r="A1" s="33"/>
      <c r="B1" s="48" t="s">
        <v>43</v>
      </c>
      <c r="C1" s="34"/>
      <c r="D1" s="34"/>
      <c r="E1" s="34"/>
      <c r="F1" s="34"/>
      <c r="G1" s="34"/>
      <c r="H1" s="34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58"/>
      <c r="D3" s="58"/>
      <c r="E3" s="58"/>
      <c r="F3" s="58"/>
      <c r="G3" s="58"/>
      <c r="H3" s="58"/>
      <c r="I3" s="58"/>
    </row>
    <row r="4" spans="1:9" ht="16.5" customHeight="1" thickTop="1">
      <c r="A4" s="55">
        <v>40633</v>
      </c>
      <c r="B4" s="56"/>
      <c r="C4" s="3">
        <v>348761</v>
      </c>
      <c r="D4" s="3">
        <v>170217</v>
      </c>
      <c r="E4" s="3">
        <v>139052</v>
      </c>
      <c r="F4" s="3">
        <v>25611</v>
      </c>
      <c r="G4" s="3">
        <v>715</v>
      </c>
      <c r="H4" s="3">
        <v>5049</v>
      </c>
      <c r="I4" s="3">
        <v>8115</v>
      </c>
    </row>
    <row r="5" spans="1:9" ht="16.5" customHeight="1">
      <c r="A5" s="55">
        <v>40999</v>
      </c>
      <c r="B5" s="56"/>
      <c r="C5" s="3">
        <v>348708</v>
      </c>
      <c r="D5" s="3">
        <v>170142</v>
      </c>
      <c r="E5" s="3">
        <v>139082</v>
      </c>
      <c r="F5" s="3">
        <v>25596</v>
      </c>
      <c r="G5" s="3">
        <v>713</v>
      </c>
      <c r="H5" s="3">
        <v>5060</v>
      </c>
      <c r="I5" s="3">
        <v>8116</v>
      </c>
    </row>
    <row r="6" spans="1:9" ht="16.5" customHeight="1">
      <c r="A6" s="55">
        <v>41364</v>
      </c>
      <c r="B6" s="56"/>
      <c r="C6" s="43">
        <v>348893</v>
      </c>
      <c r="D6" s="43">
        <v>170206</v>
      </c>
      <c r="E6" s="43">
        <v>139104</v>
      </c>
      <c r="F6" s="43">
        <v>25635</v>
      </c>
      <c r="G6" s="43">
        <v>712</v>
      </c>
      <c r="H6" s="43">
        <v>5076</v>
      </c>
      <c r="I6" s="43">
        <v>8159</v>
      </c>
    </row>
    <row r="7" spans="1:11" ht="16.5" customHeight="1">
      <c r="A7" s="54">
        <v>41729</v>
      </c>
      <c r="B7" s="54"/>
      <c r="C7" s="43">
        <v>348729</v>
      </c>
      <c r="D7" s="43">
        <v>168963</v>
      </c>
      <c r="E7" s="43">
        <v>139114</v>
      </c>
      <c r="F7" s="43">
        <v>26651</v>
      </c>
      <c r="G7" s="43">
        <v>709</v>
      </c>
      <c r="H7" s="43">
        <v>5150</v>
      </c>
      <c r="I7" s="43">
        <v>8143</v>
      </c>
      <c r="K7" s="53">
        <f>C7-D7-E7</f>
        <v>40652</v>
      </c>
    </row>
    <row r="8" spans="1:14" ht="16.5" customHeight="1" thickBot="1">
      <c r="A8" s="77">
        <v>42094</v>
      </c>
      <c r="B8" s="77"/>
      <c r="C8" s="43">
        <v>348707</v>
      </c>
      <c r="D8" s="43">
        <v>168847</v>
      </c>
      <c r="E8" s="43">
        <v>139224</v>
      </c>
      <c r="F8" s="43">
        <v>26623</v>
      </c>
      <c r="G8" s="43">
        <v>708</v>
      </c>
      <c r="H8" s="43">
        <v>5135</v>
      </c>
      <c r="I8" s="43">
        <v>8170</v>
      </c>
      <c r="K8" s="53">
        <f>C8-D8-E8</f>
        <v>40636</v>
      </c>
      <c r="N8" s="53"/>
    </row>
    <row r="9" spans="1:9" ht="16.5" customHeight="1" thickTop="1">
      <c r="A9" s="42" t="s">
        <v>32</v>
      </c>
      <c r="B9" s="16"/>
      <c r="C9" s="70">
        <v>158995</v>
      </c>
      <c r="D9" s="78">
        <v>72872</v>
      </c>
      <c r="E9" s="78">
        <v>60651</v>
      </c>
      <c r="F9" s="78">
        <v>18105</v>
      </c>
      <c r="G9" s="78">
        <v>54</v>
      </c>
      <c r="H9" s="78">
        <v>2068</v>
      </c>
      <c r="I9" s="78">
        <v>5245</v>
      </c>
    </row>
    <row r="10" spans="1:9" ht="16.5" customHeight="1">
      <c r="A10" s="17"/>
      <c r="B10" s="18" t="s">
        <v>13</v>
      </c>
      <c r="C10" s="3">
        <v>33671</v>
      </c>
      <c r="D10" s="3">
        <v>25507</v>
      </c>
      <c r="E10" s="3">
        <v>7251</v>
      </c>
      <c r="F10" s="3">
        <v>355</v>
      </c>
      <c r="G10" s="3">
        <v>30</v>
      </c>
      <c r="H10" s="3">
        <v>493</v>
      </c>
      <c r="I10" s="3">
        <v>36</v>
      </c>
    </row>
    <row r="11" spans="1:9" ht="16.5" customHeight="1" thickBot="1">
      <c r="A11" s="21"/>
      <c r="B11" s="23" t="s">
        <v>14</v>
      </c>
      <c r="C11" s="64">
        <v>125324</v>
      </c>
      <c r="D11" s="64">
        <v>47366</v>
      </c>
      <c r="E11" s="64">
        <v>53400</v>
      </c>
      <c r="F11" s="64">
        <v>17749</v>
      </c>
      <c r="G11" s="64">
        <v>24</v>
      </c>
      <c r="H11" s="64">
        <v>1576</v>
      </c>
      <c r="I11" s="64">
        <v>5209</v>
      </c>
    </row>
    <row r="12" spans="1:9" ht="16.5" customHeight="1" thickTop="1">
      <c r="A12" s="22" t="s">
        <v>33</v>
      </c>
      <c r="B12" s="22"/>
      <c r="C12" s="69">
        <v>27862</v>
      </c>
      <c r="D12" s="67">
        <v>12901</v>
      </c>
      <c r="E12" s="67">
        <v>14035</v>
      </c>
      <c r="F12" s="67">
        <v>309</v>
      </c>
      <c r="G12" s="67">
        <v>129</v>
      </c>
      <c r="H12" s="67">
        <v>401</v>
      </c>
      <c r="I12" s="67">
        <v>88</v>
      </c>
    </row>
    <row r="13" spans="1:9" ht="16.5" customHeight="1">
      <c r="A13" s="17"/>
      <c r="B13" s="18" t="s">
        <v>8</v>
      </c>
      <c r="C13" s="3">
        <v>8179</v>
      </c>
      <c r="D13" s="3">
        <v>5299</v>
      </c>
      <c r="E13" s="3">
        <v>2612</v>
      </c>
      <c r="F13" s="3">
        <v>26</v>
      </c>
      <c r="G13" s="3">
        <v>27</v>
      </c>
      <c r="H13" s="3">
        <v>160</v>
      </c>
      <c r="I13" s="3">
        <v>56</v>
      </c>
    </row>
    <row r="14" spans="1:9" ht="16.5" customHeight="1">
      <c r="A14" s="17"/>
      <c r="B14" s="18" t="s">
        <v>36</v>
      </c>
      <c r="C14" s="3">
        <v>1442</v>
      </c>
      <c r="D14" s="3">
        <v>469</v>
      </c>
      <c r="E14" s="3">
        <v>900</v>
      </c>
      <c r="F14" s="3" t="s">
        <v>40</v>
      </c>
      <c r="G14" s="3">
        <v>23</v>
      </c>
      <c r="H14" s="3">
        <v>49</v>
      </c>
      <c r="I14" s="3">
        <v>0</v>
      </c>
    </row>
    <row r="15" spans="1:9" ht="16.5" customHeight="1">
      <c r="A15" s="17"/>
      <c r="B15" s="18" t="s">
        <v>37</v>
      </c>
      <c r="C15" s="3">
        <v>147</v>
      </c>
      <c r="D15" s="3">
        <v>28</v>
      </c>
      <c r="E15" s="3">
        <v>114</v>
      </c>
      <c r="F15" s="3" t="s">
        <v>40</v>
      </c>
      <c r="G15" s="3">
        <v>0</v>
      </c>
      <c r="H15" s="3">
        <v>4</v>
      </c>
      <c r="I15" s="3">
        <v>0</v>
      </c>
    </row>
    <row r="16" spans="1:9" ht="16.5" customHeight="1">
      <c r="A16" s="17"/>
      <c r="B16" s="18" t="s">
        <v>9</v>
      </c>
      <c r="C16" s="3">
        <v>3932</v>
      </c>
      <c r="D16" s="3">
        <v>1851</v>
      </c>
      <c r="E16" s="3">
        <v>1696</v>
      </c>
      <c r="F16" s="3">
        <v>282</v>
      </c>
      <c r="G16" s="3">
        <v>18</v>
      </c>
      <c r="H16" s="3">
        <v>53</v>
      </c>
      <c r="I16" s="3">
        <v>32</v>
      </c>
    </row>
    <row r="17" spans="1:9" ht="16.5" customHeight="1">
      <c r="A17" s="17"/>
      <c r="B17" s="18" t="s">
        <v>10</v>
      </c>
      <c r="C17" s="3">
        <v>11060</v>
      </c>
      <c r="D17" s="3">
        <v>4428</v>
      </c>
      <c r="E17" s="3">
        <v>6545</v>
      </c>
      <c r="F17" s="3" t="s">
        <v>40</v>
      </c>
      <c r="G17" s="3">
        <v>35</v>
      </c>
      <c r="H17" s="3">
        <v>51</v>
      </c>
      <c r="I17" s="3">
        <v>0</v>
      </c>
    </row>
    <row r="18" spans="1:9" ht="16.5" customHeight="1">
      <c r="A18" s="17"/>
      <c r="B18" s="18" t="s">
        <v>11</v>
      </c>
      <c r="C18" s="3">
        <v>2387</v>
      </c>
      <c r="D18" s="3">
        <v>630</v>
      </c>
      <c r="E18" s="3">
        <v>1689</v>
      </c>
      <c r="F18" s="3" t="s">
        <v>40</v>
      </c>
      <c r="G18" s="3">
        <v>16</v>
      </c>
      <c r="H18" s="3">
        <v>52</v>
      </c>
      <c r="I18" s="3">
        <v>0</v>
      </c>
    </row>
    <row r="19" spans="1:9" ht="16.5" customHeight="1" thickBot="1">
      <c r="A19" s="19"/>
      <c r="B19" s="20" t="s">
        <v>12</v>
      </c>
      <c r="C19" s="43">
        <v>715</v>
      </c>
      <c r="D19" s="43">
        <v>195</v>
      </c>
      <c r="E19" s="43">
        <v>479</v>
      </c>
      <c r="F19" s="43" t="s">
        <v>40</v>
      </c>
      <c r="G19" s="43">
        <v>9</v>
      </c>
      <c r="H19" s="43">
        <v>32</v>
      </c>
      <c r="I19" s="43">
        <v>0</v>
      </c>
    </row>
    <row r="20" spans="1:9" ht="16.5" customHeight="1" thickTop="1">
      <c r="A20" s="24" t="s">
        <v>34</v>
      </c>
      <c r="B20" s="44"/>
      <c r="C20" s="70">
        <v>97985</v>
      </c>
      <c r="D20" s="70">
        <v>43404</v>
      </c>
      <c r="E20" s="70">
        <v>44156</v>
      </c>
      <c r="F20" s="70">
        <v>6334</v>
      </c>
      <c r="G20" s="70">
        <v>335</v>
      </c>
      <c r="H20" s="70">
        <v>1235</v>
      </c>
      <c r="I20" s="70">
        <v>2521</v>
      </c>
    </row>
    <row r="21" spans="1:9" ht="16.5" customHeight="1">
      <c r="A21" s="17"/>
      <c r="B21" s="18" t="s">
        <v>19</v>
      </c>
      <c r="C21" s="3">
        <v>15301</v>
      </c>
      <c r="D21" s="3">
        <v>12318</v>
      </c>
      <c r="E21" s="3">
        <v>2502</v>
      </c>
      <c r="F21" s="3">
        <v>71</v>
      </c>
      <c r="G21" s="3">
        <v>77</v>
      </c>
      <c r="H21" s="3">
        <v>203</v>
      </c>
      <c r="I21" s="3">
        <v>130</v>
      </c>
    </row>
    <row r="22" spans="1:9" ht="16.5" customHeight="1">
      <c r="A22" s="17"/>
      <c r="B22" s="18" t="s">
        <v>20</v>
      </c>
      <c r="C22" s="3">
        <v>38572</v>
      </c>
      <c r="D22" s="3">
        <v>9449</v>
      </c>
      <c r="E22" s="3">
        <v>21681</v>
      </c>
      <c r="F22" s="3">
        <v>5604</v>
      </c>
      <c r="G22" s="3">
        <v>42</v>
      </c>
      <c r="H22" s="3">
        <v>526</v>
      </c>
      <c r="I22" s="3">
        <v>1270</v>
      </c>
    </row>
    <row r="23" spans="1:9" ht="16.5" customHeight="1">
      <c r="A23" s="17"/>
      <c r="B23" s="18" t="s">
        <v>22</v>
      </c>
      <c r="C23" s="3">
        <v>8134</v>
      </c>
      <c r="D23" s="3">
        <v>4139</v>
      </c>
      <c r="E23" s="3">
        <v>3840</v>
      </c>
      <c r="F23" s="3" t="s">
        <v>40</v>
      </c>
      <c r="G23" s="3">
        <v>59</v>
      </c>
      <c r="H23" s="3">
        <v>87</v>
      </c>
      <c r="I23" s="3">
        <v>9</v>
      </c>
    </row>
    <row r="24" spans="1:9" ht="16.5" customHeight="1">
      <c r="A24" s="19"/>
      <c r="B24" s="20" t="s">
        <v>21</v>
      </c>
      <c r="C24" s="3">
        <v>23636</v>
      </c>
      <c r="D24" s="3">
        <v>8970</v>
      </c>
      <c r="E24" s="3">
        <v>12630</v>
      </c>
      <c r="F24" s="3">
        <v>601</v>
      </c>
      <c r="G24" s="3">
        <v>112</v>
      </c>
      <c r="H24" s="3">
        <v>355</v>
      </c>
      <c r="I24" s="3">
        <v>968</v>
      </c>
    </row>
    <row r="25" spans="1:9" ht="16.5" customHeight="1" thickBot="1">
      <c r="A25" s="21"/>
      <c r="B25" s="23" t="s">
        <v>23</v>
      </c>
      <c r="C25" s="64">
        <v>12342</v>
      </c>
      <c r="D25" s="64">
        <v>8528</v>
      </c>
      <c r="E25" s="64">
        <v>3502</v>
      </c>
      <c r="F25" s="64">
        <v>58</v>
      </c>
      <c r="G25" s="64">
        <v>45</v>
      </c>
      <c r="H25" s="64">
        <v>64</v>
      </c>
      <c r="I25" s="64">
        <v>144</v>
      </c>
    </row>
    <row r="26" spans="1:9" ht="16.5" customHeight="1" thickTop="1">
      <c r="A26" s="45" t="s">
        <v>35</v>
      </c>
      <c r="B26" s="46"/>
      <c r="C26" s="69">
        <v>39660</v>
      </c>
      <c r="D26" s="72">
        <v>24300</v>
      </c>
      <c r="E26" s="72">
        <v>14062</v>
      </c>
      <c r="F26" s="72">
        <v>80</v>
      </c>
      <c r="G26" s="72">
        <v>158</v>
      </c>
      <c r="H26" s="72">
        <v>1017</v>
      </c>
      <c r="I26" s="67">
        <v>42</v>
      </c>
    </row>
    <row r="27" spans="1:9" ht="16.5" customHeight="1">
      <c r="A27" s="17"/>
      <c r="B27" s="18" t="s">
        <v>24</v>
      </c>
      <c r="C27" s="3">
        <v>7949</v>
      </c>
      <c r="D27" s="3">
        <v>4433</v>
      </c>
      <c r="E27" s="3">
        <v>3383</v>
      </c>
      <c r="F27" s="3">
        <v>9</v>
      </c>
      <c r="G27" s="3">
        <v>24</v>
      </c>
      <c r="H27" s="3">
        <v>94</v>
      </c>
      <c r="I27" s="3">
        <v>7</v>
      </c>
    </row>
    <row r="28" spans="1:9" ht="16.5" customHeight="1">
      <c r="A28" s="17"/>
      <c r="B28" s="18" t="s">
        <v>26</v>
      </c>
      <c r="C28" s="3">
        <v>8391</v>
      </c>
      <c r="D28" s="3">
        <v>4501</v>
      </c>
      <c r="E28" s="3">
        <v>3515</v>
      </c>
      <c r="F28" s="3" t="s">
        <v>40</v>
      </c>
      <c r="G28" s="3">
        <v>34</v>
      </c>
      <c r="H28" s="3">
        <v>341</v>
      </c>
      <c r="I28" s="3">
        <v>0</v>
      </c>
    </row>
    <row r="29" spans="1:9" ht="16.5" customHeight="1">
      <c r="A29" s="17"/>
      <c r="B29" s="18" t="s">
        <v>25</v>
      </c>
      <c r="C29" s="3">
        <v>21825</v>
      </c>
      <c r="D29" s="3">
        <v>14939</v>
      </c>
      <c r="E29" s="3">
        <v>6169</v>
      </c>
      <c r="F29" s="3">
        <v>71</v>
      </c>
      <c r="G29" s="3">
        <v>76</v>
      </c>
      <c r="H29" s="3">
        <v>536</v>
      </c>
      <c r="I29" s="3">
        <v>34</v>
      </c>
    </row>
    <row r="30" spans="1:9" ht="16.5" customHeight="1">
      <c r="A30" s="17"/>
      <c r="B30" s="18" t="s">
        <v>27</v>
      </c>
      <c r="C30" s="3">
        <v>564</v>
      </c>
      <c r="D30" s="3">
        <v>173</v>
      </c>
      <c r="E30" s="3">
        <v>369</v>
      </c>
      <c r="F30" s="3" t="s">
        <v>40</v>
      </c>
      <c r="G30" s="3">
        <v>9</v>
      </c>
      <c r="H30" s="3">
        <v>14</v>
      </c>
      <c r="I30" s="3">
        <v>0</v>
      </c>
    </row>
    <row r="31" spans="1:9" ht="16.5" customHeight="1">
      <c r="A31" s="17"/>
      <c r="B31" s="18" t="s">
        <v>28</v>
      </c>
      <c r="C31" s="3">
        <v>306</v>
      </c>
      <c r="D31" s="3">
        <v>57</v>
      </c>
      <c r="E31" s="3">
        <v>237</v>
      </c>
      <c r="F31" s="3" t="s">
        <v>40</v>
      </c>
      <c r="G31" s="3">
        <v>4</v>
      </c>
      <c r="H31" s="3">
        <v>8</v>
      </c>
      <c r="I31" s="3">
        <v>0</v>
      </c>
    </row>
    <row r="32" spans="1:9" ht="16.5" customHeight="1">
      <c r="A32" s="17"/>
      <c r="B32" s="18" t="s">
        <v>29</v>
      </c>
      <c r="C32" s="3">
        <v>409</v>
      </c>
      <c r="D32" s="3">
        <v>87</v>
      </c>
      <c r="E32" s="3">
        <v>292</v>
      </c>
      <c r="F32" s="3" t="s">
        <v>40</v>
      </c>
      <c r="G32" s="3">
        <v>8</v>
      </c>
      <c r="H32" s="3">
        <v>23</v>
      </c>
      <c r="I32" s="3">
        <v>0</v>
      </c>
    </row>
    <row r="33" spans="1:9" ht="16.5" customHeight="1" thickBot="1">
      <c r="A33" s="17"/>
      <c r="B33" s="18" t="s">
        <v>30</v>
      </c>
      <c r="C33" s="3">
        <v>215</v>
      </c>
      <c r="D33" s="3">
        <v>112</v>
      </c>
      <c r="E33" s="3">
        <v>99</v>
      </c>
      <c r="F33" s="3" t="s">
        <v>40</v>
      </c>
      <c r="G33" s="3">
        <v>3</v>
      </c>
      <c r="H33" s="3">
        <v>1</v>
      </c>
      <c r="I33" s="3" t="s">
        <v>40</v>
      </c>
    </row>
    <row r="34" spans="1:9" ht="16.5" customHeight="1" thickTop="1">
      <c r="A34" s="24" t="s">
        <v>38</v>
      </c>
      <c r="B34" s="26"/>
      <c r="C34" s="70">
        <v>24206</v>
      </c>
      <c r="D34" s="79">
        <v>15368</v>
      </c>
      <c r="E34" s="79">
        <v>6320</v>
      </c>
      <c r="F34" s="79">
        <v>1796</v>
      </c>
      <c r="G34" s="79">
        <v>34</v>
      </c>
      <c r="H34" s="79">
        <v>413</v>
      </c>
      <c r="I34" s="78">
        <v>276</v>
      </c>
    </row>
    <row r="35" spans="1:9" ht="16.5" customHeight="1">
      <c r="A35" s="17"/>
      <c r="B35" s="18" t="s">
        <v>15</v>
      </c>
      <c r="C35" s="3">
        <v>9778</v>
      </c>
      <c r="D35" s="3">
        <v>6639</v>
      </c>
      <c r="E35" s="3">
        <v>2417</v>
      </c>
      <c r="F35" s="3">
        <v>463</v>
      </c>
      <c r="G35" s="3">
        <v>9</v>
      </c>
      <c r="H35" s="3">
        <v>175</v>
      </c>
      <c r="I35" s="3">
        <v>75</v>
      </c>
    </row>
    <row r="36" spans="1:9" ht="16.5" customHeight="1">
      <c r="A36" s="17"/>
      <c r="B36" s="18" t="s">
        <v>16</v>
      </c>
      <c r="C36" s="3">
        <v>2525</v>
      </c>
      <c r="D36" s="3">
        <v>1545</v>
      </c>
      <c r="E36" s="3">
        <v>794</v>
      </c>
      <c r="F36" s="3">
        <v>0</v>
      </c>
      <c r="G36" s="3">
        <v>19</v>
      </c>
      <c r="H36" s="3">
        <v>137</v>
      </c>
      <c r="I36" s="3">
        <v>31</v>
      </c>
    </row>
    <row r="37" spans="1:9" ht="16.5" customHeight="1">
      <c r="A37" s="17"/>
      <c r="B37" s="18" t="s">
        <v>17</v>
      </c>
      <c r="C37" s="3">
        <v>11371</v>
      </c>
      <c r="D37" s="3">
        <v>6954</v>
      </c>
      <c r="E37" s="3">
        <v>2824</v>
      </c>
      <c r="F37" s="3">
        <v>1332</v>
      </c>
      <c r="G37" s="3">
        <v>2</v>
      </c>
      <c r="H37" s="3">
        <v>91</v>
      </c>
      <c r="I37" s="3">
        <v>169</v>
      </c>
    </row>
    <row r="38" spans="1:9" ht="16.5" customHeight="1" thickBot="1">
      <c r="A38" s="21"/>
      <c r="B38" s="23" t="s">
        <v>18</v>
      </c>
      <c r="C38" s="64">
        <v>532</v>
      </c>
      <c r="D38" s="64">
        <v>231</v>
      </c>
      <c r="E38" s="64">
        <v>286</v>
      </c>
      <c r="F38" s="64" t="s">
        <v>40</v>
      </c>
      <c r="G38" s="64">
        <v>4</v>
      </c>
      <c r="H38" s="64">
        <v>11</v>
      </c>
      <c r="I38" s="64" t="s">
        <v>40</v>
      </c>
    </row>
    <row r="39" spans="1:9" ht="16.5" customHeight="1" thickTop="1">
      <c r="A39" s="41" t="s">
        <v>39</v>
      </c>
      <c r="B39" s="38"/>
      <c r="C39" s="40"/>
      <c r="D39" s="39"/>
      <c r="E39" s="39"/>
      <c r="F39" s="39"/>
      <c r="G39" s="39"/>
      <c r="H39" s="39"/>
      <c r="I39" s="39"/>
    </row>
    <row r="40" spans="1:2" s="50" customFormat="1" ht="16.5" customHeight="1">
      <c r="A40" s="51" t="s">
        <v>49</v>
      </c>
      <c r="B40" s="49"/>
    </row>
    <row r="41" s="6" customFormat="1" ht="16.5" customHeight="1">
      <c r="B41" s="10"/>
    </row>
    <row r="42" s="6" customFormat="1" ht="13.5">
      <c r="B42" s="10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6:B6"/>
    <mergeCell ref="H2:H3"/>
    <mergeCell ref="A4:B4"/>
    <mergeCell ref="A2:B3"/>
    <mergeCell ref="C2:C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5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7" t="s">
        <v>31</v>
      </c>
      <c r="B1" s="48" t="s">
        <v>42</v>
      </c>
      <c r="C1" s="5"/>
      <c r="E1" s="5"/>
      <c r="F1" s="5"/>
      <c r="G1" s="5"/>
      <c r="H1" s="5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9" ht="16.5" customHeight="1" thickTop="1">
      <c r="A4" s="62">
        <v>40633</v>
      </c>
      <c r="B4" s="62"/>
      <c r="C4" s="9">
        <v>127570</v>
      </c>
      <c r="D4" s="9">
        <v>36655</v>
      </c>
      <c r="E4" s="9">
        <v>57049</v>
      </c>
      <c r="F4" s="9">
        <v>25611</v>
      </c>
      <c r="G4" s="8" t="s">
        <v>40</v>
      </c>
      <c r="H4" s="9">
        <v>139</v>
      </c>
      <c r="I4" s="9">
        <v>8115</v>
      </c>
    </row>
    <row r="5" spans="1:9" ht="16.5" customHeight="1">
      <c r="A5" s="62">
        <v>40999</v>
      </c>
      <c r="B5" s="62"/>
      <c r="C5" s="27">
        <v>127570</v>
      </c>
      <c r="D5" s="27">
        <v>36659</v>
      </c>
      <c r="E5" s="27">
        <v>57065</v>
      </c>
      <c r="F5" s="27">
        <v>25596</v>
      </c>
      <c r="G5" s="8" t="s">
        <v>40</v>
      </c>
      <c r="H5" s="27">
        <v>134</v>
      </c>
      <c r="I5" s="28">
        <v>8116</v>
      </c>
    </row>
    <row r="6" spans="1:9" ht="16.5" customHeight="1">
      <c r="A6" s="54">
        <v>41364</v>
      </c>
      <c r="B6" s="54"/>
      <c r="C6" s="2">
        <v>127879</v>
      </c>
      <c r="D6" s="2">
        <v>36825</v>
      </c>
      <c r="E6" s="2">
        <v>57123</v>
      </c>
      <c r="F6" s="2">
        <v>25635</v>
      </c>
      <c r="G6" s="3" t="s">
        <v>40</v>
      </c>
      <c r="H6" s="2">
        <v>137</v>
      </c>
      <c r="I6" s="2">
        <v>8159</v>
      </c>
    </row>
    <row r="7" spans="1:9" ht="16.5" customHeight="1">
      <c r="A7" s="54">
        <v>41729</v>
      </c>
      <c r="B7" s="54"/>
      <c r="C7" s="2">
        <v>127779</v>
      </c>
      <c r="D7" s="2">
        <v>35583</v>
      </c>
      <c r="E7" s="2">
        <v>57230</v>
      </c>
      <c r="F7" s="2">
        <v>26651</v>
      </c>
      <c r="G7" s="3" t="s">
        <v>40</v>
      </c>
      <c r="H7" s="2">
        <v>173</v>
      </c>
      <c r="I7" s="2">
        <v>8143</v>
      </c>
    </row>
    <row r="8" spans="1:9" s="1" customFormat="1" ht="16.5" customHeight="1" thickBot="1">
      <c r="A8" s="63">
        <v>42094</v>
      </c>
      <c r="B8" s="63"/>
      <c r="C8" s="73">
        <v>127779</v>
      </c>
      <c r="D8" s="73">
        <v>35583</v>
      </c>
      <c r="E8" s="73">
        <v>57230</v>
      </c>
      <c r="F8" s="73">
        <v>26623</v>
      </c>
      <c r="G8" s="65"/>
      <c r="H8" s="73">
        <v>173</v>
      </c>
      <c r="I8" s="73">
        <v>8170</v>
      </c>
    </row>
    <row r="9" spans="1:9" s="1" customFormat="1" ht="16.5" customHeight="1" thickTop="1">
      <c r="A9" s="15" t="s">
        <v>32</v>
      </c>
      <c r="B9" s="16"/>
      <c r="C9" s="74">
        <v>81901</v>
      </c>
      <c r="D9" s="74">
        <v>21723</v>
      </c>
      <c r="E9" s="74">
        <v>36778</v>
      </c>
      <c r="F9" s="74">
        <v>18105</v>
      </c>
      <c r="G9" s="67" t="s">
        <v>40</v>
      </c>
      <c r="H9" s="74">
        <v>50</v>
      </c>
      <c r="I9" s="74">
        <v>5245</v>
      </c>
    </row>
    <row r="10" spans="1:9" s="1" customFormat="1" ht="16.5" customHeight="1">
      <c r="A10" s="17"/>
      <c r="B10" s="18" t="s">
        <v>13</v>
      </c>
      <c r="C10" s="11">
        <v>1672</v>
      </c>
      <c r="D10" s="2">
        <v>930</v>
      </c>
      <c r="E10" s="2">
        <v>340</v>
      </c>
      <c r="F10" s="2">
        <v>355</v>
      </c>
      <c r="G10" s="3" t="s">
        <v>40</v>
      </c>
      <c r="H10" s="2">
        <v>11</v>
      </c>
      <c r="I10" s="2">
        <v>36</v>
      </c>
    </row>
    <row r="11" spans="1:9" s="1" customFormat="1" ht="16.5" customHeight="1" thickBot="1">
      <c r="A11" s="21"/>
      <c r="B11" s="23" t="s">
        <v>14</v>
      </c>
      <c r="C11" s="68">
        <v>80229</v>
      </c>
      <c r="D11" s="75">
        <v>20794</v>
      </c>
      <c r="E11" s="75">
        <v>36438</v>
      </c>
      <c r="F11" s="64">
        <v>17749</v>
      </c>
      <c r="G11" s="64" t="s">
        <v>40</v>
      </c>
      <c r="H11" s="75">
        <v>39</v>
      </c>
      <c r="I11" s="64">
        <v>5209</v>
      </c>
    </row>
    <row r="12" spans="1:9" s="1" customFormat="1" ht="16.5" customHeight="1" thickTop="1">
      <c r="A12" s="22" t="s">
        <v>33</v>
      </c>
      <c r="B12" s="22"/>
      <c r="C12" s="69">
        <v>1808</v>
      </c>
      <c r="D12" s="67">
        <v>873</v>
      </c>
      <c r="E12" s="67">
        <v>529</v>
      </c>
      <c r="F12" s="67">
        <v>309</v>
      </c>
      <c r="G12" s="67" t="s">
        <v>40</v>
      </c>
      <c r="H12" s="67">
        <v>9</v>
      </c>
      <c r="I12" s="67">
        <v>88</v>
      </c>
    </row>
    <row r="13" spans="1:9" s="1" customFormat="1" ht="16.5" customHeight="1">
      <c r="A13" s="17"/>
      <c r="B13" s="18" t="s">
        <v>8</v>
      </c>
      <c r="C13" s="11">
        <v>499</v>
      </c>
      <c r="D13" s="2">
        <v>388</v>
      </c>
      <c r="E13" s="2">
        <v>27</v>
      </c>
      <c r="F13" s="2">
        <v>26</v>
      </c>
      <c r="G13" s="3" t="s">
        <v>40</v>
      </c>
      <c r="H13" s="2">
        <v>2</v>
      </c>
      <c r="I13" s="2">
        <v>56</v>
      </c>
    </row>
    <row r="14" spans="1:9" s="1" customFormat="1" ht="16.5" customHeight="1">
      <c r="A14" s="17"/>
      <c r="B14" s="18" t="s">
        <v>36</v>
      </c>
      <c r="C14" s="11">
        <v>0</v>
      </c>
      <c r="D14" s="3" t="s">
        <v>40</v>
      </c>
      <c r="E14" s="3" t="s">
        <v>40</v>
      </c>
      <c r="F14" s="3" t="s">
        <v>40</v>
      </c>
      <c r="G14" s="3" t="s">
        <v>40</v>
      </c>
      <c r="H14" s="3" t="s">
        <v>40</v>
      </c>
      <c r="I14" s="3">
        <v>0</v>
      </c>
    </row>
    <row r="15" spans="1:9" s="1" customFormat="1" ht="16.5" customHeight="1">
      <c r="A15" s="17"/>
      <c r="B15" s="18" t="s">
        <v>37</v>
      </c>
      <c r="C15" s="11">
        <v>0</v>
      </c>
      <c r="D15" s="3" t="s">
        <v>40</v>
      </c>
      <c r="E15" s="3" t="s">
        <v>40</v>
      </c>
      <c r="F15" s="3" t="s">
        <v>40</v>
      </c>
      <c r="G15" s="3" t="s">
        <v>40</v>
      </c>
      <c r="H15" s="3" t="s">
        <v>40</v>
      </c>
      <c r="I15" s="3">
        <v>0</v>
      </c>
    </row>
    <row r="16" spans="1:9" s="1" customFormat="1" ht="16.5" customHeight="1">
      <c r="A16" s="17"/>
      <c r="B16" s="18" t="s">
        <v>9</v>
      </c>
      <c r="C16" s="11">
        <v>1309</v>
      </c>
      <c r="D16" s="76">
        <v>486</v>
      </c>
      <c r="E16" s="76">
        <v>502</v>
      </c>
      <c r="F16" s="76">
        <v>282</v>
      </c>
      <c r="G16" s="66" t="s">
        <v>40</v>
      </c>
      <c r="H16" s="66">
        <v>7</v>
      </c>
      <c r="I16" s="76">
        <v>32</v>
      </c>
    </row>
    <row r="17" spans="1:9" s="1" customFormat="1" ht="16.5" customHeight="1">
      <c r="A17" s="17"/>
      <c r="B17" s="18" t="s">
        <v>10</v>
      </c>
      <c r="C17" s="11">
        <v>0</v>
      </c>
      <c r="D17" s="3" t="s">
        <v>40</v>
      </c>
      <c r="E17" s="3" t="s">
        <v>40</v>
      </c>
      <c r="F17" s="3" t="s">
        <v>40</v>
      </c>
      <c r="G17" s="3" t="s">
        <v>40</v>
      </c>
      <c r="H17" s="3" t="s">
        <v>40</v>
      </c>
      <c r="I17" s="3">
        <v>0</v>
      </c>
    </row>
    <row r="18" spans="1:9" s="1" customFormat="1" ht="16.5" customHeight="1">
      <c r="A18" s="17"/>
      <c r="B18" s="18" t="s">
        <v>11</v>
      </c>
      <c r="C18" s="11">
        <v>0</v>
      </c>
      <c r="D18" s="3" t="s">
        <v>40</v>
      </c>
      <c r="E18" s="3" t="s">
        <v>40</v>
      </c>
      <c r="F18" s="3" t="s">
        <v>40</v>
      </c>
      <c r="G18" s="3" t="s">
        <v>40</v>
      </c>
      <c r="H18" s="3" t="s">
        <v>40</v>
      </c>
      <c r="I18" s="3">
        <v>0</v>
      </c>
    </row>
    <row r="19" spans="1:9" s="1" customFormat="1" ht="16.5" customHeight="1" thickBot="1">
      <c r="A19" s="19"/>
      <c r="B19" s="23" t="s">
        <v>12</v>
      </c>
      <c r="C19" s="68">
        <v>0</v>
      </c>
      <c r="D19" s="65" t="s">
        <v>40</v>
      </c>
      <c r="E19" s="65" t="s">
        <v>40</v>
      </c>
      <c r="F19" s="65" t="s">
        <v>40</v>
      </c>
      <c r="G19" s="65" t="s">
        <v>40</v>
      </c>
      <c r="H19" s="65" t="s">
        <v>40</v>
      </c>
      <c r="I19" s="65">
        <v>0</v>
      </c>
    </row>
    <row r="20" spans="1:9" s="1" customFormat="1" ht="16.5" customHeight="1" thickTop="1">
      <c r="A20" s="24" t="s">
        <v>34</v>
      </c>
      <c r="B20" s="25"/>
      <c r="C20" s="67">
        <v>36257</v>
      </c>
      <c r="D20" s="70">
        <v>9831</v>
      </c>
      <c r="E20" s="70">
        <v>17489</v>
      </c>
      <c r="F20" s="70">
        <v>6334</v>
      </c>
      <c r="G20" s="70" t="s">
        <v>40</v>
      </c>
      <c r="H20" s="70">
        <v>81</v>
      </c>
      <c r="I20" s="70">
        <v>2521</v>
      </c>
    </row>
    <row r="21" spans="1:9" s="1" customFormat="1" ht="16.5" customHeight="1">
      <c r="A21" s="17"/>
      <c r="B21" s="18" t="s">
        <v>19</v>
      </c>
      <c r="C21" s="11">
        <v>3030</v>
      </c>
      <c r="D21" s="76">
        <v>2543</v>
      </c>
      <c r="E21" s="76">
        <v>266</v>
      </c>
      <c r="F21" s="76">
        <v>71</v>
      </c>
      <c r="G21" s="66" t="s">
        <v>40</v>
      </c>
      <c r="H21" s="76">
        <v>20</v>
      </c>
      <c r="I21" s="76">
        <v>130</v>
      </c>
    </row>
    <row r="22" spans="1:9" s="1" customFormat="1" ht="16.5" customHeight="1">
      <c r="A22" s="17"/>
      <c r="B22" s="18" t="s">
        <v>20</v>
      </c>
      <c r="C22" s="11">
        <v>24984</v>
      </c>
      <c r="D22" s="2">
        <v>3712</v>
      </c>
      <c r="E22" s="2">
        <v>14377</v>
      </c>
      <c r="F22" s="2">
        <v>5604</v>
      </c>
      <c r="G22" s="3" t="s">
        <v>40</v>
      </c>
      <c r="H22" s="2">
        <v>21</v>
      </c>
      <c r="I22" s="2">
        <v>1270</v>
      </c>
    </row>
    <row r="23" spans="1:9" s="1" customFormat="1" ht="16.5" customHeight="1">
      <c r="A23" s="17"/>
      <c r="B23" s="18" t="s">
        <v>22</v>
      </c>
      <c r="C23" s="11">
        <v>323</v>
      </c>
      <c r="D23" s="2">
        <v>217</v>
      </c>
      <c r="E23" s="2">
        <v>86</v>
      </c>
      <c r="F23" s="3" t="s">
        <v>40</v>
      </c>
      <c r="G23" s="3" t="s">
        <v>40</v>
      </c>
      <c r="H23" s="2">
        <v>11</v>
      </c>
      <c r="I23" s="3">
        <v>9</v>
      </c>
    </row>
    <row r="24" spans="1:9" s="1" customFormat="1" ht="16.5" customHeight="1">
      <c r="A24" s="19"/>
      <c r="B24" s="20" t="s">
        <v>21</v>
      </c>
      <c r="C24" s="11">
        <v>5352</v>
      </c>
      <c r="D24" s="2">
        <v>1153</v>
      </c>
      <c r="E24" s="2">
        <v>2621</v>
      </c>
      <c r="F24" s="2">
        <v>601</v>
      </c>
      <c r="G24" s="3" t="s">
        <v>40</v>
      </c>
      <c r="H24" s="2">
        <v>9</v>
      </c>
      <c r="I24" s="2">
        <v>968</v>
      </c>
    </row>
    <row r="25" spans="1:9" s="1" customFormat="1" ht="16.5" customHeight="1" thickBot="1">
      <c r="A25" s="19"/>
      <c r="B25" s="20" t="s">
        <v>23</v>
      </c>
      <c r="C25" s="71">
        <v>2568</v>
      </c>
      <c r="D25" s="73">
        <v>2205</v>
      </c>
      <c r="E25" s="73">
        <v>140</v>
      </c>
      <c r="F25" s="65">
        <v>58</v>
      </c>
      <c r="G25" s="65" t="s">
        <v>40</v>
      </c>
      <c r="H25" s="73">
        <v>21</v>
      </c>
      <c r="I25" s="65">
        <v>144</v>
      </c>
    </row>
    <row r="26" spans="1:9" s="1" customFormat="1" ht="16.5" customHeight="1" thickTop="1">
      <c r="A26" s="24" t="s">
        <v>35</v>
      </c>
      <c r="B26" s="26"/>
      <c r="C26" s="70">
        <v>1494</v>
      </c>
      <c r="D26" s="72">
        <v>837</v>
      </c>
      <c r="E26" s="72">
        <v>521</v>
      </c>
      <c r="F26" s="72">
        <v>80</v>
      </c>
      <c r="G26" s="72" t="s">
        <v>40</v>
      </c>
      <c r="H26" s="72">
        <v>13</v>
      </c>
      <c r="I26" s="70">
        <v>42</v>
      </c>
    </row>
    <row r="27" spans="1:9" s="1" customFormat="1" ht="16.5" customHeight="1">
      <c r="A27" s="17"/>
      <c r="B27" s="18" t="s">
        <v>24</v>
      </c>
      <c r="C27" s="11">
        <v>241</v>
      </c>
      <c r="D27" s="2">
        <v>8</v>
      </c>
      <c r="E27" s="2">
        <v>217</v>
      </c>
      <c r="F27" s="3">
        <v>9</v>
      </c>
      <c r="G27" s="3" t="s">
        <v>40</v>
      </c>
      <c r="H27" s="3" t="s">
        <v>40</v>
      </c>
      <c r="I27" s="2">
        <v>7</v>
      </c>
    </row>
    <row r="28" spans="1:9" s="1" customFormat="1" ht="16.5" customHeight="1">
      <c r="A28" s="17"/>
      <c r="B28" s="18" t="s">
        <v>26</v>
      </c>
      <c r="C28" s="11">
        <v>0</v>
      </c>
      <c r="D28" s="3" t="s">
        <v>40</v>
      </c>
      <c r="E28" s="3" t="s">
        <v>40</v>
      </c>
      <c r="F28" s="3" t="s">
        <v>40</v>
      </c>
      <c r="G28" s="3" t="s">
        <v>40</v>
      </c>
      <c r="H28" s="3" t="s">
        <v>40</v>
      </c>
      <c r="I28" s="3">
        <v>0</v>
      </c>
    </row>
    <row r="29" spans="1:9" s="1" customFormat="1" ht="16.5" customHeight="1">
      <c r="A29" s="17"/>
      <c r="B29" s="18" t="s">
        <v>25</v>
      </c>
      <c r="C29" s="11">
        <v>1252</v>
      </c>
      <c r="D29" s="2">
        <v>830</v>
      </c>
      <c r="E29" s="2">
        <v>304</v>
      </c>
      <c r="F29" s="3">
        <v>71</v>
      </c>
      <c r="G29" s="3" t="s">
        <v>40</v>
      </c>
      <c r="H29" s="2">
        <v>13</v>
      </c>
      <c r="I29" s="2">
        <v>34</v>
      </c>
    </row>
    <row r="30" spans="1:9" s="1" customFormat="1" ht="16.5" customHeight="1">
      <c r="A30" s="17"/>
      <c r="B30" s="18" t="s">
        <v>27</v>
      </c>
      <c r="C30" s="11">
        <v>0</v>
      </c>
      <c r="D30" s="66" t="s">
        <v>40</v>
      </c>
      <c r="E30" s="66" t="s">
        <v>40</v>
      </c>
      <c r="F30" s="66" t="s">
        <v>40</v>
      </c>
      <c r="G30" s="66" t="s">
        <v>40</v>
      </c>
      <c r="H30" s="66" t="s">
        <v>40</v>
      </c>
      <c r="I30" s="66">
        <v>0</v>
      </c>
    </row>
    <row r="31" spans="1:9" s="1" customFormat="1" ht="16.5" customHeight="1">
      <c r="A31" s="17"/>
      <c r="B31" s="18" t="s">
        <v>28</v>
      </c>
      <c r="C31" s="11">
        <v>0</v>
      </c>
      <c r="D31" s="3" t="s">
        <v>40</v>
      </c>
      <c r="E31" s="3" t="s">
        <v>40</v>
      </c>
      <c r="F31" s="3" t="s">
        <v>40</v>
      </c>
      <c r="G31" s="3" t="s">
        <v>40</v>
      </c>
      <c r="H31" s="3" t="s">
        <v>40</v>
      </c>
      <c r="I31" s="3">
        <v>0</v>
      </c>
    </row>
    <row r="32" spans="1:9" s="1" customFormat="1" ht="16.5" customHeight="1">
      <c r="A32" s="17"/>
      <c r="B32" s="18" t="s">
        <v>29</v>
      </c>
      <c r="C32" s="11">
        <v>0</v>
      </c>
      <c r="D32" s="3" t="s">
        <v>40</v>
      </c>
      <c r="E32" s="3" t="s">
        <v>40</v>
      </c>
      <c r="F32" s="3" t="s">
        <v>40</v>
      </c>
      <c r="G32" s="3" t="s">
        <v>40</v>
      </c>
      <c r="H32" s="3" t="s">
        <v>40</v>
      </c>
      <c r="I32" s="3">
        <v>0</v>
      </c>
    </row>
    <row r="33" spans="1:9" s="1" customFormat="1" ht="16.5" customHeight="1" thickBot="1">
      <c r="A33" s="17"/>
      <c r="B33" s="18" t="s">
        <v>30</v>
      </c>
      <c r="C33" s="11" t="s">
        <v>40</v>
      </c>
      <c r="D33" s="66" t="s">
        <v>40</v>
      </c>
      <c r="E33" s="66" t="s">
        <v>40</v>
      </c>
      <c r="F33" s="66" t="s">
        <v>40</v>
      </c>
      <c r="G33" s="66" t="s">
        <v>40</v>
      </c>
      <c r="H33" s="66" t="s">
        <v>40</v>
      </c>
      <c r="I33" s="66" t="s">
        <v>40</v>
      </c>
    </row>
    <row r="34" spans="1:9" s="1" customFormat="1" ht="16.5" customHeight="1" thickTop="1">
      <c r="A34" s="24" t="s">
        <v>38</v>
      </c>
      <c r="B34" s="26"/>
      <c r="C34" s="70">
        <v>6320</v>
      </c>
      <c r="D34" s="70">
        <v>2318</v>
      </c>
      <c r="E34" s="70">
        <v>1913</v>
      </c>
      <c r="F34" s="70">
        <v>1796</v>
      </c>
      <c r="G34" s="70" t="s">
        <v>40</v>
      </c>
      <c r="H34" s="70">
        <v>19</v>
      </c>
      <c r="I34" s="70">
        <v>276</v>
      </c>
    </row>
    <row r="35" spans="1:9" s="1" customFormat="1" ht="16.5" customHeight="1">
      <c r="A35" s="17"/>
      <c r="B35" s="18" t="s">
        <v>15</v>
      </c>
      <c r="C35" s="11">
        <v>2156</v>
      </c>
      <c r="D35" s="2">
        <v>805</v>
      </c>
      <c r="E35" s="2">
        <v>796</v>
      </c>
      <c r="F35" s="3">
        <v>463</v>
      </c>
      <c r="G35" s="3" t="s">
        <v>40</v>
      </c>
      <c r="H35" s="2">
        <v>17</v>
      </c>
      <c r="I35" s="3">
        <v>75</v>
      </c>
    </row>
    <row r="36" spans="1:9" s="1" customFormat="1" ht="16.5" customHeight="1">
      <c r="A36" s="17"/>
      <c r="B36" s="18" t="s">
        <v>16</v>
      </c>
      <c r="C36" s="11">
        <v>31</v>
      </c>
      <c r="D36" s="3" t="s">
        <v>40</v>
      </c>
      <c r="E36" s="3" t="s">
        <v>40</v>
      </c>
      <c r="F36" s="3" t="s">
        <v>40</v>
      </c>
      <c r="G36" s="3" t="s">
        <v>40</v>
      </c>
      <c r="H36" s="3" t="s">
        <v>40</v>
      </c>
      <c r="I36" s="3">
        <v>31</v>
      </c>
    </row>
    <row r="37" spans="1:9" s="1" customFormat="1" ht="16.5" customHeight="1">
      <c r="A37" s="17"/>
      <c r="B37" s="18" t="s">
        <v>17</v>
      </c>
      <c r="C37" s="11">
        <v>4066</v>
      </c>
      <c r="D37" s="2">
        <v>1488</v>
      </c>
      <c r="E37" s="2">
        <v>1075</v>
      </c>
      <c r="F37" s="3">
        <v>1332</v>
      </c>
      <c r="G37" s="3" t="s">
        <v>40</v>
      </c>
      <c r="H37" s="2">
        <v>2</v>
      </c>
      <c r="I37" s="3">
        <v>169</v>
      </c>
    </row>
    <row r="38" spans="1:9" s="1" customFormat="1" ht="16.5" customHeight="1" thickBot="1">
      <c r="A38" s="21"/>
      <c r="B38" s="23" t="s">
        <v>18</v>
      </c>
      <c r="C38" s="71">
        <v>67</v>
      </c>
      <c r="D38" s="64">
        <v>25</v>
      </c>
      <c r="E38" s="64">
        <v>42</v>
      </c>
      <c r="F38" s="64" t="s">
        <v>40</v>
      </c>
      <c r="G38" s="64" t="s">
        <v>40</v>
      </c>
      <c r="H38" s="64" t="s">
        <v>40</v>
      </c>
      <c r="I38" s="64" t="s">
        <v>40</v>
      </c>
    </row>
    <row r="39" spans="1:3" s="1" customFormat="1" ht="16.5" customHeight="1" thickTop="1">
      <c r="A39" s="41" t="s">
        <v>39</v>
      </c>
      <c r="B39" s="4"/>
      <c r="C39" s="31"/>
    </row>
    <row r="40" spans="1:2" s="50" customFormat="1" ht="16.5" customHeight="1">
      <c r="A40" s="51" t="s">
        <v>50</v>
      </c>
      <c r="B40" s="49"/>
    </row>
    <row r="41" ht="16.5" customHeight="1"/>
  </sheetData>
  <sheetProtection/>
  <mergeCells count="13">
    <mergeCell ref="I2:I3"/>
    <mergeCell ref="D2:D3"/>
    <mergeCell ref="E2:E3"/>
    <mergeCell ref="F2:F3"/>
    <mergeCell ref="G2:G3"/>
    <mergeCell ref="A8:B8"/>
    <mergeCell ref="A6:B6"/>
    <mergeCell ref="A2:B3"/>
    <mergeCell ref="H2:H3"/>
    <mergeCell ref="C2:C3"/>
    <mergeCell ref="A4:B4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16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9">
      <selection activeCell="A19" sqref="A19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3"/>
      <c r="B1" s="48" t="s">
        <v>44</v>
      </c>
      <c r="C1" s="34"/>
      <c r="D1" s="1"/>
      <c r="E1" s="34"/>
      <c r="F1" s="34"/>
      <c r="G1" s="34"/>
      <c r="H1" s="34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9" ht="16.5" customHeight="1" thickTop="1">
      <c r="A4" s="62">
        <v>40633</v>
      </c>
      <c r="B4" s="62"/>
      <c r="C4" s="2">
        <v>221190</v>
      </c>
      <c r="D4" s="2">
        <v>133562</v>
      </c>
      <c r="E4" s="2">
        <v>82003</v>
      </c>
      <c r="F4" s="11" t="s">
        <v>40</v>
      </c>
      <c r="G4" s="2">
        <v>715</v>
      </c>
      <c r="H4" s="2">
        <v>4910</v>
      </c>
      <c r="I4" s="11" t="s">
        <v>40</v>
      </c>
    </row>
    <row r="5" spans="1:9" ht="16.5" customHeight="1">
      <c r="A5" s="62">
        <v>40999</v>
      </c>
      <c r="B5" s="62"/>
      <c r="C5" s="2">
        <v>221138</v>
      </c>
      <c r="D5" s="2">
        <v>133483</v>
      </c>
      <c r="E5" s="2">
        <v>82017</v>
      </c>
      <c r="F5" s="11" t="s">
        <v>40</v>
      </c>
      <c r="G5" s="2">
        <v>713</v>
      </c>
      <c r="H5" s="2">
        <v>4926</v>
      </c>
      <c r="I5" s="11" t="s">
        <v>40</v>
      </c>
    </row>
    <row r="6" spans="1:9" ht="16.5" customHeight="1">
      <c r="A6" s="54">
        <v>41364</v>
      </c>
      <c r="B6" s="54"/>
      <c r="C6" s="2">
        <v>221014</v>
      </c>
      <c r="D6" s="2">
        <v>133381</v>
      </c>
      <c r="E6" s="2">
        <v>81981</v>
      </c>
      <c r="F6" s="3" t="s">
        <v>40</v>
      </c>
      <c r="G6" s="2">
        <v>712</v>
      </c>
      <c r="H6" s="2">
        <v>4939</v>
      </c>
      <c r="I6" s="3" t="s">
        <v>40</v>
      </c>
    </row>
    <row r="7" spans="1:9" s="1" customFormat="1" ht="16.5" customHeight="1">
      <c r="A7" s="54">
        <v>41729</v>
      </c>
      <c r="B7" s="54"/>
      <c r="C7" s="2">
        <v>220950</v>
      </c>
      <c r="D7" s="2">
        <v>133379</v>
      </c>
      <c r="E7" s="2">
        <v>81884</v>
      </c>
      <c r="F7" s="3" t="s">
        <v>40</v>
      </c>
      <c r="G7" s="2">
        <v>709</v>
      </c>
      <c r="H7" s="2">
        <v>4977</v>
      </c>
      <c r="I7" s="3" t="s">
        <v>40</v>
      </c>
    </row>
    <row r="8" spans="1:9" s="1" customFormat="1" ht="16.5" customHeight="1" thickBot="1">
      <c r="A8" s="63">
        <v>42094</v>
      </c>
      <c r="B8" s="63"/>
      <c r="C8" s="73">
        <v>220928</v>
      </c>
      <c r="D8" s="73">
        <v>133264</v>
      </c>
      <c r="E8" s="73">
        <v>81994</v>
      </c>
      <c r="F8" s="64" t="s">
        <v>40</v>
      </c>
      <c r="G8" s="73">
        <v>708</v>
      </c>
      <c r="H8" s="73">
        <v>4961</v>
      </c>
      <c r="I8" s="64" t="s">
        <v>40</v>
      </c>
    </row>
    <row r="9" spans="1:9" s="1" customFormat="1" ht="16.5" customHeight="1" thickTop="1">
      <c r="A9" s="42" t="s">
        <v>32</v>
      </c>
      <c r="B9" s="16"/>
      <c r="C9" s="74">
        <v>77094</v>
      </c>
      <c r="D9" s="74">
        <v>51149</v>
      </c>
      <c r="E9" s="74">
        <v>23873</v>
      </c>
      <c r="F9" s="67" t="s">
        <v>40</v>
      </c>
      <c r="G9" s="74">
        <v>54</v>
      </c>
      <c r="H9" s="74">
        <v>2018</v>
      </c>
      <c r="I9" s="67" t="s">
        <v>40</v>
      </c>
    </row>
    <row r="10" spans="1:9" s="1" customFormat="1" ht="16.5" customHeight="1">
      <c r="A10" s="17"/>
      <c r="B10" s="18" t="s">
        <v>13</v>
      </c>
      <c r="C10" s="11">
        <v>32000</v>
      </c>
      <c r="D10" s="2">
        <v>24577</v>
      </c>
      <c r="E10" s="2">
        <v>6911</v>
      </c>
      <c r="F10" s="3" t="s">
        <v>40</v>
      </c>
      <c r="G10" s="2">
        <v>30</v>
      </c>
      <c r="H10" s="2">
        <v>482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8">
        <v>45094</v>
      </c>
      <c r="D11" s="75">
        <v>26572</v>
      </c>
      <c r="E11" s="75">
        <v>16962</v>
      </c>
      <c r="F11" s="64" t="s">
        <v>40</v>
      </c>
      <c r="G11" s="64">
        <v>24</v>
      </c>
      <c r="H11" s="75">
        <v>1536</v>
      </c>
      <c r="I11" s="64" t="s">
        <v>40</v>
      </c>
    </row>
    <row r="12" spans="1:9" s="1" customFormat="1" ht="16.5" customHeight="1" thickTop="1">
      <c r="A12" s="22" t="s">
        <v>33</v>
      </c>
      <c r="B12" s="22"/>
      <c r="C12" s="69">
        <v>26055</v>
      </c>
      <c r="D12" s="67">
        <v>12029</v>
      </c>
      <c r="E12" s="67">
        <v>13506</v>
      </c>
      <c r="F12" s="67" t="s">
        <v>40</v>
      </c>
      <c r="G12" s="67">
        <v>129</v>
      </c>
      <c r="H12" s="67">
        <v>392</v>
      </c>
      <c r="I12" s="67" t="s">
        <v>40</v>
      </c>
    </row>
    <row r="13" spans="1:9" s="1" customFormat="1" ht="16.5" customHeight="1">
      <c r="A13" s="17"/>
      <c r="B13" s="18" t="s">
        <v>8</v>
      </c>
      <c r="C13" s="11">
        <v>7681</v>
      </c>
      <c r="D13" s="2">
        <v>4911</v>
      </c>
      <c r="E13" s="2">
        <v>2585</v>
      </c>
      <c r="F13" s="3" t="s">
        <v>40</v>
      </c>
      <c r="G13" s="2">
        <v>27</v>
      </c>
      <c r="H13" s="2">
        <v>158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1441</v>
      </c>
      <c r="D14" s="2">
        <v>469</v>
      </c>
      <c r="E14" s="2">
        <v>900</v>
      </c>
      <c r="F14" s="3" t="s">
        <v>40</v>
      </c>
      <c r="G14" s="3">
        <v>23</v>
      </c>
      <c r="H14" s="2">
        <v>49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147</v>
      </c>
      <c r="D15" s="2">
        <v>28</v>
      </c>
      <c r="E15" s="2">
        <v>114</v>
      </c>
      <c r="F15" s="3" t="s">
        <v>40</v>
      </c>
      <c r="G15" s="2">
        <v>0</v>
      </c>
      <c r="H15" s="2">
        <v>4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2624</v>
      </c>
      <c r="D16" s="76">
        <v>1366</v>
      </c>
      <c r="E16" s="76">
        <v>1195</v>
      </c>
      <c r="F16" s="66" t="s">
        <v>40</v>
      </c>
      <c r="G16" s="76">
        <v>18</v>
      </c>
      <c r="H16" s="76">
        <v>46</v>
      </c>
      <c r="I16" s="66" t="s">
        <v>40</v>
      </c>
    </row>
    <row r="17" spans="1:9" s="1" customFormat="1" ht="16.5" customHeight="1">
      <c r="A17" s="17"/>
      <c r="B17" s="18" t="s">
        <v>10</v>
      </c>
      <c r="C17" s="11">
        <v>11060</v>
      </c>
      <c r="D17" s="2">
        <v>4429</v>
      </c>
      <c r="E17" s="2">
        <v>6545</v>
      </c>
      <c r="F17" s="3" t="s">
        <v>40</v>
      </c>
      <c r="G17" s="2">
        <v>35</v>
      </c>
      <c r="H17" s="2">
        <v>51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2387</v>
      </c>
      <c r="D18" s="2">
        <v>630</v>
      </c>
      <c r="E18" s="2">
        <v>1689</v>
      </c>
      <c r="F18" s="3" t="s">
        <v>40</v>
      </c>
      <c r="G18" s="2">
        <v>16</v>
      </c>
      <c r="H18" s="2">
        <v>52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8">
        <v>715</v>
      </c>
      <c r="D19" s="73">
        <v>195</v>
      </c>
      <c r="E19" s="73">
        <v>479</v>
      </c>
      <c r="F19" s="65" t="s">
        <v>40</v>
      </c>
      <c r="G19" s="73">
        <v>9</v>
      </c>
      <c r="H19" s="73">
        <v>32</v>
      </c>
      <c r="I19" s="65" t="s">
        <v>40</v>
      </c>
    </row>
    <row r="20" spans="1:9" s="1" customFormat="1" ht="16.5" customHeight="1" thickTop="1">
      <c r="A20" s="24" t="s">
        <v>34</v>
      </c>
      <c r="B20" s="25"/>
      <c r="C20" s="67">
        <v>61728</v>
      </c>
      <c r="D20" s="70">
        <v>33573</v>
      </c>
      <c r="E20" s="70">
        <v>26667</v>
      </c>
      <c r="F20" s="70" t="s">
        <v>40</v>
      </c>
      <c r="G20" s="70">
        <v>335</v>
      </c>
      <c r="H20" s="70">
        <v>1154</v>
      </c>
      <c r="I20" s="70" t="s">
        <v>40</v>
      </c>
    </row>
    <row r="21" spans="1:9" s="1" customFormat="1" ht="16.5" customHeight="1">
      <c r="A21" s="17"/>
      <c r="B21" s="18" t="s">
        <v>19</v>
      </c>
      <c r="C21" s="11">
        <v>12270</v>
      </c>
      <c r="D21" s="76">
        <v>9775</v>
      </c>
      <c r="E21" s="76">
        <v>2236</v>
      </c>
      <c r="F21" s="66" t="s">
        <v>40</v>
      </c>
      <c r="G21" s="76">
        <v>77</v>
      </c>
      <c r="H21" s="76">
        <v>182</v>
      </c>
      <c r="I21" s="66" t="s">
        <v>40</v>
      </c>
    </row>
    <row r="22" spans="1:9" s="1" customFormat="1" ht="16.5" customHeight="1">
      <c r="A22" s="17"/>
      <c r="B22" s="18" t="s">
        <v>20</v>
      </c>
      <c r="C22" s="11">
        <v>13588</v>
      </c>
      <c r="D22" s="2">
        <v>5737</v>
      </c>
      <c r="E22" s="2">
        <v>7305</v>
      </c>
      <c r="F22" s="3" t="s">
        <v>40</v>
      </c>
      <c r="G22" s="2">
        <v>42</v>
      </c>
      <c r="H22" s="2">
        <v>505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7811</v>
      </c>
      <c r="D23" s="2">
        <v>3922</v>
      </c>
      <c r="E23" s="2">
        <v>3754</v>
      </c>
      <c r="F23" s="3" t="s">
        <v>40</v>
      </c>
      <c r="G23" s="2">
        <v>59</v>
      </c>
      <c r="H23" s="2">
        <v>76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18284</v>
      </c>
      <c r="D24" s="2">
        <v>7817</v>
      </c>
      <c r="E24" s="2">
        <v>10009</v>
      </c>
      <c r="F24" s="3" t="s">
        <v>40</v>
      </c>
      <c r="G24" s="2">
        <v>112</v>
      </c>
      <c r="H24" s="2">
        <v>347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71">
        <v>9773</v>
      </c>
      <c r="D25" s="73">
        <v>6323</v>
      </c>
      <c r="E25" s="73">
        <v>3362</v>
      </c>
      <c r="F25" s="65" t="s">
        <v>40</v>
      </c>
      <c r="G25" s="73">
        <v>45</v>
      </c>
      <c r="H25" s="73">
        <v>44</v>
      </c>
      <c r="I25" s="65" t="s">
        <v>40</v>
      </c>
    </row>
    <row r="26" spans="1:9" s="1" customFormat="1" ht="16.5" customHeight="1" thickTop="1">
      <c r="A26" s="24" t="s">
        <v>35</v>
      </c>
      <c r="B26" s="26"/>
      <c r="C26" s="70">
        <v>38166</v>
      </c>
      <c r="D26" s="72">
        <v>23463</v>
      </c>
      <c r="E26" s="72">
        <v>13541</v>
      </c>
      <c r="F26" s="72" t="s">
        <v>40</v>
      </c>
      <c r="G26" s="72">
        <v>158</v>
      </c>
      <c r="H26" s="72">
        <v>1004</v>
      </c>
      <c r="I26" s="70" t="s">
        <v>40</v>
      </c>
    </row>
    <row r="27" spans="1:9" s="1" customFormat="1" ht="16.5" customHeight="1">
      <c r="A27" s="17"/>
      <c r="B27" s="18" t="s">
        <v>24</v>
      </c>
      <c r="C27" s="11">
        <v>7708</v>
      </c>
      <c r="D27" s="2">
        <v>4425</v>
      </c>
      <c r="E27" s="2">
        <v>3165</v>
      </c>
      <c r="F27" s="3" t="s">
        <v>40</v>
      </c>
      <c r="G27" s="2">
        <v>24</v>
      </c>
      <c r="H27" s="2">
        <v>94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8390</v>
      </c>
      <c r="D28" s="2">
        <v>4501</v>
      </c>
      <c r="E28" s="2">
        <v>3515</v>
      </c>
      <c r="F28" s="3" t="s">
        <v>40</v>
      </c>
      <c r="G28" s="2">
        <v>34</v>
      </c>
      <c r="H28" s="2">
        <v>341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20573</v>
      </c>
      <c r="D29" s="2">
        <v>14109</v>
      </c>
      <c r="E29" s="2">
        <v>5865</v>
      </c>
      <c r="F29" s="3" t="s">
        <v>40</v>
      </c>
      <c r="G29" s="2">
        <v>76</v>
      </c>
      <c r="H29" s="2">
        <v>523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564</v>
      </c>
      <c r="D30" s="76">
        <v>173</v>
      </c>
      <c r="E30" s="76">
        <v>369</v>
      </c>
      <c r="F30" s="66" t="s">
        <v>40</v>
      </c>
      <c r="G30" s="76">
        <v>9</v>
      </c>
      <c r="H30" s="76">
        <v>14</v>
      </c>
      <c r="I30" s="66" t="s">
        <v>40</v>
      </c>
    </row>
    <row r="31" spans="1:9" s="1" customFormat="1" ht="16.5" customHeight="1">
      <c r="A31" s="17"/>
      <c r="B31" s="18" t="s">
        <v>28</v>
      </c>
      <c r="C31" s="11">
        <v>306</v>
      </c>
      <c r="D31" s="2">
        <v>57</v>
      </c>
      <c r="E31" s="2">
        <v>237</v>
      </c>
      <c r="F31" s="3" t="s">
        <v>40</v>
      </c>
      <c r="G31" s="2">
        <v>4</v>
      </c>
      <c r="H31" s="2">
        <v>8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409</v>
      </c>
      <c r="D32" s="2">
        <v>87</v>
      </c>
      <c r="E32" s="2">
        <v>292</v>
      </c>
      <c r="F32" s="3" t="s">
        <v>40</v>
      </c>
      <c r="G32" s="2">
        <v>8</v>
      </c>
      <c r="H32" s="2">
        <v>23</v>
      </c>
      <c r="I32" s="3" t="s">
        <v>40</v>
      </c>
    </row>
    <row r="33" spans="1:9" s="1" customFormat="1" ht="16.5" customHeight="1" thickBot="1">
      <c r="A33" s="17"/>
      <c r="B33" s="18" t="s">
        <v>30</v>
      </c>
      <c r="C33" s="68">
        <v>215</v>
      </c>
      <c r="D33" s="75">
        <v>112</v>
      </c>
      <c r="E33" s="75">
        <v>99</v>
      </c>
      <c r="F33" s="64" t="s">
        <v>40</v>
      </c>
      <c r="G33" s="75">
        <v>3</v>
      </c>
      <c r="H33" s="75">
        <v>1</v>
      </c>
      <c r="I33" s="66" t="s">
        <v>40</v>
      </c>
    </row>
    <row r="34" spans="1:9" s="1" customFormat="1" ht="16.5" customHeight="1" thickTop="1">
      <c r="A34" s="24" t="s">
        <v>38</v>
      </c>
      <c r="B34" s="26"/>
      <c r="C34" s="72">
        <v>17886</v>
      </c>
      <c r="D34" s="72">
        <v>13051</v>
      </c>
      <c r="E34" s="72">
        <v>4407</v>
      </c>
      <c r="F34" s="72" t="s">
        <v>40</v>
      </c>
      <c r="G34" s="72">
        <v>34</v>
      </c>
      <c r="H34" s="72">
        <v>394</v>
      </c>
      <c r="I34" s="70" t="s">
        <v>40</v>
      </c>
    </row>
    <row r="35" spans="1:9" s="1" customFormat="1" ht="16.5" customHeight="1">
      <c r="A35" s="17"/>
      <c r="B35" s="18" t="s">
        <v>15</v>
      </c>
      <c r="C35" s="11">
        <v>7622</v>
      </c>
      <c r="D35" s="2">
        <v>5852</v>
      </c>
      <c r="E35" s="2">
        <v>1621</v>
      </c>
      <c r="F35" s="3" t="s">
        <v>40</v>
      </c>
      <c r="G35" s="2">
        <v>9</v>
      </c>
      <c r="H35" s="2">
        <v>158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2494</v>
      </c>
      <c r="D36" s="2">
        <v>1545</v>
      </c>
      <c r="E36" s="2">
        <v>794</v>
      </c>
      <c r="F36" s="3" t="s">
        <v>40</v>
      </c>
      <c r="G36" s="2">
        <v>19</v>
      </c>
      <c r="H36" s="2">
        <v>137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7305</v>
      </c>
      <c r="D37" s="2">
        <v>5466</v>
      </c>
      <c r="E37" s="2">
        <v>1749</v>
      </c>
      <c r="F37" s="3" t="s">
        <v>40</v>
      </c>
      <c r="G37" s="2">
        <v>2</v>
      </c>
      <c r="H37" s="2">
        <v>89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71">
        <v>465</v>
      </c>
      <c r="D38" s="75">
        <v>206</v>
      </c>
      <c r="E38" s="75">
        <v>243</v>
      </c>
      <c r="F38" s="64" t="s">
        <v>40</v>
      </c>
      <c r="G38" s="75">
        <v>4</v>
      </c>
      <c r="H38" s="75">
        <v>11</v>
      </c>
      <c r="I38" s="64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/>
    <row r="41" ht="16.5" customHeight="1"/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48" t="s">
        <v>45</v>
      </c>
      <c r="C1" s="34"/>
      <c r="D1" s="1"/>
      <c r="E1" s="34"/>
      <c r="F1" s="34"/>
      <c r="G1" s="39">
        <f>SUM(E35:E38)</f>
        <v>452.71</v>
      </c>
      <c r="H1" s="36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10" ht="16.5" customHeight="1" thickTop="1">
      <c r="A4" s="55">
        <v>40633</v>
      </c>
      <c r="B4" s="56"/>
      <c r="C4" s="7">
        <v>11150</v>
      </c>
      <c r="D4" s="7">
        <v>6702</v>
      </c>
      <c r="E4" s="7">
        <v>4011</v>
      </c>
      <c r="F4" s="11" t="s">
        <v>40</v>
      </c>
      <c r="G4" s="7">
        <v>6</v>
      </c>
      <c r="H4" s="7">
        <v>430</v>
      </c>
      <c r="I4" s="11" t="s">
        <v>40</v>
      </c>
      <c r="J4" s="47"/>
    </row>
    <row r="5" spans="1:10" ht="16.5" customHeight="1">
      <c r="A5" s="55">
        <v>40999</v>
      </c>
      <c r="B5" s="56"/>
      <c r="C5" s="29">
        <v>11117</v>
      </c>
      <c r="D5" s="29">
        <v>6671</v>
      </c>
      <c r="E5" s="29">
        <v>4011</v>
      </c>
      <c r="F5" s="11" t="s">
        <v>40</v>
      </c>
      <c r="G5" s="29">
        <v>6</v>
      </c>
      <c r="H5" s="29">
        <v>430</v>
      </c>
      <c r="I5" s="11" t="s">
        <v>40</v>
      </c>
      <c r="J5" s="32"/>
    </row>
    <row r="6" spans="1:9" ht="16.5" customHeight="1">
      <c r="A6" s="55">
        <v>41364</v>
      </c>
      <c r="B6" s="56"/>
      <c r="C6" s="3">
        <v>13167</v>
      </c>
      <c r="D6" s="3">
        <v>8529</v>
      </c>
      <c r="E6" s="3">
        <v>4181</v>
      </c>
      <c r="F6" s="3" t="s">
        <v>40</v>
      </c>
      <c r="G6" s="3">
        <v>6</v>
      </c>
      <c r="H6" s="3">
        <v>450</v>
      </c>
      <c r="I6" s="3" t="s">
        <v>40</v>
      </c>
    </row>
    <row r="7" spans="1:9" s="1" customFormat="1" ht="16.5" customHeight="1">
      <c r="A7" s="54">
        <v>41729</v>
      </c>
      <c r="B7" s="54"/>
      <c r="C7" s="3">
        <v>13164</v>
      </c>
      <c r="D7" s="3">
        <v>8528</v>
      </c>
      <c r="E7" s="3">
        <v>4179</v>
      </c>
      <c r="F7" s="3" t="s">
        <v>40</v>
      </c>
      <c r="G7" s="3">
        <v>6</v>
      </c>
      <c r="H7" s="3">
        <v>450</v>
      </c>
      <c r="I7" s="3" t="s">
        <v>40</v>
      </c>
    </row>
    <row r="8" spans="1:9" s="1" customFormat="1" ht="16.5" customHeight="1" thickBot="1">
      <c r="A8" s="63">
        <v>42094</v>
      </c>
      <c r="B8" s="63"/>
      <c r="C8" s="65">
        <f>C9+C12+C20+C26+C34</f>
        <v>13131.630000000001</v>
      </c>
      <c r="D8" s="65">
        <f>SUM(D10:D11,D13:D19,D21:D25,D27:D33,D35:D38)</f>
        <v>8499.02</v>
      </c>
      <c r="E8" s="65">
        <f>SUM(E10:E11,E13:E19,E21:E25,E27:E33,E35:E38)</f>
        <v>4176.270000000001</v>
      </c>
      <c r="F8" s="65" t="s">
        <v>52</v>
      </c>
      <c r="G8" s="65">
        <f>SUM(G10:G11,G13:G19,G21:G25,G27:G33,G35:G38)</f>
        <v>6.25</v>
      </c>
      <c r="H8" s="65">
        <f>SUM(H10:H11,H13:H19,H21:H25,H27:H33,H35:H38)</f>
        <v>450.0899999999999</v>
      </c>
      <c r="I8" s="65" t="s">
        <v>52</v>
      </c>
    </row>
    <row r="9" spans="1:9" s="1" customFormat="1" ht="16.5" customHeight="1" thickTop="1">
      <c r="A9" s="42" t="s">
        <v>32</v>
      </c>
      <c r="B9" s="16"/>
      <c r="C9" s="67">
        <f>SUM(C10:C11)</f>
        <v>6040.560000000001</v>
      </c>
      <c r="D9" s="67">
        <f>SUM(D10:D11)</f>
        <v>3729.4900000000002</v>
      </c>
      <c r="E9" s="67">
        <f>SUM(E10:E11)</f>
        <v>2137.8500000000004</v>
      </c>
      <c r="F9" s="67" t="s">
        <v>52</v>
      </c>
      <c r="G9" s="67">
        <f>SUM(G10:G11)</f>
        <v>2.57</v>
      </c>
      <c r="H9" s="67">
        <f>SUM(H10:H11)</f>
        <v>170.64999999999998</v>
      </c>
      <c r="I9" s="67" t="s">
        <v>52</v>
      </c>
    </row>
    <row r="10" spans="1:9" s="1" customFormat="1" ht="16.5" customHeight="1">
      <c r="A10" s="17"/>
      <c r="B10" s="18" t="s">
        <v>13</v>
      </c>
      <c r="C10" s="11">
        <f>SUM(D10:I10)</f>
        <v>2286.7400000000002</v>
      </c>
      <c r="D10" s="3">
        <v>1644.5900000000001</v>
      </c>
      <c r="E10" s="3">
        <v>593.19</v>
      </c>
      <c r="F10" s="3" t="s">
        <v>52</v>
      </c>
      <c r="G10" s="3">
        <v>2.57</v>
      </c>
      <c r="H10" s="3">
        <v>46.39</v>
      </c>
      <c r="I10" s="3" t="s">
        <v>52</v>
      </c>
    </row>
    <row r="11" spans="1:9" s="1" customFormat="1" ht="16.5" customHeight="1" thickBot="1">
      <c r="A11" s="21"/>
      <c r="B11" s="23" t="s">
        <v>14</v>
      </c>
      <c r="C11" s="68">
        <f aca="true" t="shared" si="0" ref="C11:C37">SUM(D11:I11)</f>
        <v>3753.8200000000006</v>
      </c>
      <c r="D11" s="64">
        <v>2084.9</v>
      </c>
      <c r="E11" s="64">
        <v>1544.66</v>
      </c>
      <c r="F11" s="64" t="s">
        <v>52</v>
      </c>
      <c r="G11" s="64" t="s">
        <v>52</v>
      </c>
      <c r="H11" s="64">
        <v>124.25999999999999</v>
      </c>
      <c r="I11" s="64" t="s">
        <v>52</v>
      </c>
    </row>
    <row r="12" spans="1:9" s="1" customFormat="1" ht="16.5" customHeight="1" thickTop="1">
      <c r="A12" s="22" t="s">
        <v>33</v>
      </c>
      <c r="B12" s="22"/>
      <c r="C12" s="67">
        <f>SUM(C13:C19)</f>
        <v>447.4</v>
      </c>
      <c r="D12" s="67">
        <f>SUM(D13:D19)</f>
        <v>431.4</v>
      </c>
      <c r="E12" s="67">
        <f>SUM(E13:E19)</f>
        <v>14.760000000000002</v>
      </c>
      <c r="F12" s="67" t="s">
        <v>52</v>
      </c>
      <c r="G12" s="67" t="s">
        <v>52</v>
      </c>
      <c r="H12" s="67">
        <f>SUM(H13:H19)</f>
        <v>1.24</v>
      </c>
      <c r="I12" s="67" t="s">
        <v>52</v>
      </c>
    </row>
    <row r="13" spans="1:9" s="1" customFormat="1" ht="16.5" customHeight="1">
      <c r="A13" s="17"/>
      <c r="B13" s="18" t="s">
        <v>8</v>
      </c>
      <c r="C13" s="11">
        <f t="shared" si="0"/>
        <v>19.580000000000002</v>
      </c>
      <c r="D13" s="3">
        <v>18.650000000000002</v>
      </c>
      <c r="E13" s="3">
        <v>0.21</v>
      </c>
      <c r="F13" s="3" t="s">
        <v>52</v>
      </c>
      <c r="G13" s="3" t="s">
        <v>52</v>
      </c>
      <c r="H13" s="3">
        <v>0.72</v>
      </c>
      <c r="I13" s="3" t="s">
        <v>52</v>
      </c>
    </row>
    <row r="14" spans="1:9" s="1" customFormat="1" ht="16.5" customHeight="1">
      <c r="A14" s="17"/>
      <c r="B14" s="18" t="s">
        <v>36</v>
      </c>
      <c r="C14" s="11">
        <f t="shared" si="0"/>
        <v>0.1</v>
      </c>
      <c r="D14" s="3" t="s">
        <v>52</v>
      </c>
      <c r="E14" s="3">
        <v>0.1</v>
      </c>
      <c r="F14" s="3" t="s">
        <v>52</v>
      </c>
      <c r="G14" s="3" t="s">
        <v>52</v>
      </c>
      <c r="H14" s="3" t="s">
        <v>52</v>
      </c>
      <c r="I14" s="3" t="s">
        <v>52</v>
      </c>
    </row>
    <row r="15" spans="1:9" s="1" customFormat="1" ht="16.5" customHeight="1">
      <c r="A15" s="17"/>
      <c r="B15" s="18" t="s">
        <v>37</v>
      </c>
      <c r="C15" s="11" t="s">
        <v>52</v>
      </c>
      <c r="D15" s="11" t="s">
        <v>52</v>
      </c>
      <c r="E15" s="3" t="s">
        <v>52</v>
      </c>
      <c r="F15" s="3" t="s">
        <v>52</v>
      </c>
      <c r="G15" s="3" t="s">
        <v>52</v>
      </c>
      <c r="H15" s="3" t="s">
        <v>52</v>
      </c>
      <c r="I15" s="3" t="s">
        <v>52</v>
      </c>
    </row>
    <row r="16" spans="1:9" s="1" customFormat="1" ht="16.5" customHeight="1">
      <c r="A16" s="17"/>
      <c r="B16" s="18" t="s">
        <v>9</v>
      </c>
      <c r="C16" s="11">
        <f t="shared" si="0"/>
        <v>66.13999999999999</v>
      </c>
      <c r="D16" s="66">
        <v>56.36</v>
      </c>
      <c r="E16" s="66">
        <v>9.46</v>
      </c>
      <c r="F16" s="66" t="s">
        <v>52</v>
      </c>
      <c r="G16" s="66" t="s">
        <v>52</v>
      </c>
      <c r="H16" s="66">
        <v>0.32</v>
      </c>
      <c r="I16" s="66" t="s">
        <v>52</v>
      </c>
    </row>
    <row r="17" spans="1:9" s="1" customFormat="1" ht="16.5" customHeight="1">
      <c r="A17" s="17"/>
      <c r="B17" s="18" t="s">
        <v>10</v>
      </c>
      <c r="C17" s="11">
        <f t="shared" si="0"/>
        <v>357.44</v>
      </c>
      <c r="D17" s="3">
        <v>352.25</v>
      </c>
      <c r="E17" s="3">
        <v>4.99</v>
      </c>
      <c r="F17" s="3" t="s">
        <v>52</v>
      </c>
      <c r="G17" s="3" t="s">
        <v>52</v>
      </c>
      <c r="H17" s="3">
        <v>0.2</v>
      </c>
      <c r="I17" s="3" t="s">
        <v>52</v>
      </c>
    </row>
    <row r="18" spans="1:9" s="1" customFormat="1" ht="16.5" customHeight="1">
      <c r="A18" s="17"/>
      <c r="B18" s="18" t="s">
        <v>11</v>
      </c>
      <c r="C18" s="11">
        <f t="shared" si="0"/>
        <v>4.14</v>
      </c>
      <c r="D18" s="3">
        <v>4.14</v>
      </c>
      <c r="E18" s="3" t="s">
        <v>52</v>
      </c>
      <c r="F18" s="3" t="s">
        <v>52</v>
      </c>
      <c r="G18" s="3" t="s">
        <v>52</v>
      </c>
      <c r="H18" s="3" t="s">
        <v>52</v>
      </c>
      <c r="I18" s="3" t="s">
        <v>52</v>
      </c>
    </row>
    <row r="19" spans="1:9" s="1" customFormat="1" ht="16.5" customHeight="1" thickBot="1">
      <c r="A19" s="19"/>
      <c r="B19" s="23" t="s">
        <v>12</v>
      </c>
      <c r="C19" s="68" t="s">
        <v>52</v>
      </c>
      <c r="D19" s="65" t="s">
        <v>52</v>
      </c>
      <c r="E19" s="65" t="s">
        <v>52</v>
      </c>
      <c r="F19" s="65" t="s">
        <v>52</v>
      </c>
      <c r="G19" s="65" t="s">
        <v>52</v>
      </c>
      <c r="H19" s="65" t="s">
        <v>52</v>
      </c>
      <c r="I19" s="65" t="s">
        <v>52</v>
      </c>
    </row>
    <row r="20" spans="1:9" s="1" customFormat="1" ht="16.5" customHeight="1" thickTop="1">
      <c r="A20" s="24" t="s">
        <v>34</v>
      </c>
      <c r="B20" s="25"/>
      <c r="C20" s="67">
        <f>SUM(C21:C25)</f>
        <v>3373.92</v>
      </c>
      <c r="D20" s="67">
        <f>SUM(D21:D25)</f>
        <v>1716.27</v>
      </c>
      <c r="E20" s="67">
        <f>SUM(E21:E25)</f>
        <v>1464.3200000000002</v>
      </c>
      <c r="F20" s="67" t="s">
        <v>52</v>
      </c>
      <c r="G20" s="67">
        <f>SUM(G21:G25)</f>
        <v>3.35</v>
      </c>
      <c r="H20" s="67">
        <f>SUM(H21:H25)</f>
        <v>189.98</v>
      </c>
      <c r="I20" s="67" t="s">
        <v>52</v>
      </c>
    </row>
    <row r="21" spans="1:9" s="1" customFormat="1" ht="16.5" customHeight="1">
      <c r="A21" s="17"/>
      <c r="B21" s="18" t="s">
        <v>19</v>
      </c>
      <c r="C21" s="11">
        <f t="shared" si="0"/>
        <v>305.08</v>
      </c>
      <c r="D21" s="3">
        <v>299.71</v>
      </c>
      <c r="E21" s="3">
        <v>5.02</v>
      </c>
      <c r="F21" s="3" t="s">
        <v>52</v>
      </c>
      <c r="G21" s="3" t="s">
        <v>52</v>
      </c>
      <c r="H21" s="3">
        <v>0.35</v>
      </c>
      <c r="I21" s="3" t="s">
        <v>52</v>
      </c>
    </row>
    <row r="22" spans="1:9" s="1" customFormat="1" ht="16.5" customHeight="1">
      <c r="A22" s="17"/>
      <c r="B22" s="18" t="s">
        <v>20</v>
      </c>
      <c r="C22" s="11">
        <f t="shared" si="0"/>
        <v>1761.24</v>
      </c>
      <c r="D22" s="3">
        <v>387.59</v>
      </c>
      <c r="E22" s="3">
        <v>1267.39</v>
      </c>
      <c r="F22" s="3" t="s">
        <v>52</v>
      </c>
      <c r="G22" s="3" t="s">
        <v>52</v>
      </c>
      <c r="H22" s="3">
        <v>106.26</v>
      </c>
      <c r="I22" s="3" t="s">
        <v>52</v>
      </c>
    </row>
    <row r="23" spans="1:9" s="1" customFormat="1" ht="16.5" customHeight="1">
      <c r="A23" s="17"/>
      <c r="B23" s="18" t="s">
        <v>22</v>
      </c>
      <c r="C23" s="11">
        <f t="shared" si="0"/>
        <v>306.46000000000004</v>
      </c>
      <c r="D23" s="3">
        <v>268.78000000000003</v>
      </c>
      <c r="E23" s="3">
        <v>36.4</v>
      </c>
      <c r="F23" s="3" t="s">
        <v>52</v>
      </c>
      <c r="G23" s="3">
        <v>1.06</v>
      </c>
      <c r="H23" s="3">
        <v>0.22</v>
      </c>
      <c r="I23" s="3" t="s">
        <v>52</v>
      </c>
    </row>
    <row r="24" spans="1:9" s="1" customFormat="1" ht="16.5" customHeight="1">
      <c r="A24" s="19"/>
      <c r="B24" s="20" t="s">
        <v>21</v>
      </c>
      <c r="C24" s="11">
        <f t="shared" si="0"/>
        <v>786.61</v>
      </c>
      <c r="D24" s="3">
        <v>571.74</v>
      </c>
      <c r="E24" s="3">
        <v>131.73000000000002</v>
      </c>
      <c r="F24" s="3" t="s">
        <v>52</v>
      </c>
      <c r="G24" s="3" t="s">
        <v>52</v>
      </c>
      <c r="H24" s="3">
        <v>83.14</v>
      </c>
      <c r="I24" s="3" t="s">
        <v>52</v>
      </c>
    </row>
    <row r="25" spans="1:9" s="1" customFormat="1" ht="16.5" customHeight="1" thickBot="1">
      <c r="A25" s="19"/>
      <c r="B25" s="20" t="s">
        <v>23</v>
      </c>
      <c r="C25" s="68">
        <f t="shared" si="0"/>
        <v>214.52999999999997</v>
      </c>
      <c r="D25" s="65">
        <v>188.45</v>
      </c>
      <c r="E25" s="65">
        <v>23.78</v>
      </c>
      <c r="F25" s="65" t="s">
        <v>52</v>
      </c>
      <c r="G25" s="65">
        <v>2.29</v>
      </c>
      <c r="H25" s="65">
        <v>0.01</v>
      </c>
      <c r="I25" s="65" t="s">
        <v>52</v>
      </c>
    </row>
    <row r="26" spans="1:9" s="1" customFormat="1" ht="16.5" customHeight="1" thickTop="1">
      <c r="A26" s="24" t="s">
        <v>35</v>
      </c>
      <c r="B26" s="26"/>
      <c r="C26" s="67">
        <f>SUM(C27:C33)</f>
        <v>1398.79</v>
      </c>
      <c r="D26" s="67">
        <f>SUM(D27:D33)</f>
        <v>1285.93</v>
      </c>
      <c r="E26" s="67">
        <f>SUM(E27:E33)</f>
        <v>106.63</v>
      </c>
      <c r="F26" s="67" t="s">
        <v>52</v>
      </c>
      <c r="G26" s="67">
        <f>SUM(G27:G33)</f>
        <v>0.2</v>
      </c>
      <c r="H26" s="67">
        <f>SUM(H27:H33)</f>
        <v>6.03</v>
      </c>
      <c r="I26" s="67" t="s">
        <v>52</v>
      </c>
    </row>
    <row r="27" spans="1:9" s="1" customFormat="1" ht="16.5" customHeight="1">
      <c r="A27" s="17"/>
      <c r="B27" s="18" t="s">
        <v>24</v>
      </c>
      <c r="C27" s="11">
        <f t="shared" si="0"/>
        <v>369.08</v>
      </c>
      <c r="D27" s="3">
        <v>308.69</v>
      </c>
      <c r="E27" s="3">
        <v>54.68</v>
      </c>
      <c r="F27" s="3" t="s">
        <v>52</v>
      </c>
      <c r="G27" s="3" t="s">
        <v>52</v>
      </c>
      <c r="H27" s="3">
        <v>5.71</v>
      </c>
      <c r="I27" s="3" t="s">
        <v>52</v>
      </c>
    </row>
    <row r="28" spans="1:9" s="1" customFormat="1" ht="16.5" customHeight="1">
      <c r="A28" s="17"/>
      <c r="B28" s="18" t="s">
        <v>26</v>
      </c>
      <c r="C28" s="11">
        <f t="shared" si="0"/>
        <v>196.71</v>
      </c>
      <c r="D28" s="3">
        <v>193.02</v>
      </c>
      <c r="E28" s="3">
        <v>3.69</v>
      </c>
      <c r="F28" s="3" t="s">
        <v>52</v>
      </c>
      <c r="G28" s="3" t="s">
        <v>52</v>
      </c>
      <c r="H28" s="3" t="s">
        <v>52</v>
      </c>
      <c r="I28" s="3" t="s">
        <v>52</v>
      </c>
    </row>
    <row r="29" spans="1:9" s="1" customFormat="1" ht="16.5" customHeight="1">
      <c r="A29" s="17"/>
      <c r="B29" s="18" t="s">
        <v>25</v>
      </c>
      <c r="C29" s="11">
        <f t="shared" si="0"/>
        <v>833.0000000000001</v>
      </c>
      <c r="D29" s="3">
        <v>784.22</v>
      </c>
      <c r="E29" s="3">
        <v>48.26</v>
      </c>
      <c r="F29" s="3" t="s">
        <v>52</v>
      </c>
      <c r="G29" s="3">
        <v>0.2</v>
      </c>
      <c r="H29" s="3">
        <v>0.32</v>
      </c>
      <c r="I29" s="3" t="s">
        <v>52</v>
      </c>
    </row>
    <row r="30" spans="1:9" s="1" customFormat="1" ht="16.5" customHeight="1">
      <c r="A30" s="17"/>
      <c r="B30" s="18" t="s">
        <v>27</v>
      </c>
      <c r="C30" s="11" t="s">
        <v>52</v>
      </c>
      <c r="D30" s="66" t="s">
        <v>52</v>
      </c>
      <c r="E30" s="66" t="s">
        <v>52</v>
      </c>
      <c r="F30" s="66" t="s">
        <v>52</v>
      </c>
      <c r="G30" s="66" t="s">
        <v>52</v>
      </c>
      <c r="H30" s="66" t="s">
        <v>52</v>
      </c>
      <c r="I30" s="66" t="s">
        <v>52</v>
      </c>
    </row>
    <row r="31" spans="1:9" s="1" customFormat="1" ht="16.5" customHeight="1">
      <c r="A31" s="17"/>
      <c r="B31" s="18" t="s">
        <v>28</v>
      </c>
      <c r="C31" s="11" t="s">
        <v>52</v>
      </c>
      <c r="D31" s="3" t="s">
        <v>52</v>
      </c>
      <c r="E31" s="3" t="s">
        <v>52</v>
      </c>
      <c r="F31" s="3" t="s">
        <v>52</v>
      </c>
      <c r="G31" s="3" t="s">
        <v>52</v>
      </c>
      <c r="H31" s="3" t="s">
        <v>52</v>
      </c>
      <c r="I31" s="3" t="s">
        <v>52</v>
      </c>
    </row>
    <row r="32" spans="1:9" s="1" customFormat="1" ht="16.5" customHeight="1">
      <c r="A32" s="17"/>
      <c r="B32" s="18" t="s">
        <v>29</v>
      </c>
      <c r="C32" s="11" t="s">
        <v>52</v>
      </c>
      <c r="D32" s="3" t="s">
        <v>52</v>
      </c>
      <c r="E32" s="3" t="s">
        <v>52</v>
      </c>
      <c r="F32" s="3" t="s">
        <v>52</v>
      </c>
      <c r="G32" s="3" t="s">
        <v>52</v>
      </c>
      <c r="H32" s="3" t="s">
        <v>52</v>
      </c>
      <c r="I32" s="3" t="s">
        <v>52</v>
      </c>
    </row>
    <row r="33" spans="1:9" s="1" customFormat="1" ht="16.5" customHeight="1" thickBot="1">
      <c r="A33" s="17"/>
      <c r="B33" s="23" t="s">
        <v>30</v>
      </c>
      <c r="C33" s="68" t="s">
        <v>52</v>
      </c>
      <c r="D33" s="65" t="s">
        <v>52</v>
      </c>
      <c r="E33" s="65" t="s">
        <v>52</v>
      </c>
      <c r="F33" s="65" t="s">
        <v>52</v>
      </c>
      <c r="G33" s="65" t="s">
        <v>52</v>
      </c>
      <c r="H33" s="65" t="s">
        <v>52</v>
      </c>
      <c r="I33" s="64" t="s">
        <v>52</v>
      </c>
    </row>
    <row r="34" spans="1:9" s="1" customFormat="1" ht="16.5" customHeight="1" thickTop="1">
      <c r="A34" s="24" t="s">
        <v>38</v>
      </c>
      <c r="B34" s="46"/>
      <c r="C34" s="67">
        <f>SUM(C35:C38)</f>
        <v>1870.96</v>
      </c>
      <c r="D34" s="67">
        <f>SUM(D35:D38)</f>
        <v>1335.93</v>
      </c>
      <c r="E34" s="67">
        <f>SUM(E35:E38)</f>
        <v>452.71</v>
      </c>
      <c r="F34" s="67" t="s">
        <v>52</v>
      </c>
      <c r="G34" s="67">
        <f>SUM(G35:G38)</f>
        <v>0.13</v>
      </c>
      <c r="H34" s="67">
        <f>SUM(H35:H38)</f>
        <v>82.19</v>
      </c>
      <c r="I34" s="67" t="s">
        <v>52</v>
      </c>
    </row>
    <row r="35" spans="1:9" s="1" customFormat="1" ht="16.5" customHeight="1">
      <c r="A35" s="17"/>
      <c r="B35" s="18" t="s">
        <v>15</v>
      </c>
      <c r="C35" s="11">
        <f t="shared" si="0"/>
        <v>1206.2700000000002</v>
      </c>
      <c r="D35" s="3">
        <v>833.59</v>
      </c>
      <c r="E35" s="3">
        <v>308.63</v>
      </c>
      <c r="F35" s="3" t="s">
        <v>52</v>
      </c>
      <c r="G35" s="3">
        <v>0.13</v>
      </c>
      <c r="H35" s="3">
        <v>63.92</v>
      </c>
      <c r="I35" s="3" t="s">
        <v>52</v>
      </c>
    </row>
    <row r="36" spans="1:9" s="1" customFormat="1" ht="16.5" customHeight="1">
      <c r="A36" s="17"/>
      <c r="B36" s="18" t="s">
        <v>16</v>
      </c>
      <c r="C36" s="11">
        <f t="shared" si="0"/>
        <v>20.83</v>
      </c>
      <c r="D36" s="3">
        <v>20.56</v>
      </c>
      <c r="E36" s="3">
        <v>0.27</v>
      </c>
      <c r="F36" s="3" t="s">
        <v>52</v>
      </c>
      <c r="G36" s="3" t="s">
        <v>52</v>
      </c>
      <c r="H36" s="3" t="s">
        <v>52</v>
      </c>
      <c r="I36" s="3" t="s">
        <v>52</v>
      </c>
    </row>
    <row r="37" spans="1:9" s="1" customFormat="1" ht="16.5" customHeight="1">
      <c r="A37" s="17"/>
      <c r="B37" s="18" t="s">
        <v>17</v>
      </c>
      <c r="C37" s="11">
        <f t="shared" si="0"/>
        <v>643.86</v>
      </c>
      <c r="D37" s="3">
        <v>481.78000000000003</v>
      </c>
      <c r="E37" s="3">
        <v>143.81</v>
      </c>
      <c r="F37" s="3" t="s">
        <v>52</v>
      </c>
      <c r="G37" s="3" t="s">
        <v>52</v>
      </c>
      <c r="H37" s="3">
        <v>18.27</v>
      </c>
      <c r="I37" s="3" t="s">
        <v>52</v>
      </c>
    </row>
    <row r="38" spans="1:9" s="1" customFormat="1" ht="16.5" customHeight="1" thickBot="1">
      <c r="A38" s="21"/>
      <c r="B38" s="23" t="s">
        <v>18</v>
      </c>
      <c r="C38" s="11" t="s">
        <v>52</v>
      </c>
      <c r="D38" s="64" t="s">
        <v>52</v>
      </c>
      <c r="E38" s="64" t="s">
        <v>52</v>
      </c>
      <c r="F38" s="64" t="s">
        <v>52</v>
      </c>
      <c r="G38" s="64" t="s">
        <v>52</v>
      </c>
      <c r="H38" s="64" t="s">
        <v>52</v>
      </c>
      <c r="I38" s="64" t="s">
        <v>52</v>
      </c>
    </row>
    <row r="39" spans="1:3" s="1" customFormat="1" ht="16.5" customHeight="1" thickTop="1">
      <c r="A39" s="41" t="s">
        <v>39</v>
      </c>
      <c r="B39" s="4"/>
      <c r="C39" s="31"/>
    </row>
    <row r="40" spans="1:2" s="50" customFormat="1" ht="18.75" customHeight="1">
      <c r="A40" s="51" t="s">
        <v>51</v>
      </c>
      <c r="B40" s="49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8:B8"/>
    <mergeCell ref="A7:B7"/>
    <mergeCell ref="A5:B5"/>
    <mergeCell ref="A2:B3"/>
    <mergeCell ref="H2:H3"/>
    <mergeCell ref="C2:C3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48" t="s">
        <v>46</v>
      </c>
      <c r="C1" s="34"/>
      <c r="D1" s="1"/>
      <c r="E1" s="34"/>
      <c r="F1" s="34"/>
      <c r="G1" s="34"/>
      <c r="H1" s="36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10" ht="16.5" customHeight="1" thickTop="1">
      <c r="A4" s="62">
        <v>40633</v>
      </c>
      <c r="B4" s="62"/>
      <c r="C4" s="7">
        <v>9674</v>
      </c>
      <c r="D4" s="7">
        <v>4718</v>
      </c>
      <c r="E4" s="7">
        <v>4842</v>
      </c>
      <c r="F4" s="11" t="s">
        <v>40</v>
      </c>
      <c r="G4" s="7">
        <v>11</v>
      </c>
      <c r="H4" s="7">
        <v>104</v>
      </c>
      <c r="I4" s="11" t="s">
        <v>40</v>
      </c>
      <c r="J4" s="47"/>
    </row>
    <row r="5" spans="1:9" ht="16.5" customHeight="1">
      <c r="A5" s="62">
        <v>40999</v>
      </c>
      <c r="B5" s="62"/>
      <c r="C5" s="7">
        <v>9730</v>
      </c>
      <c r="D5" s="7">
        <v>4768</v>
      </c>
      <c r="E5" s="7">
        <v>4832</v>
      </c>
      <c r="F5" s="11" t="s">
        <v>40</v>
      </c>
      <c r="G5" s="7">
        <v>10</v>
      </c>
      <c r="H5" s="7">
        <v>120</v>
      </c>
      <c r="I5" s="11" t="s">
        <v>40</v>
      </c>
    </row>
    <row r="6" spans="1:9" ht="16.5" customHeight="1">
      <c r="A6" s="54">
        <v>41364</v>
      </c>
      <c r="B6" s="54"/>
      <c r="C6" s="3">
        <v>9426</v>
      </c>
      <c r="D6" s="3">
        <v>4715</v>
      </c>
      <c r="E6" s="3">
        <v>4581</v>
      </c>
      <c r="F6" s="3" t="s">
        <v>40</v>
      </c>
      <c r="G6" s="3">
        <v>10</v>
      </c>
      <c r="H6" s="3">
        <v>120</v>
      </c>
      <c r="I6" s="3" t="s">
        <v>40</v>
      </c>
    </row>
    <row r="7" spans="1:9" s="1" customFormat="1" ht="16.5" customHeight="1">
      <c r="A7" s="62">
        <v>41729</v>
      </c>
      <c r="B7" s="62"/>
      <c r="C7" s="52">
        <v>9423</v>
      </c>
      <c r="D7" s="52">
        <v>4716</v>
      </c>
      <c r="E7" s="52">
        <v>4576</v>
      </c>
      <c r="F7" s="52" t="s">
        <v>40</v>
      </c>
      <c r="G7" s="52">
        <v>10</v>
      </c>
      <c r="H7" s="52">
        <v>122</v>
      </c>
      <c r="I7" s="52" t="s">
        <v>40</v>
      </c>
    </row>
    <row r="8" spans="1:9" s="1" customFormat="1" ht="16.5" customHeight="1" thickBot="1">
      <c r="A8" s="63">
        <v>42094</v>
      </c>
      <c r="B8" s="63"/>
      <c r="C8" s="64">
        <f>SUM(D8:I8)</f>
        <v>9468.550000000001</v>
      </c>
      <c r="D8" s="65">
        <f>SUM(D10:D11,D13:D19,D21:D25,D27:D33,D35:D38)</f>
        <v>4713.549999999999</v>
      </c>
      <c r="E8" s="65">
        <f>SUM(E10:E11,E13:E19,E21:E25,E27:E33,E35:E38)</f>
        <v>4622.9400000000005</v>
      </c>
      <c r="F8" s="65" t="s">
        <v>52</v>
      </c>
      <c r="G8" s="65">
        <f>SUM(G10:G11,G13:G19,G21:G25,G27:G33,G35:G38)</f>
        <v>10.12</v>
      </c>
      <c r="H8" s="65">
        <f>SUM(H10:H11,H13:H19,H21:H25,H27:H33,H35:H38)</f>
        <v>121.94000000000001</v>
      </c>
      <c r="I8" s="65" t="s">
        <v>52</v>
      </c>
    </row>
    <row r="9" spans="1:9" s="1" customFormat="1" ht="16.5" customHeight="1" thickTop="1">
      <c r="A9" s="42" t="s">
        <v>32</v>
      </c>
      <c r="B9" s="16"/>
      <c r="C9" s="52">
        <f>SUM(C10:C11)</f>
        <v>5387.580000000001</v>
      </c>
      <c r="D9" s="52">
        <f>SUM(D10:D11)</f>
        <v>1940.6600000000003</v>
      </c>
      <c r="E9" s="52">
        <f>SUM(E10:E11)</f>
        <v>3415.23</v>
      </c>
      <c r="F9" s="52" t="s">
        <v>52</v>
      </c>
      <c r="G9" s="52">
        <f>SUM(G10:G11)</f>
        <v>0.64</v>
      </c>
      <c r="H9" s="52">
        <f>SUM(H10:H11)</f>
        <v>31.049999999999997</v>
      </c>
      <c r="I9" s="52" t="s">
        <v>52</v>
      </c>
    </row>
    <row r="10" spans="1:9" s="1" customFormat="1" ht="16.5" customHeight="1">
      <c r="A10" s="17"/>
      <c r="B10" s="18" t="s">
        <v>13</v>
      </c>
      <c r="C10" s="3">
        <f aca="true" t="shared" si="0" ref="C10:C38">SUM(D10:I10)</f>
        <v>715.08</v>
      </c>
      <c r="D10" s="3">
        <v>521.1</v>
      </c>
      <c r="E10" s="3">
        <v>175.77</v>
      </c>
      <c r="F10" s="3" t="s">
        <v>40</v>
      </c>
      <c r="G10" s="3">
        <v>0.38</v>
      </c>
      <c r="H10" s="3">
        <v>17.83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4">
        <f t="shared" si="0"/>
        <v>4672.500000000001</v>
      </c>
      <c r="D11" s="64">
        <v>1419.5600000000002</v>
      </c>
      <c r="E11" s="64">
        <v>3239.46</v>
      </c>
      <c r="F11" s="64" t="s">
        <v>40</v>
      </c>
      <c r="G11" s="64">
        <v>0.26</v>
      </c>
      <c r="H11" s="64">
        <v>13.22</v>
      </c>
      <c r="I11" s="64" t="s">
        <v>40</v>
      </c>
    </row>
    <row r="12" spans="1:9" s="1" customFormat="1" ht="16.5" customHeight="1" thickTop="1">
      <c r="A12" s="22" t="s">
        <v>33</v>
      </c>
      <c r="B12" s="22"/>
      <c r="C12" s="52">
        <f>SUM(C13:C19)</f>
        <v>707.8300000000002</v>
      </c>
      <c r="D12" s="52">
        <f>SUM(D13:D19)</f>
        <v>473.27</v>
      </c>
      <c r="E12" s="52">
        <f>SUM(E13:E19)</f>
        <v>221.16000000000003</v>
      </c>
      <c r="F12" s="52" t="s">
        <v>52</v>
      </c>
      <c r="G12" s="52">
        <f>SUM(G13:G19)</f>
        <v>0.43</v>
      </c>
      <c r="H12" s="52">
        <f>SUM(H13:H19)</f>
        <v>12.97</v>
      </c>
      <c r="I12" s="52" t="s">
        <v>52</v>
      </c>
    </row>
    <row r="13" spans="1:9" s="1" customFormat="1" ht="16.5" customHeight="1">
      <c r="A13" s="17"/>
      <c r="B13" s="18" t="s">
        <v>8</v>
      </c>
      <c r="C13" s="3">
        <f t="shared" si="0"/>
        <v>234.15000000000003</v>
      </c>
      <c r="D13" s="3">
        <v>153.47</v>
      </c>
      <c r="E13" s="3">
        <v>76.30000000000001</v>
      </c>
      <c r="F13" s="3" t="s">
        <v>40</v>
      </c>
      <c r="G13" s="3">
        <v>0.3</v>
      </c>
      <c r="H13" s="3">
        <v>4.08</v>
      </c>
      <c r="I13" s="3" t="s">
        <v>40</v>
      </c>
    </row>
    <row r="14" spans="1:9" s="1" customFormat="1" ht="16.5" customHeight="1">
      <c r="A14" s="17"/>
      <c r="B14" s="18" t="s">
        <v>36</v>
      </c>
      <c r="C14" s="3">
        <f t="shared" si="0"/>
        <v>32.78</v>
      </c>
      <c r="D14" s="3">
        <v>15.16</v>
      </c>
      <c r="E14" s="3">
        <v>17.24</v>
      </c>
      <c r="F14" s="3" t="s">
        <v>40</v>
      </c>
      <c r="G14" s="3">
        <v>0.13</v>
      </c>
      <c r="H14" s="3">
        <v>0.25</v>
      </c>
      <c r="I14" s="3" t="s">
        <v>40</v>
      </c>
    </row>
    <row r="15" spans="1:9" s="1" customFormat="1" ht="16.5" customHeight="1">
      <c r="A15" s="17"/>
      <c r="B15" s="18" t="s">
        <v>37</v>
      </c>
      <c r="C15" s="3">
        <f t="shared" si="0"/>
        <v>3.75</v>
      </c>
      <c r="D15" s="3"/>
      <c r="E15" s="3">
        <v>3.75</v>
      </c>
      <c r="F15" s="3" t="s">
        <v>40</v>
      </c>
      <c r="G15" s="3" t="s">
        <v>52</v>
      </c>
      <c r="H15" s="3" t="s">
        <v>52</v>
      </c>
      <c r="I15" s="3" t="s">
        <v>40</v>
      </c>
    </row>
    <row r="16" spans="1:9" s="1" customFormat="1" ht="16.5" customHeight="1">
      <c r="A16" s="17"/>
      <c r="B16" s="18" t="s">
        <v>9</v>
      </c>
      <c r="C16" s="3">
        <f t="shared" si="0"/>
        <v>109.69999999999999</v>
      </c>
      <c r="D16" s="66">
        <v>70.82</v>
      </c>
      <c r="E16" s="66">
        <v>38.06</v>
      </c>
      <c r="F16" s="66" t="s">
        <v>40</v>
      </c>
      <c r="G16" s="66" t="s">
        <v>52</v>
      </c>
      <c r="H16" s="66">
        <v>0.82</v>
      </c>
      <c r="I16" s="66" t="s">
        <v>40</v>
      </c>
    </row>
    <row r="17" spans="1:9" s="1" customFormat="1" ht="16.5" customHeight="1">
      <c r="A17" s="17"/>
      <c r="B17" s="18" t="s">
        <v>10</v>
      </c>
      <c r="C17" s="3">
        <f t="shared" si="0"/>
        <v>308.29</v>
      </c>
      <c r="D17" s="3">
        <v>229.57000000000002</v>
      </c>
      <c r="E17" s="3">
        <v>73.24</v>
      </c>
      <c r="F17" s="3" t="s">
        <v>40</v>
      </c>
      <c r="G17" s="3" t="s">
        <v>52</v>
      </c>
      <c r="H17" s="3">
        <v>5.48</v>
      </c>
      <c r="I17" s="3" t="s">
        <v>40</v>
      </c>
    </row>
    <row r="18" spans="1:9" s="1" customFormat="1" ht="16.5" customHeight="1">
      <c r="A18" s="17"/>
      <c r="B18" s="18" t="s">
        <v>11</v>
      </c>
      <c r="C18" s="3">
        <f t="shared" si="0"/>
        <v>6.09</v>
      </c>
      <c r="D18" s="3">
        <v>1.5699999999999998</v>
      </c>
      <c r="E18" s="3">
        <v>3.92</v>
      </c>
      <c r="F18" s="3" t="s">
        <v>40</v>
      </c>
      <c r="G18" s="3" t="s">
        <v>52</v>
      </c>
      <c r="H18" s="3">
        <v>0.6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4">
        <f t="shared" si="0"/>
        <v>13.07</v>
      </c>
      <c r="D19" s="65">
        <v>2.6799999999999997</v>
      </c>
      <c r="E19" s="65">
        <v>8.65</v>
      </c>
      <c r="F19" s="65" t="s">
        <v>40</v>
      </c>
      <c r="G19" s="65" t="s">
        <v>52</v>
      </c>
      <c r="H19" s="65">
        <v>1.7400000000000002</v>
      </c>
      <c r="I19" s="65" t="s">
        <v>40</v>
      </c>
    </row>
    <row r="20" spans="1:9" s="1" customFormat="1" ht="16.5" customHeight="1" thickTop="1">
      <c r="A20" s="24" t="s">
        <v>34</v>
      </c>
      <c r="B20" s="25"/>
      <c r="C20" s="52">
        <f>SUM(C21:C25)</f>
        <v>1638.7399999999998</v>
      </c>
      <c r="D20" s="52">
        <f>SUM(D21:D25)</f>
        <v>1115.67</v>
      </c>
      <c r="E20" s="52">
        <f>SUM(E21:E25)</f>
        <v>506.28</v>
      </c>
      <c r="F20" s="52" t="s">
        <v>52</v>
      </c>
      <c r="G20" s="52">
        <f>SUM(G21:G25)</f>
        <v>5.140000000000001</v>
      </c>
      <c r="H20" s="52">
        <f>SUM(H21:H25)</f>
        <v>11.65</v>
      </c>
      <c r="I20" s="52" t="s">
        <v>52</v>
      </c>
    </row>
    <row r="21" spans="1:9" s="1" customFormat="1" ht="16.5" customHeight="1">
      <c r="A21" s="17"/>
      <c r="B21" s="18" t="s">
        <v>19</v>
      </c>
      <c r="C21" s="3">
        <f t="shared" si="0"/>
        <v>330.94</v>
      </c>
      <c r="D21" s="66">
        <v>288.21</v>
      </c>
      <c r="E21" s="66">
        <v>40.06</v>
      </c>
      <c r="F21" s="66" t="s">
        <v>40</v>
      </c>
      <c r="G21" s="66">
        <v>0.38</v>
      </c>
      <c r="H21" s="66">
        <v>2.29</v>
      </c>
      <c r="I21" s="66" t="s">
        <v>40</v>
      </c>
    </row>
    <row r="22" spans="1:9" s="1" customFormat="1" ht="16.5" customHeight="1">
      <c r="A22" s="17"/>
      <c r="B22" s="18" t="s">
        <v>20</v>
      </c>
      <c r="C22" s="3">
        <f t="shared" si="0"/>
        <v>417.92</v>
      </c>
      <c r="D22" s="3">
        <v>161.3</v>
      </c>
      <c r="E22" s="3">
        <v>248.82999999999998</v>
      </c>
      <c r="F22" s="3" t="s">
        <v>40</v>
      </c>
      <c r="G22" s="3">
        <v>3.73</v>
      </c>
      <c r="H22" s="3">
        <v>4.0600000000000005</v>
      </c>
      <c r="I22" s="3" t="s">
        <v>40</v>
      </c>
    </row>
    <row r="23" spans="1:9" s="1" customFormat="1" ht="16.5" customHeight="1">
      <c r="A23" s="17"/>
      <c r="B23" s="18" t="s">
        <v>22</v>
      </c>
      <c r="C23" s="3">
        <f t="shared" si="0"/>
        <v>78.41</v>
      </c>
      <c r="D23" s="3">
        <v>54.29</v>
      </c>
      <c r="E23" s="3">
        <v>22.63</v>
      </c>
      <c r="F23" s="3" t="s">
        <v>40</v>
      </c>
      <c r="G23" s="3">
        <v>0.86</v>
      </c>
      <c r="H23" s="3">
        <v>0.63</v>
      </c>
      <c r="I23" s="3" t="s">
        <v>40</v>
      </c>
    </row>
    <row r="24" spans="1:9" s="1" customFormat="1" ht="16.5" customHeight="1">
      <c r="A24" s="19"/>
      <c r="B24" s="20" t="s">
        <v>21</v>
      </c>
      <c r="C24" s="3">
        <f t="shared" si="0"/>
        <v>438.65999999999997</v>
      </c>
      <c r="D24" s="3">
        <v>376.87</v>
      </c>
      <c r="E24" s="3">
        <v>59.16</v>
      </c>
      <c r="F24" s="3" t="s">
        <v>40</v>
      </c>
      <c r="G24" s="3">
        <v>0.12</v>
      </c>
      <c r="H24" s="3">
        <v>2.51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64">
        <f t="shared" si="0"/>
        <v>372.81000000000006</v>
      </c>
      <c r="D25" s="65">
        <v>235</v>
      </c>
      <c r="E25" s="65">
        <v>135.6</v>
      </c>
      <c r="F25" s="65" t="s">
        <v>40</v>
      </c>
      <c r="G25" s="65">
        <v>0.05</v>
      </c>
      <c r="H25" s="65">
        <v>2.1599999999999997</v>
      </c>
      <c r="I25" s="65" t="s">
        <v>40</v>
      </c>
    </row>
    <row r="26" spans="1:9" s="1" customFormat="1" ht="16.5" customHeight="1" thickTop="1">
      <c r="A26" s="24" t="s">
        <v>35</v>
      </c>
      <c r="B26" s="26"/>
      <c r="C26" s="52">
        <f>SUM(C27:C33)</f>
        <v>1408.0300000000004</v>
      </c>
      <c r="D26" s="52">
        <f>SUM(D27:D33)</f>
        <v>972.8400000000001</v>
      </c>
      <c r="E26" s="52">
        <f>SUM(E27:E33)</f>
        <v>373.16</v>
      </c>
      <c r="F26" s="52" t="s">
        <v>52</v>
      </c>
      <c r="G26" s="52">
        <f>SUM(G27:G33)</f>
        <v>3.24</v>
      </c>
      <c r="H26" s="52">
        <f>SUM(H27:H33)</f>
        <v>58.79</v>
      </c>
      <c r="I26" s="52" t="s">
        <v>52</v>
      </c>
    </row>
    <row r="27" spans="1:9" s="1" customFormat="1" ht="16.5" customHeight="1">
      <c r="A27" s="17"/>
      <c r="B27" s="18" t="s">
        <v>24</v>
      </c>
      <c r="C27" s="3">
        <f t="shared" si="0"/>
        <v>748.1600000000001</v>
      </c>
      <c r="D27" s="3">
        <v>528.9300000000001</v>
      </c>
      <c r="E27" s="3">
        <v>198.87</v>
      </c>
      <c r="F27" s="3" t="s">
        <v>40</v>
      </c>
      <c r="G27" s="3" t="s">
        <v>52</v>
      </c>
      <c r="H27" s="3">
        <v>20.36</v>
      </c>
      <c r="I27" s="3" t="s">
        <v>40</v>
      </c>
    </row>
    <row r="28" spans="1:9" s="1" customFormat="1" ht="16.5" customHeight="1">
      <c r="A28" s="17"/>
      <c r="B28" s="18" t="s">
        <v>26</v>
      </c>
      <c r="C28" s="3">
        <f t="shared" si="0"/>
        <v>338.74</v>
      </c>
      <c r="D28" s="3">
        <v>231.55</v>
      </c>
      <c r="E28" s="3">
        <v>93.23</v>
      </c>
      <c r="F28" s="3" t="s">
        <v>40</v>
      </c>
      <c r="G28" s="3">
        <v>0.5</v>
      </c>
      <c r="H28" s="3">
        <v>13.46</v>
      </c>
      <c r="I28" s="3" t="s">
        <v>40</v>
      </c>
    </row>
    <row r="29" spans="1:9" s="1" customFormat="1" ht="16.5" customHeight="1">
      <c r="A29" s="17"/>
      <c r="B29" s="18" t="s">
        <v>25</v>
      </c>
      <c r="C29" s="3">
        <f t="shared" si="0"/>
        <v>274.57000000000005</v>
      </c>
      <c r="D29" s="3">
        <v>205.93</v>
      </c>
      <c r="E29" s="3">
        <v>44.55</v>
      </c>
      <c r="F29" s="3" t="s">
        <v>40</v>
      </c>
      <c r="G29" s="3">
        <v>0.62</v>
      </c>
      <c r="H29" s="3">
        <v>23.47</v>
      </c>
      <c r="I29" s="3" t="s">
        <v>40</v>
      </c>
    </row>
    <row r="30" spans="1:9" s="1" customFormat="1" ht="16.5" customHeight="1">
      <c r="A30" s="17"/>
      <c r="B30" s="18" t="s">
        <v>27</v>
      </c>
      <c r="C30" s="3">
        <f t="shared" si="0"/>
        <v>12.97</v>
      </c>
      <c r="D30" s="66">
        <v>1.98</v>
      </c>
      <c r="E30" s="66">
        <v>10.85</v>
      </c>
      <c r="F30" s="66" t="s">
        <v>40</v>
      </c>
      <c r="G30" s="66" t="s">
        <v>52</v>
      </c>
      <c r="H30" s="66">
        <v>0.14</v>
      </c>
      <c r="I30" s="66" t="s">
        <v>40</v>
      </c>
    </row>
    <row r="31" spans="1:9" s="1" customFormat="1" ht="16.5" customHeight="1">
      <c r="A31" s="17"/>
      <c r="B31" s="18" t="s">
        <v>28</v>
      </c>
      <c r="C31" s="3">
        <f t="shared" si="0"/>
        <v>10.570000000000002</v>
      </c>
      <c r="D31" s="3">
        <v>0.23</v>
      </c>
      <c r="E31" s="3">
        <v>8.09</v>
      </c>
      <c r="F31" s="3" t="s">
        <v>40</v>
      </c>
      <c r="G31" s="3">
        <v>2.12</v>
      </c>
      <c r="H31" s="3">
        <v>0.13</v>
      </c>
      <c r="I31" s="3" t="s">
        <v>40</v>
      </c>
    </row>
    <row r="32" spans="1:9" s="1" customFormat="1" ht="16.5" customHeight="1">
      <c r="A32" s="17"/>
      <c r="B32" s="18" t="s">
        <v>29</v>
      </c>
      <c r="C32" s="3">
        <f t="shared" si="0"/>
        <v>16.64</v>
      </c>
      <c r="D32" s="3">
        <v>1.48</v>
      </c>
      <c r="E32" s="3">
        <v>13.93</v>
      </c>
      <c r="F32" s="3" t="s">
        <v>40</v>
      </c>
      <c r="G32" s="3" t="s">
        <v>52</v>
      </c>
      <c r="H32" s="3">
        <v>1.23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4">
        <f t="shared" si="0"/>
        <v>6.380000000000001</v>
      </c>
      <c r="D33" s="64">
        <v>2.74</v>
      </c>
      <c r="E33" s="64">
        <v>3.64</v>
      </c>
      <c r="F33" s="64" t="s">
        <v>40</v>
      </c>
      <c r="G33" s="64" t="s">
        <v>52</v>
      </c>
      <c r="H33" s="64" t="s">
        <v>52</v>
      </c>
      <c r="I33" s="64" t="s">
        <v>40</v>
      </c>
    </row>
    <row r="34" spans="1:9" s="1" customFormat="1" ht="16.5" customHeight="1" thickTop="1">
      <c r="A34" s="24" t="s">
        <v>38</v>
      </c>
      <c r="B34" s="46"/>
      <c r="C34" s="52">
        <f>SUM(C35:C38)</f>
        <v>326.37</v>
      </c>
      <c r="D34" s="52">
        <f>SUM(D35:D38)</f>
        <v>211.10999999999999</v>
      </c>
      <c r="E34" s="52">
        <f>SUM(E35:E38)</f>
        <v>107.10999999999999</v>
      </c>
      <c r="F34" s="52" t="s">
        <v>52</v>
      </c>
      <c r="G34" s="52">
        <f>SUM(G35:G38)</f>
        <v>0.67</v>
      </c>
      <c r="H34" s="52">
        <f>SUM(H35:H38)</f>
        <v>7.479999999999999</v>
      </c>
      <c r="I34" s="52" t="s">
        <v>52</v>
      </c>
    </row>
    <row r="35" spans="1:9" s="1" customFormat="1" ht="16.5" customHeight="1">
      <c r="A35" s="17"/>
      <c r="B35" s="18" t="s">
        <v>15</v>
      </c>
      <c r="C35" s="3">
        <f t="shared" si="0"/>
        <v>73.21000000000001</v>
      </c>
      <c r="D35" s="3">
        <v>32.28</v>
      </c>
      <c r="E35" s="3">
        <v>34.87</v>
      </c>
      <c r="F35" s="3" t="s">
        <v>40</v>
      </c>
      <c r="G35" s="3" t="s">
        <v>52</v>
      </c>
      <c r="H35" s="3">
        <v>6.06</v>
      </c>
      <c r="I35" s="3" t="s">
        <v>40</v>
      </c>
    </row>
    <row r="36" spans="1:9" s="1" customFormat="1" ht="16.5" customHeight="1">
      <c r="A36" s="17"/>
      <c r="B36" s="18" t="s">
        <v>16</v>
      </c>
      <c r="C36" s="3">
        <f t="shared" si="0"/>
        <v>28.72</v>
      </c>
      <c r="D36" s="3">
        <v>15.75</v>
      </c>
      <c r="E36" s="3">
        <v>11.37</v>
      </c>
      <c r="F36" s="3" t="s">
        <v>40</v>
      </c>
      <c r="G36" s="3">
        <v>0.62</v>
      </c>
      <c r="H36" s="3">
        <v>0.98</v>
      </c>
      <c r="I36" s="3" t="s">
        <v>40</v>
      </c>
    </row>
    <row r="37" spans="1:9" s="1" customFormat="1" ht="16.5" customHeight="1">
      <c r="A37" s="17"/>
      <c r="B37" s="18" t="s">
        <v>17</v>
      </c>
      <c r="C37" s="3">
        <f t="shared" si="0"/>
        <v>203.01</v>
      </c>
      <c r="D37" s="3">
        <v>159.10999999999999</v>
      </c>
      <c r="E37" s="3">
        <v>43.46</v>
      </c>
      <c r="F37" s="3" t="s">
        <v>40</v>
      </c>
      <c r="G37" s="3" t="s">
        <v>52</v>
      </c>
      <c r="H37" s="3">
        <v>0.43999999999999995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65">
        <f t="shared" si="0"/>
        <v>21.43</v>
      </c>
      <c r="D38" s="64">
        <v>3.9699999999999998</v>
      </c>
      <c r="E38" s="64">
        <v>17.41</v>
      </c>
      <c r="F38" s="64" t="s">
        <v>40</v>
      </c>
      <c r="G38" s="64">
        <v>0.05</v>
      </c>
      <c r="H38" s="64" t="s">
        <v>52</v>
      </c>
      <c r="I38" s="64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300" verticalDpi="3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99" zoomScalePageLayoutView="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4.125" style="10" customWidth="1"/>
    <col min="3" max="7" width="9.75390625" style="6" customWidth="1"/>
    <col min="8" max="8" width="9.75390625" style="10" customWidth="1"/>
    <col min="9" max="9" width="9.75390625" style="6" customWidth="1"/>
    <col min="10" max="16384" width="9.00390625" style="6" customWidth="1"/>
  </cols>
  <sheetData>
    <row r="1" spans="1:9" ht="19.5" customHeight="1">
      <c r="A1" s="33"/>
      <c r="B1" s="48" t="s">
        <v>47</v>
      </c>
      <c r="C1" s="34"/>
      <c r="D1" s="1"/>
      <c r="E1" s="34"/>
      <c r="F1" s="34"/>
      <c r="G1" s="34"/>
      <c r="H1" s="36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9" ht="16.5" customHeight="1" thickTop="1">
      <c r="A4" s="62">
        <v>40633</v>
      </c>
      <c r="B4" s="62"/>
      <c r="C4" s="7">
        <v>8055</v>
      </c>
      <c r="D4" s="7">
        <v>4954</v>
      </c>
      <c r="E4" s="7">
        <v>2681</v>
      </c>
      <c r="F4" s="11" t="s">
        <v>40</v>
      </c>
      <c r="G4" s="7">
        <v>17</v>
      </c>
      <c r="H4" s="7">
        <v>403</v>
      </c>
      <c r="I4" s="11" t="s">
        <v>40</v>
      </c>
    </row>
    <row r="5" spans="1:9" ht="16.5" customHeight="1">
      <c r="A5" s="62">
        <v>40999</v>
      </c>
      <c r="B5" s="62"/>
      <c r="C5" s="29">
        <v>8035</v>
      </c>
      <c r="D5" s="29">
        <v>4947</v>
      </c>
      <c r="E5" s="29">
        <v>2667</v>
      </c>
      <c r="F5" s="30" t="s">
        <v>40</v>
      </c>
      <c r="G5" s="29">
        <v>17</v>
      </c>
      <c r="H5" s="29">
        <v>404</v>
      </c>
      <c r="I5" s="11" t="s">
        <v>40</v>
      </c>
    </row>
    <row r="6" spans="1:9" ht="16.5" customHeight="1">
      <c r="A6" s="54">
        <v>41364</v>
      </c>
      <c r="B6" s="54"/>
      <c r="C6" s="3">
        <v>8282</v>
      </c>
      <c r="D6" s="3">
        <v>5144</v>
      </c>
      <c r="E6" s="3">
        <v>2717</v>
      </c>
      <c r="F6" s="3" t="s">
        <v>40</v>
      </c>
      <c r="G6" s="3">
        <v>17</v>
      </c>
      <c r="H6" s="3">
        <v>405</v>
      </c>
      <c r="I6" s="3" t="s">
        <v>40</v>
      </c>
    </row>
    <row r="7" spans="1:9" s="1" customFormat="1" ht="16.5" customHeight="1">
      <c r="A7" s="54">
        <v>41729</v>
      </c>
      <c r="B7" s="54"/>
      <c r="C7" s="3">
        <v>8282</v>
      </c>
      <c r="D7" s="3">
        <v>5143</v>
      </c>
      <c r="E7" s="3">
        <v>2717</v>
      </c>
      <c r="F7" s="3" t="s">
        <v>40</v>
      </c>
      <c r="G7" s="3">
        <v>17</v>
      </c>
      <c r="H7" s="3">
        <v>405</v>
      </c>
      <c r="I7" s="3" t="s">
        <v>40</v>
      </c>
    </row>
    <row r="8" spans="1:9" s="1" customFormat="1" ht="16.5" customHeight="1" thickBot="1">
      <c r="A8" s="63">
        <v>42094</v>
      </c>
      <c r="B8" s="63"/>
      <c r="C8" s="65">
        <v>8283</v>
      </c>
      <c r="D8" s="65">
        <v>5143</v>
      </c>
      <c r="E8" s="65">
        <v>2718</v>
      </c>
      <c r="F8" s="65" t="s">
        <v>40</v>
      </c>
      <c r="G8" s="65">
        <v>17</v>
      </c>
      <c r="H8" s="65">
        <v>405</v>
      </c>
      <c r="I8" s="65" t="s">
        <v>40</v>
      </c>
    </row>
    <row r="9" spans="1:9" s="1" customFormat="1" ht="16.5" customHeight="1" thickTop="1">
      <c r="A9" s="42" t="s">
        <v>32</v>
      </c>
      <c r="B9" s="16"/>
      <c r="C9" s="67">
        <v>6091</v>
      </c>
      <c r="D9" s="67">
        <v>3708</v>
      </c>
      <c r="E9" s="67">
        <v>1994</v>
      </c>
      <c r="F9" s="67" t="s">
        <v>40</v>
      </c>
      <c r="G9" s="67">
        <v>2</v>
      </c>
      <c r="H9" s="67">
        <v>386</v>
      </c>
      <c r="I9" s="67" t="s">
        <v>40</v>
      </c>
    </row>
    <row r="10" spans="1:9" s="1" customFormat="1" ht="16.5" customHeight="1">
      <c r="A10" s="17"/>
      <c r="B10" s="18" t="s">
        <v>13</v>
      </c>
      <c r="C10" s="11">
        <v>1916</v>
      </c>
      <c r="D10" s="3">
        <v>990</v>
      </c>
      <c r="E10" s="3">
        <v>860</v>
      </c>
      <c r="F10" s="3" t="s">
        <v>40</v>
      </c>
      <c r="G10" s="3">
        <v>2</v>
      </c>
      <c r="H10" s="3">
        <v>65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8">
        <v>4174</v>
      </c>
      <c r="D11" s="64">
        <v>2718</v>
      </c>
      <c r="E11" s="64">
        <v>1135</v>
      </c>
      <c r="F11" s="64" t="s">
        <v>40</v>
      </c>
      <c r="G11" s="64">
        <v>0</v>
      </c>
      <c r="H11" s="64">
        <v>321</v>
      </c>
      <c r="I11" s="64" t="s">
        <v>40</v>
      </c>
    </row>
    <row r="12" spans="1:9" s="1" customFormat="1" ht="16.5" customHeight="1" thickTop="1">
      <c r="A12" s="22" t="s">
        <v>33</v>
      </c>
      <c r="B12" s="22"/>
      <c r="C12" s="69">
        <v>346</v>
      </c>
      <c r="D12" s="67">
        <v>160</v>
      </c>
      <c r="E12" s="67">
        <v>179</v>
      </c>
      <c r="F12" s="67" t="s">
        <v>40</v>
      </c>
      <c r="G12" s="67">
        <v>3</v>
      </c>
      <c r="H12" s="67">
        <v>3</v>
      </c>
      <c r="I12" s="67" t="s">
        <v>40</v>
      </c>
    </row>
    <row r="13" spans="1:9" s="1" customFormat="1" ht="16.5" customHeight="1">
      <c r="A13" s="17"/>
      <c r="B13" s="18" t="s">
        <v>8</v>
      </c>
      <c r="C13" s="11">
        <v>80</v>
      </c>
      <c r="D13" s="3">
        <v>50</v>
      </c>
      <c r="E13" s="3">
        <v>28</v>
      </c>
      <c r="F13" s="3" t="s">
        <v>40</v>
      </c>
      <c r="G13" s="3">
        <v>0</v>
      </c>
      <c r="H13" s="3">
        <v>2</v>
      </c>
      <c r="I13" s="3" t="s">
        <v>40</v>
      </c>
    </row>
    <row r="14" spans="1:9" s="1" customFormat="1" ht="16.5" customHeight="1">
      <c r="A14" s="17"/>
      <c r="B14" s="18" t="s">
        <v>36</v>
      </c>
      <c r="C14" s="11">
        <v>49</v>
      </c>
      <c r="D14" s="3">
        <v>17</v>
      </c>
      <c r="E14" s="3">
        <v>29</v>
      </c>
      <c r="F14" s="3" t="s">
        <v>40</v>
      </c>
      <c r="G14" s="3">
        <v>2</v>
      </c>
      <c r="H14" s="3">
        <v>0</v>
      </c>
      <c r="I14" s="3" t="s">
        <v>40</v>
      </c>
    </row>
    <row r="15" spans="1:9" s="1" customFormat="1" ht="16.5" customHeight="1">
      <c r="A15" s="17"/>
      <c r="B15" s="18" t="s">
        <v>37</v>
      </c>
      <c r="C15" s="11">
        <v>4</v>
      </c>
      <c r="D15" s="3">
        <v>2</v>
      </c>
      <c r="E15" s="3">
        <v>1</v>
      </c>
      <c r="F15" s="3" t="s">
        <v>40</v>
      </c>
      <c r="G15" s="3" t="s">
        <v>40</v>
      </c>
      <c r="H15" s="3">
        <v>0</v>
      </c>
      <c r="I15" s="3" t="s">
        <v>40</v>
      </c>
    </row>
    <row r="16" spans="1:9" s="1" customFormat="1" ht="16.5" customHeight="1">
      <c r="A16" s="17"/>
      <c r="B16" s="18" t="s">
        <v>9</v>
      </c>
      <c r="C16" s="11">
        <v>74</v>
      </c>
      <c r="D16" s="66">
        <v>39</v>
      </c>
      <c r="E16" s="66">
        <v>34</v>
      </c>
      <c r="F16" s="66" t="s">
        <v>40</v>
      </c>
      <c r="G16" s="66">
        <v>1</v>
      </c>
      <c r="H16" s="66" t="s">
        <v>40</v>
      </c>
      <c r="I16" s="66" t="s">
        <v>40</v>
      </c>
    </row>
    <row r="17" spans="1:9" s="1" customFormat="1" ht="16.5" customHeight="1">
      <c r="A17" s="17"/>
      <c r="B17" s="18" t="s">
        <v>10</v>
      </c>
      <c r="C17" s="11">
        <v>105</v>
      </c>
      <c r="D17" s="3">
        <v>40</v>
      </c>
      <c r="E17" s="3">
        <v>65</v>
      </c>
      <c r="F17" s="3" t="s">
        <v>40</v>
      </c>
      <c r="G17" s="3">
        <v>0</v>
      </c>
      <c r="H17" s="3">
        <v>0</v>
      </c>
      <c r="I17" s="3" t="s">
        <v>40</v>
      </c>
    </row>
    <row r="18" spans="1:9" s="1" customFormat="1" ht="16.5" customHeight="1">
      <c r="A18" s="17"/>
      <c r="B18" s="18" t="s">
        <v>11</v>
      </c>
      <c r="C18" s="11">
        <v>25</v>
      </c>
      <c r="D18" s="3">
        <v>8</v>
      </c>
      <c r="E18" s="3">
        <v>17</v>
      </c>
      <c r="F18" s="3" t="s">
        <v>40</v>
      </c>
      <c r="G18" s="3">
        <v>0</v>
      </c>
      <c r="H18" s="3">
        <v>0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8">
        <v>9</v>
      </c>
      <c r="D19" s="65">
        <v>5</v>
      </c>
      <c r="E19" s="65">
        <v>4</v>
      </c>
      <c r="F19" s="65" t="s">
        <v>40</v>
      </c>
      <c r="G19" s="65" t="s">
        <v>40</v>
      </c>
      <c r="H19" s="65" t="s">
        <v>40</v>
      </c>
      <c r="I19" s="65" t="s">
        <v>40</v>
      </c>
    </row>
    <row r="20" spans="1:9" s="1" customFormat="1" ht="16.5" customHeight="1" thickTop="1">
      <c r="A20" s="24" t="s">
        <v>34</v>
      </c>
      <c r="B20" s="25"/>
      <c r="C20" s="67">
        <v>455</v>
      </c>
      <c r="D20" s="70">
        <v>331</v>
      </c>
      <c r="E20" s="70">
        <v>117</v>
      </c>
      <c r="F20" s="70" t="s">
        <v>40</v>
      </c>
      <c r="G20" s="70">
        <v>3</v>
      </c>
      <c r="H20" s="70">
        <v>4</v>
      </c>
      <c r="I20" s="70" t="s">
        <v>40</v>
      </c>
    </row>
    <row r="21" spans="1:9" s="1" customFormat="1" ht="16.5" customHeight="1">
      <c r="A21" s="17"/>
      <c r="B21" s="18" t="s">
        <v>19</v>
      </c>
      <c r="C21" s="11">
        <v>176</v>
      </c>
      <c r="D21" s="66">
        <v>157</v>
      </c>
      <c r="E21" s="66">
        <v>17</v>
      </c>
      <c r="F21" s="66" t="s">
        <v>40</v>
      </c>
      <c r="G21" s="66">
        <v>1</v>
      </c>
      <c r="H21" s="66">
        <v>1</v>
      </c>
      <c r="I21" s="66" t="s">
        <v>40</v>
      </c>
    </row>
    <row r="22" spans="1:9" s="1" customFormat="1" ht="16.5" customHeight="1">
      <c r="A22" s="17"/>
      <c r="B22" s="18" t="s">
        <v>20</v>
      </c>
      <c r="C22" s="11">
        <v>44</v>
      </c>
      <c r="D22" s="3">
        <v>34</v>
      </c>
      <c r="E22" s="3">
        <v>9</v>
      </c>
      <c r="F22" s="3" t="s">
        <v>40</v>
      </c>
      <c r="G22" s="3">
        <v>0</v>
      </c>
      <c r="H22" s="3">
        <v>0</v>
      </c>
      <c r="I22" s="3" t="s">
        <v>40</v>
      </c>
    </row>
    <row r="23" spans="1:9" s="1" customFormat="1" ht="16.5" customHeight="1">
      <c r="A23" s="17"/>
      <c r="B23" s="18" t="s">
        <v>22</v>
      </c>
      <c r="C23" s="11">
        <v>83</v>
      </c>
      <c r="D23" s="3">
        <v>43</v>
      </c>
      <c r="E23" s="3">
        <v>39</v>
      </c>
      <c r="F23" s="3" t="s">
        <v>40</v>
      </c>
      <c r="G23" s="3">
        <v>1</v>
      </c>
      <c r="H23" s="3">
        <v>0</v>
      </c>
      <c r="I23" s="3" t="s">
        <v>40</v>
      </c>
    </row>
    <row r="24" spans="1:9" s="1" customFormat="1" ht="16.5" customHeight="1">
      <c r="A24" s="19"/>
      <c r="B24" s="20" t="s">
        <v>21</v>
      </c>
      <c r="C24" s="11">
        <v>90</v>
      </c>
      <c r="D24" s="3">
        <v>48</v>
      </c>
      <c r="E24" s="3">
        <v>39</v>
      </c>
      <c r="F24" s="3" t="s">
        <v>40</v>
      </c>
      <c r="G24" s="3">
        <v>0</v>
      </c>
      <c r="H24" s="3">
        <v>3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71">
        <v>61</v>
      </c>
      <c r="D25" s="65">
        <v>48</v>
      </c>
      <c r="E25" s="65">
        <v>13</v>
      </c>
      <c r="F25" s="65" t="s">
        <v>40</v>
      </c>
      <c r="G25" s="65">
        <v>0</v>
      </c>
      <c r="H25" s="65">
        <v>0</v>
      </c>
      <c r="I25" s="65" t="s">
        <v>40</v>
      </c>
    </row>
    <row r="26" spans="1:9" s="1" customFormat="1" ht="16.5" customHeight="1" thickTop="1">
      <c r="A26" s="24" t="s">
        <v>35</v>
      </c>
      <c r="B26" s="26"/>
      <c r="C26" s="70">
        <v>1265</v>
      </c>
      <c r="D26" s="72">
        <v>841</v>
      </c>
      <c r="E26" s="72">
        <v>406</v>
      </c>
      <c r="F26" s="72" t="s">
        <v>40</v>
      </c>
      <c r="G26" s="72">
        <v>7</v>
      </c>
      <c r="H26" s="72">
        <v>10</v>
      </c>
      <c r="I26" s="70" t="s">
        <v>40</v>
      </c>
    </row>
    <row r="27" spans="1:9" s="1" customFormat="1" ht="16.5" customHeight="1">
      <c r="A27" s="17"/>
      <c r="B27" s="18" t="s">
        <v>24</v>
      </c>
      <c r="C27" s="11">
        <v>434</v>
      </c>
      <c r="D27" s="3">
        <v>236</v>
      </c>
      <c r="E27" s="3">
        <v>195</v>
      </c>
      <c r="F27" s="3" t="s">
        <v>40</v>
      </c>
      <c r="G27" s="3">
        <v>2</v>
      </c>
      <c r="H27" s="3">
        <v>1</v>
      </c>
      <c r="I27" s="3" t="s">
        <v>40</v>
      </c>
    </row>
    <row r="28" spans="1:9" s="1" customFormat="1" ht="16.5" customHeight="1">
      <c r="A28" s="17"/>
      <c r="B28" s="18" t="s">
        <v>26</v>
      </c>
      <c r="C28" s="11">
        <v>255</v>
      </c>
      <c r="D28" s="3">
        <v>153</v>
      </c>
      <c r="E28" s="3">
        <v>99</v>
      </c>
      <c r="F28" s="3" t="s">
        <v>40</v>
      </c>
      <c r="G28" s="3">
        <v>1</v>
      </c>
      <c r="H28" s="3">
        <v>2</v>
      </c>
      <c r="I28" s="3" t="s">
        <v>40</v>
      </c>
    </row>
    <row r="29" spans="1:9" s="1" customFormat="1" ht="16.5" customHeight="1">
      <c r="A29" s="17"/>
      <c r="B29" s="18" t="s">
        <v>25</v>
      </c>
      <c r="C29" s="11">
        <v>554</v>
      </c>
      <c r="D29" s="3">
        <v>437</v>
      </c>
      <c r="E29" s="3">
        <v>105</v>
      </c>
      <c r="F29" s="3" t="s">
        <v>40</v>
      </c>
      <c r="G29" s="3">
        <v>4</v>
      </c>
      <c r="H29" s="3">
        <v>7</v>
      </c>
      <c r="I29" s="3" t="s">
        <v>40</v>
      </c>
    </row>
    <row r="30" spans="1:9" s="1" customFormat="1" ht="16.5" customHeight="1">
      <c r="A30" s="17"/>
      <c r="B30" s="18" t="s">
        <v>27</v>
      </c>
      <c r="C30" s="11">
        <v>9</v>
      </c>
      <c r="D30" s="66">
        <v>6</v>
      </c>
      <c r="E30" s="66">
        <v>3</v>
      </c>
      <c r="F30" s="66" t="s">
        <v>40</v>
      </c>
      <c r="G30" s="66">
        <v>0</v>
      </c>
      <c r="H30" s="66">
        <v>0</v>
      </c>
      <c r="I30" s="66" t="s">
        <v>40</v>
      </c>
    </row>
    <row r="31" spans="1:9" s="1" customFormat="1" ht="16.5" customHeight="1">
      <c r="A31" s="17"/>
      <c r="B31" s="18" t="s">
        <v>28</v>
      </c>
      <c r="C31" s="11">
        <v>7</v>
      </c>
      <c r="D31" s="3">
        <v>5</v>
      </c>
      <c r="E31" s="3">
        <v>1</v>
      </c>
      <c r="F31" s="3" t="s">
        <v>40</v>
      </c>
      <c r="G31" s="3" t="s">
        <v>40</v>
      </c>
      <c r="H31" s="3" t="s">
        <v>40</v>
      </c>
      <c r="I31" s="3" t="s">
        <v>40</v>
      </c>
    </row>
    <row r="32" spans="1:9" s="1" customFormat="1" ht="16.5" customHeight="1">
      <c r="A32" s="17"/>
      <c r="B32" s="18" t="s">
        <v>29</v>
      </c>
      <c r="C32" s="11">
        <v>5</v>
      </c>
      <c r="D32" s="3">
        <v>3</v>
      </c>
      <c r="E32" s="3">
        <v>2</v>
      </c>
      <c r="F32" s="3" t="s">
        <v>40</v>
      </c>
      <c r="G32" s="3">
        <v>1</v>
      </c>
      <c r="H32" s="3" t="s">
        <v>40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8">
        <v>1</v>
      </c>
      <c r="D33" s="64">
        <v>1</v>
      </c>
      <c r="E33" s="64">
        <v>1</v>
      </c>
      <c r="F33" s="64" t="s">
        <v>40</v>
      </c>
      <c r="G33" s="64" t="s">
        <v>40</v>
      </c>
      <c r="H33" s="64" t="s">
        <v>40</v>
      </c>
      <c r="I33" s="64" t="s">
        <v>40</v>
      </c>
    </row>
    <row r="34" spans="1:9" s="1" customFormat="1" ht="16.5" customHeight="1" thickTop="1">
      <c r="A34" s="24" t="s">
        <v>38</v>
      </c>
      <c r="B34" s="46"/>
      <c r="C34" s="72">
        <v>127</v>
      </c>
      <c r="D34" s="72">
        <v>103</v>
      </c>
      <c r="E34" s="72">
        <v>21</v>
      </c>
      <c r="F34" s="72" t="s">
        <v>40</v>
      </c>
      <c r="G34" s="72">
        <v>1</v>
      </c>
      <c r="H34" s="72">
        <v>1</v>
      </c>
      <c r="I34" s="69" t="s">
        <v>40</v>
      </c>
    </row>
    <row r="35" spans="1:9" s="1" customFormat="1" ht="16.5" customHeight="1">
      <c r="A35" s="17"/>
      <c r="B35" s="18" t="s">
        <v>15</v>
      </c>
      <c r="C35" s="11">
        <v>87</v>
      </c>
      <c r="D35" s="3">
        <v>70</v>
      </c>
      <c r="E35" s="3">
        <v>16</v>
      </c>
      <c r="F35" s="3" t="s">
        <v>40</v>
      </c>
      <c r="G35" s="3">
        <v>0</v>
      </c>
      <c r="H35" s="3">
        <v>1</v>
      </c>
      <c r="I35" s="3" t="s">
        <v>40</v>
      </c>
    </row>
    <row r="36" spans="1:9" s="1" customFormat="1" ht="16.5" customHeight="1">
      <c r="A36" s="17"/>
      <c r="B36" s="18" t="s">
        <v>16</v>
      </c>
      <c r="C36" s="11">
        <v>14</v>
      </c>
      <c r="D36" s="3">
        <v>11</v>
      </c>
      <c r="E36" s="3">
        <v>2</v>
      </c>
      <c r="F36" s="3" t="s">
        <v>40</v>
      </c>
      <c r="G36" s="3">
        <v>1</v>
      </c>
      <c r="H36" s="3" t="s">
        <v>40</v>
      </c>
      <c r="I36" s="3" t="s">
        <v>40</v>
      </c>
    </row>
    <row r="37" spans="1:9" s="1" customFormat="1" ht="16.5" customHeight="1">
      <c r="A37" s="17"/>
      <c r="B37" s="18" t="s">
        <v>17</v>
      </c>
      <c r="C37" s="11">
        <v>17</v>
      </c>
      <c r="D37" s="3">
        <v>16</v>
      </c>
      <c r="E37" s="3">
        <v>2</v>
      </c>
      <c r="F37" s="3" t="s">
        <v>40</v>
      </c>
      <c r="G37" s="3" t="s">
        <v>40</v>
      </c>
      <c r="H37" s="3" t="s">
        <v>40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71">
        <v>8</v>
      </c>
      <c r="D38" s="64">
        <v>6</v>
      </c>
      <c r="E38" s="64">
        <v>1</v>
      </c>
      <c r="F38" s="64" t="s">
        <v>40</v>
      </c>
      <c r="G38" s="64">
        <v>0</v>
      </c>
      <c r="H38" s="64">
        <v>0</v>
      </c>
      <c r="I38" s="64" t="s">
        <v>40</v>
      </c>
    </row>
    <row r="39" spans="1:3" s="1" customFormat="1" ht="16.5" customHeight="1" thickTop="1">
      <c r="A39" s="41" t="s">
        <v>39</v>
      </c>
      <c r="B39" s="4"/>
      <c r="C39" s="31"/>
    </row>
    <row r="40" ht="16.5" customHeight="1">
      <c r="H40" s="6"/>
    </row>
    <row r="41" ht="16.5" customHeight="1">
      <c r="H41" s="6"/>
    </row>
    <row r="42" ht="13.5">
      <c r="H42" s="6"/>
    </row>
    <row r="43" spans="3:10" ht="13.5">
      <c r="C43" s="5"/>
      <c r="D43" s="12"/>
      <c r="E43" s="12"/>
      <c r="F43" s="13"/>
      <c r="G43" s="12"/>
      <c r="H43" s="12"/>
      <c r="I43" s="13"/>
      <c r="J43" s="5"/>
    </row>
  </sheetData>
  <sheetProtection/>
  <mergeCells count="13">
    <mergeCell ref="I2:I3"/>
    <mergeCell ref="D2:D3"/>
    <mergeCell ref="E2:E3"/>
    <mergeCell ref="F2:F3"/>
    <mergeCell ref="G2:G3"/>
    <mergeCell ref="A7:B7"/>
    <mergeCell ref="A5:B5"/>
    <mergeCell ref="A2:B3"/>
    <mergeCell ref="H2:H3"/>
    <mergeCell ref="C2:C3"/>
    <mergeCell ref="A8:B8"/>
    <mergeCell ref="A6:B6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zoomScalePageLayoutView="0" workbookViewId="0" topLeftCell="A40">
      <selection activeCell="F5" sqref="F5"/>
    </sheetView>
  </sheetViews>
  <sheetFormatPr defaultColWidth="9.00390625" defaultRowHeight="13.5"/>
  <cols>
    <col min="1" max="1" width="2.625" style="6" customWidth="1"/>
    <col min="2" max="2" width="14.125" style="10" customWidth="1"/>
    <col min="3" max="9" width="9.75390625" style="6" customWidth="1"/>
    <col min="10" max="16384" width="9.00390625" style="6" customWidth="1"/>
  </cols>
  <sheetData>
    <row r="1" spans="1:9" ht="19.5" customHeight="1">
      <c r="A1" s="33"/>
      <c r="B1" s="48" t="s">
        <v>48</v>
      </c>
      <c r="C1" s="1"/>
      <c r="D1" s="34"/>
      <c r="E1" s="34"/>
      <c r="F1" s="34"/>
      <c r="G1" s="34"/>
      <c r="H1" s="34"/>
      <c r="I1" s="35" t="s">
        <v>0</v>
      </c>
    </row>
    <row r="2" spans="1:9" ht="16.5" customHeight="1">
      <c r="A2" s="59" t="s">
        <v>41</v>
      </c>
      <c r="B2" s="59"/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</row>
    <row r="3" spans="1:9" ht="16.5" customHeight="1" thickBot="1">
      <c r="A3" s="60"/>
      <c r="B3" s="60"/>
      <c r="C3" s="61"/>
      <c r="D3" s="61" t="s">
        <v>2</v>
      </c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</row>
    <row r="4" spans="1:10" ht="16.5" customHeight="1" thickTop="1">
      <c r="A4" s="62">
        <v>40633</v>
      </c>
      <c r="B4" s="62"/>
      <c r="C4" s="7">
        <v>192312</v>
      </c>
      <c r="D4" s="7">
        <v>117188</v>
      </c>
      <c r="E4" s="7">
        <v>70469</v>
      </c>
      <c r="F4" s="11" t="s">
        <v>40</v>
      </c>
      <c r="G4" s="7">
        <v>681</v>
      </c>
      <c r="H4" s="7">
        <v>3973</v>
      </c>
      <c r="I4" s="11" t="s">
        <v>40</v>
      </c>
      <c r="J4" s="14"/>
    </row>
    <row r="5" spans="1:10" ht="16.5" customHeight="1">
      <c r="A5" s="62">
        <v>40999</v>
      </c>
      <c r="B5" s="62"/>
      <c r="C5" s="29">
        <v>192256</v>
      </c>
      <c r="D5" s="29">
        <v>117097</v>
      </c>
      <c r="E5" s="29">
        <v>70507</v>
      </c>
      <c r="F5" s="11" t="s">
        <v>40</v>
      </c>
      <c r="G5" s="29">
        <v>680</v>
      </c>
      <c r="H5" s="29">
        <v>3972</v>
      </c>
      <c r="I5" s="11" t="s">
        <v>40</v>
      </c>
      <c r="J5" s="14"/>
    </row>
    <row r="6" spans="1:10" ht="16.5" customHeight="1">
      <c r="A6" s="54">
        <v>41364</v>
      </c>
      <c r="B6" s="54"/>
      <c r="C6" s="3">
        <v>190139</v>
      </c>
      <c r="D6" s="3">
        <v>114993</v>
      </c>
      <c r="E6" s="3">
        <v>70502</v>
      </c>
      <c r="F6" s="3" t="s">
        <v>40</v>
      </c>
      <c r="G6" s="3">
        <v>679</v>
      </c>
      <c r="H6" s="3">
        <v>3965</v>
      </c>
      <c r="I6" s="3" t="s">
        <v>40</v>
      </c>
      <c r="J6" s="14"/>
    </row>
    <row r="7" spans="1:9" s="1" customFormat="1" ht="16.5" customHeight="1">
      <c r="A7" s="54">
        <v>41729</v>
      </c>
      <c r="B7" s="54"/>
      <c r="C7" s="3">
        <v>190081</v>
      </c>
      <c r="D7" s="3">
        <v>114992</v>
      </c>
      <c r="E7" s="3">
        <v>70412</v>
      </c>
      <c r="F7" s="3" t="s">
        <v>40</v>
      </c>
      <c r="G7" s="3">
        <v>676</v>
      </c>
      <c r="H7" s="3">
        <v>4000</v>
      </c>
      <c r="I7" s="3" t="s">
        <v>40</v>
      </c>
    </row>
    <row r="8" spans="1:9" s="1" customFormat="1" ht="16.5" customHeight="1" thickBot="1">
      <c r="A8" s="63">
        <v>42094</v>
      </c>
      <c r="B8" s="63"/>
      <c r="C8" s="64">
        <f>SUM(D8:I8)</f>
        <v>190045.2</v>
      </c>
      <c r="D8" s="65">
        <f>SUM(D10:D11,D13:D19,D21:D25,D27:D33,D35:D38)</f>
        <v>114908.30000000002</v>
      </c>
      <c r="E8" s="65">
        <f>SUM(E10:E11,E13:E19,E21:E25,E27:E33,E35:E38)</f>
        <v>70476.86000000002</v>
      </c>
      <c r="F8" s="65" t="s">
        <v>53</v>
      </c>
      <c r="G8" s="65">
        <f>SUM(G10:G11,G13:G19,G21:G25,G27:G33,G35:G38)</f>
        <v>675.33</v>
      </c>
      <c r="H8" s="65">
        <f>SUM(H10:H11,H13:H19,H21:H25,H27:H33,H35:H38)</f>
        <v>3984.710000000001</v>
      </c>
      <c r="I8" s="65" t="s">
        <v>52</v>
      </c>
    </row>
    <row r="9" spans="1:9" s="1" customFormat="1" ht="16.5" customHeight="1" thickTop="1">
      <c r="A9" s="42" t="s">
        <v>32</v>
      </c>
      <c r="B9" s="16"/>
      <c r="C9" s="52">
        <f>SUM(C10:C11)</f>
        <v>59575.07</v>
      </c>
      <c r="D9" s="52">
        <f>SUM(D10:D11)</f>
        <v>41770.85</v>
      </c>
      <c r="E9" s="52">
        <f>SUM(E10:E11)</f>
        <v>16326.029999999999</v>
      </c>
      <c r="F9" s="52" t="s">
        <v>52</v>
      </c>
      <c r="G9" s="52">
        <f>SUM(G10:G11)</f>
        <v>47.870000000000005</v>
      </c>
      <c r="H9" s="52">
        <f>SUM(H10:H11)</f>
        <v>1430.32</v>
      </c>
      <c r="I9" s="52" t="s">
        <v>52</v>
      </c>
    </row>
    <row r="10" spans="1:9" s="1" customFormat="1" ht="16.5" customHeight="1">
      <c r="A10" s="17"/>
      <c r="B10" s="18" t="s">
        <v>13</v>
      </c>
      <c r="C10" s="3">
        <f aca="true" t="shared" si="0" ref="C10:C38">SUM(D10:I10)</f>
        <v>27081.469999999998</v>
      </c>
      <c r="D10" s="3">
        <v>21421.379999999997</v>
      </c>
      <c r="E10" s="3">
        <v>5282.7</v>
      </c>
      <c r="F10" s="3" t="s">
        <v>40</v>
      </c>
      <c r="G10" s="3">
        <v>24.64</v>
      </c>
      <c r="H10" s="3">
        <v>352.75</v>
      </c>
      <c r="I10" s="3" t="s">
        <v>40</v>
      </c>
    </row>
    <row r="11" spans="1:9" s="1" customFormat="1" ht="16.5" customHeight="1" thickBot="1">
      <c r="A11" s="21"/>
      <c r="B11" s="23" t="s">
        <v>14</v>
      </c>
      <c r="C11" s="64">
        <f t="shared" si="0"/>
        <v>32493.600000000002</v>
      </c>
      <c r="D11" s="64">
        <v>20349.47</v>
      </c>
      <c r="E11" s="64">
        <v>11043.33</v>
      </c>
      <c r="F11" s="64" t="s">
        <v>40</v>
      </c>
      <c r="G11" s="64">
        <v>23.23</v>
      </c>
      <c r="H11" s="64">
        <v>1077.57</v>
      </c>
      <c r="I11" s="64" t="s">
        <v>40</v>
      </c>
    </row>
    <row r="12" spans="1:9" s="1" customFormat="1" ht="16.5" customHeight="1" thickTop="1">
      <c r="A12" s="22" t="s">
        <v>33</v>
      </c>
      <c r="B12" s="22"/>
      <c r="C12" s="52">
        <f>SUM(C13:C19)</f>
        <v>24553.52</v>
      </c>
      <c r="D12" s="52">
        <f>SUM(D13:D19)</f>
        <v>10963.62</v>
      </c>
      <c r="E12" s="52">
        <f>SUM(E13:E19)</f>
        <v>13090.98</v>
      </c>
      <c r="F12" s="52" t="s">
        <v>54</v>
      </c>
      <c r="G12" s="52">
        <f>SUM(G13:G19)</f>
        <v>124.83</v>
      </c>
      <c r="H12" s="52">
        <f>SUM(H13:H19)</f>
        <v>374.09</v>
      </c>
      <c r="I12" s="52" t="s">
        <v>52</v>
      </c>
    </row>
    <row r="13" spans="1:9" s="1" customFormat="1" ht="16.5" customHeight="1">
      <c r="A13" s="17"/>
      <c r="B13" s="18" t="s">
        <v>8</v>
      </c>
      <c r="C13" s="3">
        <f t="shared" si="0"/>
        <v>7346.509999999999</v>
      </c>
      <c r="D13" s="3">
        <v>4688.889999999999</v>
      </c>
      <c r="E13" s="3">
        <v>2480.12</v>
      </c>
      <c r="F13" s="3" t="s">
        <v>40</v>
      </c>
      <c r="G13" s="3">
        <v>26.39</v>
      </c>
      <c r="H13" s="3">
        <v>151.10999999999999</v>
      </c>
      <c r="I13" s="3" t="s">
        <v>40</v>
      </c>
    </row>
    <row r="14" spans="1:9" s="1" customFormat="1" ht="16.5" customHeight="1">
      <c r="A14" s="17"/>
      <c r="B14" s="18" t="s">
        <v>36</v>
      </c>
      <c r="C14" s="3">
        <f t="shared" si="0"/>
        <v>1359.63</v>
      </c>
      <c r="D14" s="3">
        <v>437.14</v>
      </c>
      <c r="E14" s="3">
        <v>852.72</v>
      </c>
      <c r="F14" s="3" t="s">
        <v>40</v>
      </c>
      <c r="G14" s="3">
        <v>21.34</v>
      </c>
      <c r="H14" s="3">
        <v>48.43</v>
      </c>
      <c r="I14" s="3" t="s">
        <v>40</v>
      </c>
    </row>
    <row r="15" spans="1:9" s="1" customFormat="1" ht="16.5" customHeight="1">
      <c r="A15" s="17"/>
      <c r="B15" s="18" t="s">
        <v>37</v>
      </c>
      <c r="C15" s="3">
        <f t="shared" si="0"/>
        <v>139.21999999999997</v>
      </c>
      <c r="D15" s="3">
        <v>26.55</v>
      </c>
      <c r="E15" s="3">
        <v>108.71</v>
      </c>
      <c r="F15" s="3" t="s">
        <v>40</v>
      </c>
      <c r="G15" s="3">
        <v>0.32</v>
      </c>
      <c r="H15" s="3">
        <v>3.64</v>
      </c>
      <c r="I15" s="3" t="s">
        <v>40</v>
      </c>
    </row>
    <row r="16" spans="1:9" s="1" customFormat="1" ht="16.5" customHeight="1">
      <c r="A16" s="17"/>
      <c r="B16" s="18" t="s">
        <v>9</v>
      </c>
      <c r="C16" s="3">
        <f t="shared" si="0"/>
        <v>2373.89</v>
      </c>
      <c r="D16" s="66">
        <v>1199.45</v>
      </c>
      <c r="E16" s="66">
        <v>1112.88</v>
      </c>
      <c r="F16" s="66" t="s">
        <v>40</v>
      </c>
      <c r="G16" s="66">
        <v>17.14</v>
      </c>
      <c r="H16" s="66">
        <v>44.419999999999995</v>
      </c>
      <c r="I16" s="66" t="s">
        <v>40</v>
      </c>
    </row>
    <row r="17" spans="1:9" s="1" customFormat="1" ht="16.5" customHeight="1">
      <c r="A17" s="17"/>
      <c r="B17" s="18" t="s">
        <v>10</v>
      </c>
      <c r="C17" s="3">
        <f t="shared" si="0"/>
        <v>10289.04</v>
      </c>
      <c r="D17" s="3">
        <v>3807.29</v>
      </c>
      <c r="E17" s="3">
        <v>6402</v>
      </c>
      <c r="F17" s="3" t="s">
        <v>40</v>
      </c>
      <c r="G17" s="3">
        <v>34.78</v>
      </c>
      <c r="H17" s="3">
        <v>44.97</v>
      </c>
      <c r="I17" s="3" t="s">
        <v>40</v>
      </c>
    </row>
    <row r="18" spans="1:9" s="1" customFormat="1" ht="16.5" customHeight="1">
      <c r="A18" s="17"/>
      <c r="B18" s="18" t="s">
        <v>11</v>
      </c>
      <c r="C18" s="3">
        <f t="shared" si="0"/>
        <v>2351.55</v>
      </c>
      <c r="D18" s="3">
        <v>616.37</v>
      </c>
      <c r="E18" s="3">
        <v>1667.99</v>
      </c>
      <c r="F18" s="3" t="s">
        <v>40</v>
      </c>
      <c r="G18" s="3">
        <v>16.09</v>
      </c>
      <c r="H18" s="3">
        <v>51.1</v>
      </c>
      <c r="I18" s="3" t="s">
        <v>40</v>
      </c>
    </row>
    <row r="19" spans="1:9" s="1" customFormat="1" ht="16.5" customHeight="1" thickBot="1">
      <c r="A19" s="19"/>
      <c r="B19" s="23" t="s">
        <v>12</v>
      </c>
      <c r="C19" s="64">
        <f t="shared" si="0"/>
        <v>693.68</v>
      </c>
      <c r="D19" s="65">
        <v>187.93</v>
      </c>
      <c r="E19" s="65">
        <v>466.56</v>
      </c>
      <c r="F19" s="65" t="s">
        <v>40</v>
      </c>
      <c r="G19" s="65">
        <v>8.77</v>
      </c>
      <c r="H19" s="65">
        <v>30.42</v>
      </c>
      <c r="I19" s="65" t="s">
        <v>40</v>
      </c>
    </row>
    <row r="20" spans="1:9" s="1" customFormat="1" ht="16.5" customHeight="1" thickTop="1">
      <c r="A20" s="24" t="s">
        <v>34</v>
      </c>
      <c r="B20" s="25"/>
      <c r="C20" s="52">
        <f>SUM(C21:C25)</f>
        <v>56260.46000000001</v>
      </c>
      <c r="D20" s="52">
        <f>SUM(D21:D25)</f>
        <v>30410.34</v>
      </c>
      <c r="E20" s="52">
        <f>SUM(E21:E25)</f>
        <v>24578.960000000003</v>
      </c>
      <c r="F20" s="52" t="s">
        <v>55</v>
      </c>
      <c r="G20" s="52">
        <f>SUM(G21:G25)</f>
        <v>323.37</v>
      </c>
      <c r="H20" s="52">
        <f>SUM(H21:H25)</f>
        <v>947.79</v>
      </c>
      <c r="I20" s="52" t="s">
        <v>52</v>
      </c>
    </row>
    <row r="21" spans="1:9" s="1" customFormat="1" ht="16.5" customHeight="1">
      <c r="A21" s="17"/>
      <c r="B21" s="18" t="s">
        <v>19</v>
      </c>
      <c r="C21" s="3">
        <f t="shared" si="0"/>
        <v>11458.210000000001</v>
      </c>
      <c r="D21" s="66">
        <v>9029.84</v>
      </c>
      <c r="E21" s="66">
        <v>2173.9500000000003</v>
      </c>
      <c r="F21" s="66" t="s">
        <v>40</v>
      </c>
      <c r="G21" s="66">
        <v>75.6</v>
      </c>
      <c r="H21" s="66">
        <v>178.82</v>
      </c>
      <c r="I21" s="66" t="s">
        <v>40</v>
      </c>
    </row>
    <row r="22" spans="1:9" s="1" customFormat="1" ht="16.5" customHeight="1">
      <c r="A22" s="17"/>
      <c r="B22" s="18" t="s">
        <v>20</v>
      </c>
      <c r="C22" s="3">
        <f t="shared" si="0"/>
        <v>11365.259999999998</v>
      </c>
      <c r="D22" s="3">
        <v>5153.5</v>
      </c>
      <c r="E22" s="3">
        <v>5779.55</v>
      </c>
      <c r="F22" s="3" t="s">
        <v>40</v>
      </c>
      <c r="G22" s="3">
        <v>38.17</v>
      </c>
      <c r="H22" s="3">
        <v>394.03999999999996</v>
      </c>
      <c r="I22" s="3" t="s">
        <v>40</v>
      </c>
    </row>
    <row r="23" spans="1:9" s="1" customFormat="1" ht="16.5" customHeight="1">
      <c r="A23" s="17"/>
      <c r="B23" s="18" t="s">
        <v>22</v>
      </c>
      <c r="C23" s="3">
        <f t="shared" si="0"/>
        <v>7343.25</v>
      </c>
      <c r="D23" s="3">
        <v>3555.5499999999997</v>
      </c>
      <c r="E23" s="3">
        <v>3656.88</v>
      </c>
      <c r="F23" s="3" t="s">
        <v>40</v>
      </c>
      <c r="G23" s="3">
        <v>55.99</v>
      </c>
      <c r="H23" s="3">
        <v>74.83000000000001</v>
      </c>
      <c r="I23" s="3" t="s">
        <v>40</v>
      </c>
    </row>
    <row r="24" spans="1:9" s="1" customFormat="1" ht="16.5" customHeight="1">
      <c r="A24" s="19"/>
      <c r="B24" s="20" t="s">
        <v>21</v>
      </c>
      <c r="C24" s="3">
        <f t="shared" si="0"/>
        <v>16968.579999999998</v>
      </c>
      <c r="D24" s="3">
        <v>6819.65</v>
      </c>
      <c r="E24" s="3">
        <v>9778.699999999999</v>
      </c>
      <c r="F24" s="3" t="s">
        <v>40</v>
      </c>
      <c r="G24" s="3">
        <v>111.68</v>
      </c>
      <c r="H24" s="3">
        <v>258.55</v>
      </c>
      <c r="I24" s="3" t="s">
        <v>40</v>
      </c>
    </row>
    <row r="25" spans="1:9" s="1" customFormat="1" ht="16.5" customHeight="1" thickBot="1">
      <c r="A25" s="19"/>
      <c r="B25" s="20" t="s">
        <v>23</v>
      </c>
      <c r="C25" s="64">
        <f t="shared" si="0"/>
        <v>9125.16</v>
      </c>
      <c r="D25" s="65">
        <v>5851.8</v>
      </c>
      <c r="E25" s="65">
        <v>3189.8799999999997</v>
      </c>
      <c r="F25" s="65" t="s">
        <v>40</v>
      </c>
      <c r="G25" s="65">
        <v>41.93</v>
      </c>
      <c r="H25" s="65">
        <v>41.55</v>
      </c>
      <c r="I25" s="65" t="s">
        <v>40</v>
      </c>
    </row>
    <row r="26" spans="1:9" s="1" customFormat="1" ht="16.5" customHeight="1" thickTop="1">
      <c r="A26" s="24" t="s">
        <v>35</v>
      </c>
      <c r="B26" s="26"/>
      <c r="C26" s="52">
        <f>SUM(C27:C33)</f>
        <v>34094.399999999994</v>
      </c>
      <c r="D26" s="52">
        <f>SUM(D27:D33)</f>
        <v>20362.780000000002</v>
      </c>
      <c r="E26" s="52">
        <f>SUM(E27:E33)</f>
        <v>12655.179999999997</v>
      </c>
      <c r="F26" s="52" t="s">
        <v>52</v>
      </c>
      <c r="G26" s="52">
        <f>SUM(G27:G33)</f>
        <v>146.89999999999998</v>
      </c>
      <c r="H26" s="52">
        <f>SUM(H27:H33)</f>
        <v>929.54</v>
      </c>
      <c r="I26" s="52" t="s">
        <v>52</v>
      </c>
    </row>
    <row r="27" spans="1:9" s="1" customFormat="1" ht="16.5" customHeight="1">
      <c r="A27" s="17"/>
      <c r="B27" s="18" t="s">
        <v>24</v>
      </c>
      <c r="C27" s="3">
        <f t="shared" si="0"/>
        <v>6157.09</v>
      </c>
      <c r="D27" s="3">
        <v>3351.16</v>
      </c>
      <c r="E27" s="3">
        <v>2716.8900000000003</v>
      </c>
      <c r="F27" s="3" t="s">
        <v>40</v>
      </c>
      <c r="G27" s="3">
        <v>21.99</v>
      </c>
      <c r="H27" s="3">
        <v>67.05</v>
      </c>
      <c r="I27" s="3" t="s">
        <v>40</v>
      </c>
    </row>
    <row r="28" spans="1:9" s="1" customFormat="1" ht="16.5" customHeight="1">
      <c r="A28" s="17"/>
      <c r="B28" s="18" t="s">
        <v>26</v>
      </c>
      <c r="C28" s="3">
        <f t="shared" si="0"/>
        <v>7599.91</v>
      </c>
      <c r="D28" s="3">
        <v>3922.8</v>
      </c>
      <c r="E28" s="3">
        <v>3318.71</v>
      </c>
      <c r="F28" s="3" t="s">
        <v>40</v>
      </c>
      <c r="G28" s="3">
        <v>32.66</v>
      </c>
      <c r="H28" s="3">
        <v>325.74</v>
      </c>
      <c r="I28" s="3" t="s">
        <v>40</v>
      </c>
    </row>
    <row r="29" spans="1:9" s="1" customFormat="1" ht="16.5" customHeight="1">
      <c r="A29" s="17"/>
      <c r="B29" s="18" t="s">
        <v>25</v>
      </c>
      <c r="C29" s="3">
        <f t="shared" si="0"/>
        <v>18911.62</v>
      </c>
      <c r="D29" s="3">
        <v>12681.75</v>
      </c>
      <c r="E29" s="3">
        <v>5666.81</v>
      </c>
      <c r="F29" s="3" t="s">
        <v>40</v>
      </c>
      <c r="G29" s="3">
        <v>71.14</v>
      </c>
      <c r="H29" s="3">
        <v>491.92</v>
      </c>
      <c r="I29" s="3" t="s">
        <v>40</v>
      </c>
    </row>
    <row r="30" spans="1:9" s="1" customFormat="1" ht="16.5" customHeight="1">
      <c r="A30" s="17"/>
      <c r="B30" s="18" t="s">
        <v>27</v>
      </c>
      <c r="C30" s="3">
        <f t="shared" si="0"/>
        <v>541.74</v>
      </c>
      <c r="D30" s="66">
        <v>164.33</v>
      </c>
      <c r="E30" s="66">
        <v>355.13000000000005</v>
      </c>
      <c r="F30" s="66" t="s">
        <v>40</v>
      </c>
      <c r="G30" s="66">
        <v>8.86</v>
      </c>
      <c r="H30" s="66">
        <v>13.42</v>
      </c>
      <c r="I30" s="66" t="s">
        <v>40</v>
      </c>
    </row>
    <row r="31" spans="1:9" s="1" customFormat="1" ht="16.5" customHeight="1">
      <c r="A31" s="17"/>
      <c r="B31" s="18" t="s">
        <v>28</v>
      </c>
      <c r="C31" s="3">
        <f t="shared" si="0"/>
        <v>288.98999999999995</v>
      </c>
      <c r="D31" s="3">
        <v>51.61</v>
      </c>
      <c r="E31" s="3">
        <v>227.46</v>
      </c>
      <c r="F31" s="3" t="s">
        <v>40</v>
      </c>
      <c r="G31" s="3">
        <v>1.89</v>
      </c>
      <c r="H31" s="3">
        <v>8.03</v>
      </c>
      <c r="I31" s="3" t="s">
        <v>40</v>
      </c>
    </row>
    <row r="32" spans="1:9" s="1" customFormat="1" ht="16.5" customHeight="1">
      <c r="A32" s="17"/>
      <c r="B32" s="18" t="s">
        <v>29</v>
      </c>
      <c r="C32" s="3">
        <f t="shared" si="0"/>
        <v>387.31</v>
      </c>
      <c r="D32" s="3">
        <v>82.64</v>
      </c>
      <c r="E32" s="3">
        <v>275.88</v>
      </c>
      <c r="F32" s="3" t="s">
        <v>40</v>
      </c>
      <c r="G32" s="3">
        <v>6.87</v>
      </c>
      <c r="H32" s="3">
        <v>21.92</v>
      </c>
      <c r="I32" s="3" t="s">
        <v>40</v>
      </c>
    </row>
    <row r="33" spans="1:9" s="1" customFormat="1" ht="16.5" customHeight="1" thickBot="1">
      <c r="A33" s="17"/>
      <c r="B33" s="23" t="s">
        <v>30</v>
      </c>
      <c r="C33" s="64">
        <f t="shared" si="0"/>
        <v>207.74000000000004</v>
      </c>
      <c r="D33" s="64">
        <v>108.49000000000001</v>
      </c>
      <c r="E33" s="64">
        <v>94.3</v>
      </c>
      <c r="F33" s="64" t="s">
        <v>40</v>
      </c>
      <c r="G33" s="64">
        <v>3.49</v>
      </c>
      <c r="H33" s="64">
        <v>1.46</v>
      </c>
      <c r="I33" s="64" t="s">
        <v>40</v>
      </c>
    </row>
    <row r="34" spans="1:9" s="1" customFormat="1" ht="16.5" customHeight="1" thickTop="1">
      <c r="A34" s="24" t="s">
        <v>38</v>
      </c>
      <c r="B34" s="46"/>
      <c r="C34" s="52">
        <f>SUM(C35:C38)</f>
        <v>15561.75</v>
      </c>
      <c r="D34" s="52">
        <f>SUM(D35:D38)</f>
        <v>11400.710000000001</v>
      </c>
      <c r="E34" s="52">
        <f>SUM(E35:E38)</f>
        <v>3825.7099999999996</v>
      </c>
      <c r="F34" s="52" t="s">
        <v>52</v>
      </c>
      <c r="G34" s="52">
        <f>SUM(G35:G38)</f>
        <v>32.36</v>
      </c>
      <c r="H34" s="52">
        <f>SUM(H35:H38)</f>
        <v>302.96999999999997</v>
      </c>
      <c r="I34" s="52" t="s">
        <v>52</v>
      </c>
    </row>
    <row r="35" spans="1:9" s="1" customFormat="1" ht="16.5" customHeight="1">
      <c r="A35" s="17"/>
      <c r="B35" s="18" t="s">
        <v>15</v>
      </c>
      <c r="C35" s="3">
        <f t="shared" si="0"/>
        <v>6254.79</v>
      </c>
      <c r="D35" s="3">
        <v>4898.21</v>
      </c>
      <c r="E35" s="3">
        <v>1260.97</v>
      </c>
      <c r="F35" s="3" t="s">
        <v>40</v>
      </c>
      <c r="G35" s="3">
        <v>8.99</v>
      </c>
      <c r="H35" s="3">
        <v>86.62</v>
      </c>
      <c r="I35" s="3" t="s">
        <v>40</v>
      </c>
    </row>
    <row r="36" spans="1:9" s="1" customFormat="1" ht="16.5" customHeight="1">
      <c r="A36" s="17"/>
      <c r="B36" s="18" t="s">
        <v>16</v>
      </c>
      <c r="C36" s="3">
        <f t="shared" si="0"/>
        <v>2431.22</v>
      </c>
      <c r="D36" s="3">
        <v>1497.27</v>
      </c>
      <c r="E36" s="3">
        <v>780.9</v>
      </c>
      <c r="F36" s="3" t="s">
        <v>40</v>
      </c>
      <c r="G36" s="3">
        <v>17.41</v>
      </c>
      <c r="H36" s="3">
        <v>135.64</v>
      </c>
      <c r="I36" s="3" t="s">
        <v>40</v>
      </c>
    </row>
    <row r="37" spans="1:9" s="1" customFormat="1" ht="16.5" customHeight="1">
      <c r="A37" s="17"/>
      <c r="B37" s="18" t="s">
        <v>17</v>
      </c>
      <c r="C37" s="3">
        <f t="shared" si="0"/>
        <v>6440.599999999999</v>
      </c>
      <c r="D37" s="3">
        <v>4809.36</v>
      </c>
      <c r="E37" s="3">
        <v>1559.32</v>
      </c>
      <c r="F37" s="3" t="s">
        <v>40</v>
      </c>
      <c r="G37" s="3">
        <v>2.01</v>
      </c>
      <c r="H37" s="3">
        <v>69.91</v>
      </c>
      <c r="I37" s="3" t="s">
        <v>40</v>
      </c>
    </row>
    <row r="38" spans="1:9" s="1" customFormat="1" ht="16.5" customHeight="1" thickBot="1">
      <c r="A38" s="21"/>
      <c r="B38" s="23" t="s">
        <v>18</v>
      </c>
      <c r="C38" s="64">
        <f t="shared" si="0"/>
        <v>435.14</v>
      </c>
      <c r="D38" s="64">
        <v>195.87</v>
      </c>
      <c r="E38" s="64">
        <v>224.52</v>
      </c>
      <c r="F38" s="64" t="s">
        <v>40</v>
      </c>
      <c r="G38" s="64">
        <v>3.95</v>
      </c>
      <c r="H38" s="64">
        <v>10.8</v>
      </c>
      <c r="I38" s="64" t="s">
        <v>40</v>
      </c>
    </row>
    <row r="39" spans="1:3" s="1" customFormat="1" ht="16.5" customHeight="1" thickTop="1">
      <c r="A39" s="41" t="s">
        <v>39</v>
      </c>
      <c r="B39" s="4"/>
      <c r="C39" s="34"/>
    </row>
    <row r="40" ht="16.5" customHeight="1"/>
    <row r="41" ht="16.5" customHeight="1"/>
    <row r="42" spans="3:10" ht="13.5">
      <c r="C42" s="5"/>
      <c r="D42" s="12"/>
      <c r="E42" s="12"/>
      <c r="F42" s="13"/>
      <c r="G42" s="12"/>
      <c r="H42" s="12"/>
      <c r="I42" s="13"/>
      <c r="J42" s="5"/>
    </row>
    <row r="44" ht="13.5" customHeight="1"/>
    <row r="45" ht="13.5">
      <c r="B45" s="6"/>
    </row>
    <row r="46" ht="13.5">
      <c r="B46" s="6"/>
    </row>
    <row r="47" ht="13.5">
      <c r="B47" s="6"/>
    </row>
    <row r="48" ht="13.5">
      <c r="B48" s="6"/>
    </row>
    <row r="56" ht="13.5" customHeight="1"/>
    <row r="60" ht="13.5" customHeight="1"/>
    <row r="66" ht="13.5" customHeight="1"/>
    <row r="73" ht="13.5" customHeight="1"/>
    <row r="80" ht="13.5" customHeight="1"/>
    <row r="85" ht="13.5" customHeight="1"/>
  </sheetData>
  <sheetProtection/>
  <mergeCells count="13">
    <mergeCell ref="I2:I3"/>
    <mergeCell ref="D2:D3"/>
    <mergeCell ref="E2:E3"/>
    <mergeCell ref="F2:F3"/>
    <mergeCell ref="G2:G3"/>
    <mergeCell ref="A2:B3"/>
    <mergeCell ref="C2:C3"/>
    <mergeCell ref="A7:B7"/>
    <mergeCell ref="A6:B6"/>
    <mergeCell ref="A5:B5"/>
    <mergeCell ref="A8:B8"/>
    <mergeCell ref="H2:H3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2014-12-03T07:34:55Z</cp:lastPrinted>
  <dcterms:created xsi:type="dcterms:W3CDTF">2008-01-22T05:31:03Z</dcterms:created>
  <dcterms:modified xsi:type="dcterms:W3CDTF">2016-03-07T23:59:32Z</dcterms:modified>
  <cp:category/>
  <cp:version/>
  <cp:contentType/>
  <cp:contentStatus/>
</cp:coreProperties>
</file>