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7815" tabRatio="816" activeTab="1"/>
  </bookViews>
  <sheets>
    <sheet name="記入例" sheetId="1" r:id="rId1"/>
    <sheet name="R3" sheetId="2" r:id="rId2"/>
  </sheets>
  <definedNames>
    <definedName name="_xlnm.Print_Area" localSheetId="1">'R3'!$A$1:$S$53</definedName>
    <definedName name="_xlnm.Print_Area" localSheetId="0">'記入例'!$A$1:$U$54</definedName>
  </definedNames>
  <calcPr fullCalcOnLoad="1"/>
</workbook>
</file>

<file path=xl/sharedStrings.xml><?xml version="1.0" encoding="utf-8"?>
<sst xmlns="http://schemas.openxmlformats.org/spreadsheetml/2006/main" count="268" uniqueCount="86">
  <si>
    <t>エネルギーの種類</t>
  </si>
  <si>
    <t>単位</t>
  </si>
  <si>
    <t>数値</t>
  </si>
  <si>
    <t xml:space="preserve">燃
料
</t>
  </si>
  <si>
    <t>原油(コンデンセートを除く)</t>
  </si>
  <si>
    <t>原油のうちコンデンセート(NGL)</t>
  </si>
  <si>
    <t>灯油</t>
  </si>
  <si>
    <t>軽油</t>
  </si>
  <si>
    <t>Ａ重油</t>
  </si>
  <si>
    <t>Ｂ・Ｃ重油</t>
  </si>
  <si>
    <t>石油アスファルト</t>
  </si>
  <si>
    <t>石油コークス</t>
  </si>
  <si>
    <t>石油ガス</t>
  </si>
  <si>
    <t>小計</t>
  </si>
  <si>
    <t>熱</t>
  </si>
  <si>
    <t>産業用蒸気</t>
  </si>
  <si>
    <t>産業用以外の蒸気</t>
  </si>
  <si>
    <t>温水</t>
  </si>
  <si>
    <t>冷水</t>
  </si>
  <si>
    <t>電
気</t>
  </si>
  <si>
    <t>排出係数</t>
  </si>
  <si>
    <t>CO2排出量</t>
  </si>
  <si>
    <t>使用量</t>
  </si>
  <si>
    <t>液化石油ガス(ＬＰＧ)</t>
  </si>
  <si>
    <t>①　都市ガス入力表（都市ガスを使用している場合はこちらに入力してください）</t>
  </si>
  <si>
    <t>単位当たりの発熱量</t>
  </si>
  <si>
    <t>水色のセルに入力してください。</t>
  </si>
  <si>
    <t>東京電力からの買電</t>
  </si>
  <si>
    <t>②　東京電力以外の電気事業者からの買電入力表</t>
  </si>
  <si>
    <t>揮発油（ガソリン）</t>
  </si>
  <si>
    <t>ナフサ</t>
  </si>
  <si>
    <t>石油系炭化水素ガス</t>
  </si>
  <si>
    <t>電気事業者名</t>
  </si>
  <si>
    <t>可 燃 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</si>
  <si>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</si>
  <si>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</si>
  <si>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</si>
  <si>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</si>
  <si>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</si>
  <si>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</si>
  <si>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</si>
  <si>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</si>
  <si>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</si>
  <si>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</si>
  <si>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</si>
  <si>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t>
  </si>
  <si>
    <r>
      <t>上記以外の買電　</t>
    </r>
    <r>
      <rPr>
        <b/>
        <sz val="10"/>
        <rFont val="ＭＳ Ｐゴシック"/>
        <family val="3"/>
      </rPr>
      <t>下表②に入力してください</t>
    </r>
  </si>
  <si>
    <r>
      <t>都市ガス　</t>
    </r>
    <r>
      <rPr>
        <b/>
        <sz val="10"/>
        <rFont val="ＭＳ Ｐゴシック"/>
        <family val="3"/>
      </rPr>
      <t>下表①に入力してください</t>
    </r>
  </si>
  <si>
    <t>規格</t>
  </si>
  <si>
    <t>東京ガス</t>
  </si>
  <si>
    <t>ガス事業者名</t>
  </si>
  <si>
    <t>石油系炭化水素ガス</t>
  </si>
  <si>
    <t>Ａ</t>
  </si>
  <si>
    <t>Ａ</t>
  </si>
  <si>
    <t>■Ａ　温対法に基づき公表された排出係数を入力してください。なお、電気を購入している電気事業者の</t>
  </si>
  <si>
    <r>
      <t>■都市ガスは、規格（例：13A</t>
    </r>
    <r>
      <rPr>
        <sz val="11"/>
        <rFont val="ＭＳ Ｐゴシック"/>
        <family val="3"/>
      </rPr>
      <t>）と単位当たりの発熱量の実数を各ガス会社に確認した数値を入力して</t>
    </r>
  </si>
  <si>
    <t>下さい。</t>
  </si>
  <si>
    <t>１３Ａ</t>
  </si>
  <si>
    <r>
      <t>温室効果ガス排出量計算シート（</t>
    </r>
    <r>
      <rPr>
        <b/>
        <sz val="11"/>
        <color indexed="10"/>
        <rFont val="ＭＳ Ｐゴシック"/>
        <family val="3"/>
      </rPr>
      <t>小</t>
    </r>
    <r>
      <rPr>
        <b/>
        <sz val="11"/>
        <color indexed="10"/>
        <rFont val="ＭＳ Ｐゴシック"/>
        <family val="3"/>
      </rPr>
      <t>規模事業所向け</t>
    </r>
    <r>
      <rPr>
        <b/>
        <sz val="11"/>
        <rFont val="ＭＳ Ｐゴシック"/>
        <family val="3"/>
      </rPr>
      <t>）</t>
    </r>
  </si>
  <si>
    <t>L</t>
  </si>
  <si>
    <t>(kg-CO2)</t>
  </si>
  <si>
    <t>kg-CO2/L</t>
  </si>
  <si>
    <t>kg</t>
  </si>
  <si>
    <t>kg-CO2/kg</t>
  </si>
  <si>
    <t>二酸化炭素排出量（kg-CO2)</t>
  </si>
  <si>
    <t>kg-CO2</t>
  </si>
  <si>
    <t>m3</t>
  </si>
  <si>
    <t>m3</t>
  </si>
  <si>
    <t>kg-CO2/m3</t>
  </si>
  <si>
    <t>kg-CO2/m3</t>
  </si>
  <si>
    <t>kWh</t>
  </si>
  <si>
    <t>kWh</t>
  </si>
  <si>
    <t>kg-CO2/kWh</t>
  </si>
  <si>
    <t>kg-CO2/kWh</t>
  </si>
  <si>
    <t>　　kg-CO2/kWhを排出係数として入力してください。</t>
  </si>
  <si>
    <t>MＪ</t>
  </si>
  <si>
    <t>kg-CO2/MJ</t>
  </si>
  <si>
    <t>kg-CO2/MJ</t>
  </si>
  <si>
    <t>MJ/m3</t>
  </si>
  <si>
    <r>
      <t>kg-CO2/</t>
    </r>
    <r>
      <rPr>
        <sz val="11"/>
        <rFont val="ＭＳ Ｐゴシック"/>
        <family val="3"/>
      </rPr>
      <t>M</t>
    </r>
    <r>
      <rPr>
        <sz val="11"/>
        <rFont val="ＭＳ Ｐゴシック"/>
        <family val="3"/>
      </rPr>
      <t>J</t>
    </r>
  </si>
  <si>
    <r>
      <t>(</t>
    </r>
    <r>
      <rPr>
        <sz val="11"/>
        <rFont val="ＭＳ Ｐゴシック"/>
        <family val="3"/>
      </rPr>
      <t>kg</t>
    </r>
    <r>
      <rPr>
        <sz val="11"/>
        <rFont val="ＭＳ Ｐゴシック"/>
        <family val="3"/>
      </rPr>
      <t>-CO2)</t>
    </r>
  </si>
  <si>
    <r>
      <t>二酸化炭素排出量（kg</t>
    </r>
    <r>
      <rPr>
        <sz val="11"/>
        <rFont val="ＭＳ Ｐゴシック"/>
        <family val="3"/>
      </rPr>
      <t>-CO2)</t>
    </r>
  </si>
  <si>
    <t>　　kg-CO2/kWhを排出係数として入力してください。</t>
  </si>
  <si>
    <r>
      <t>　　排出係数が公表されていない場合は、電気の使用者において把握できる係数又は</t>
    </r>
    <r>
      <rPr>
        <sz val="11"/>
        <color indexed="10"/>
        <rFont val="ＭＳ Ｐゴシック"/>
        <family val="3"/>
      </rPr>
      <t>0.5</t>
    </r>
    <r>
      <rPr>
        <sz val="11"/>
        <color indexed="10"/>
        <rFont val="ＭＳ Ｐゴシック"/>
        <family val="3"/>
      </rPr>
      <t>12</t>
    </r>
  </si>
  <si>
    <r>
      <t>温室効果ガス排出量計算シート（</t>
    </r>
    <r>
      <rPr>
        <b/>
        <sz val="11"/>
        <color indexed="10"/>
        <rFont val="ＭＳ Ｐゴシック"/>
        <family val="3"/>
      </rPr>
      <t>小規模事業所向け</t>
    </r>
    <r>
      <rPr>
        <b/>
        <sz val="11"/>
        <rFont val="ＭＳ Ｐゴシック"/>
        <family val="3"/>
      </rPr>
      <t>）_R3</t>
    </r>
  </si>
  <si>
    <r>
      <t>　　排出係数が公表されていない場合は、電気の使用者において把握できる係数又は</t>
    </r>
    <r>
      <rPr>
        <sz val="11"/>
        <color indexed="10"/>
        <rFont val="ＭＳ Ｐゴシック"/>
        <family val="3"/>
      </rPr>
      <t>0.453</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</si>
</sst>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000"/>
    <numFmt numFmtId="179" formatCode="0.0_ "/>
    <numFmt numFmtId="180" formatCode="0.00_ "/>
    <numFmt numFmtId="181" formatCode="0.000"/>
    <numFmt numFmtId="182" formatCode="0.0000_ "/>
    <numFmt numFmtId="183" formatCode="0.000_ "/>
    <numFmt numFmtId="184" formatCode="0_);[Red]\(0\)"/>
    <numFmt numFmtId="185" formatCode="0_ "/>
    <numFmt numFmtId="186" formatCode="#,##0.###################"/>
    <numFmt numFmtId="187" formatCode="#,##0_);[Red]\(#,##0\)"/>
    <numFmt numFmtId="188" formatCode="#,##0.0"/>
    <numFmt numFmtId="189" formatCode="#,##0.#############"/>
    <numFmt numFmtId="190" formatCode="#,##0.0000_);[Red]\(#,##0.0000\)"/>
    <numFmt numFmtId="191" formatCode="#,##0.000_ "/>
    <numFmt numFmtId="192" formatCode="#,##0.0_);[Red]\(#,##0.0\)"/>
    <numFmt numFmtId="193" formatCode="#,##0.000_);[Red]\(#,##0.000\)"/>
    <numFmt numFmtId="194" formatCode="0.####"/>
    <numFmt numFmtId="195" formatCode="0.###"/>
    <numFmt numFmtId="196" formatCode="#,##0.0000_ "/>
    <numFmt numFmtId="197" formatCode="0.00_);[Red]\(0.00\)"/>
    <numFmt numFmtId="198" formatCode="&quot;Yes&quot;;&quot;Yes&quot;;&quot;No&quot;"/>
    <numFmt numFmtId="199" formatCode="&quot;True&quot;;&quot;True&quot;;&quot;False&quot;"/>
    <numFmt numFmtId="200" formatCode="&quot;On&quot;;&quot;On&quot;;&quot;Off&quot;"/>
    <numFmt numFmtId="201" formatCode="[$€-2]\ #,##0.00_);[Red]\([$€-2]\ #,##0.00\)"/>
    <numFmt numFmtId="202" formatCode="#,##0_ ;[Red]\-#,##0\ "/>
    <numFmt numFmtId="203" formatCode="0.000_);[Red]\(0.000\)"/>
    <numFmt numFmtId="204" formatCode="#,##0.00_ ;[Red]\-#,##0.00\ "/>
    <numFmt numFmtId="205" formatCode="#,##0_ "/>
    <numFmt numFmtId="206" formatCode="#,##0.000_ ;[Red]\-#,##0.000\ "/>
    <numFmt numFmtId="207" formatCode="#,##0.0;[Red]\-#,##0.0"/>
    <numFmt numFmtId="208" formatCode="#,##0.0_ "/>
    <numFmt numFmtId="209" formatCode="0.00000_ "/>
    <numFmt numFmtId="210" formatCode="0;\-0;;@&quot;」&quot;"/>
    <numFmt numFmtId="211" formatCode="0;\-0;;@&quot;&quot;"/>
    <numFmt numFmtId="212" formatCode="0.0_);[Red]\(0.0\)"/>
  </numFmts>
  <fonts count="48">
    <font>
      <sz val="11"/>
      <name val="ＭＳ Ｐゴシック"/>
      <family val="3"/>
    </font>
    <font>
      <sz val="6"/>
      <name val="ＭＳ Ｐゴシック"/>
      <family val="3"/>
    </font>
    <font>
      <b/>
      <sz val="12"/>
      <name val="ＭＳ Ｐゴシック"/>
      <family val="3"/>
    </font>
    <font>
      <b/>
      <sz val="11"/>
      <name val="ＭＳ Ｐゴシック"/>
      <family val="3"/>
    </font>
    <font>
      <sz val="9"/>
      <name val="ＭＳ Ｐゴシック"/>
      <family val="3"/>
    </font>
    <font>
      <b/>
      <sz val="11"/>
      <color indexed="10"/>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0"/>
      <name val="ＭＳ Ｐゴシック"/>
      <family val="3"/>
    </font>
    <font>
      <sz val="11"/>
      <color indexed="4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60"/>
        <bgColor indexed="64"/>
      </patternFill>
    </fill>
    <fill>
      <patternFill patternType="solid">
        <fgColor rgb="FFCCFFFF"/>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medium"/>
      <top>
        <color indexed="63"/>
      </top>
      <bottom>
        <color indexed="63"/>
      </bottom>
    </border>
    <border>
      <left style="thin"/>
      <right>
        <color indexed="63"/>
      </right>
      <top style="medium"/>
      <bottom style="thin"/>
    </border>
    <border>
      <left style="thin"/>
      <right>
        <color indexed="63"/>
      </right>
      <top style="thin"/>
      <bottom style="thin"/>
    </border>
    <border>
      <left style="medium"/>
      <right style="thin"/>
      <top style="thin"/>
      <bottom style="medium"/>
    </border>
    <border>
      <left>
        <color indexed="63"/>
      </left>
      <right>
        <color indexed="63"/>
      </right>
      <top style="thin"/>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thin"/>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204">
    <xf numFmtId="0" fontId="0" fillId="0" borderId="0" xfId="0" applyAlignment="1">
      <alignment vertical="center"/>
    </xf>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176" fontId="2" fillId="0" borderId="0" xfId="0" applyNumberFormat="1" applyFont="1" applyAlignment="1">
      <alignment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3" fillId="0" borderId="0" xfId="0" applyFont="1" applyAlignment="1">
      <alignment vertical="center"/>
    </xf>
    <xf numFmtId="0" fontId="8" fillId="0" borderId="16" xfId="0" applyFont="1" applyBorder="1" applyAlignment="1">
      <alignment horizontal="center" vertical="center"/>
    </xf>
    <xf numFmtId="204" fontId="8" fillId="0" borderId="16" xfId="49" applyNumberFormat="1" applyFont="1" applyFill="1" applyBorder="1" applyAlignment="1">
      <alignment vertical="center"/>
    </xf>
    <xf numFmtId="177" fontId="8" fillId="0" borderId="16" xfId="49" applyNumberFormat="1" applyFont="1" applyFill="1" applyBorder="1" applyAlignment="1">
      <alignment horizontal="center" vertical="center"/>
    </xf>
    <xf numFmtId="204" fontId="8" fillId="0" borderId="14" xfId="49" applyNumberFormat="1" applyFont="1" applyFill="1" applyBorder="1" applyAlignment="1">
      <alignment vertical="center"/>
    </xf>
    <xf numFmtId="177" fontId="8" fillId="0" borderId="14" xfId="49" applyNumberFormat="1" applyFont="1" applyFill="1" applyBorder="1" applyAlignment="1">
      <alignment horizontal="center" vertical="center"/>
    </xf>
    <xf numFmtId="0" fontId="8" fillId="0" borderId="14" xfId="0" applyFont="1" applyFill="1" applyBorder="1" applyAlignment="1">
      <alignment horizontal="center" vertical="center"/>
    </xf>
    <xf numFmtId="0" fontId="10" fillId="33" borderId="0" xfId="0" applyFont="1" applyFill="1" applyAlignment="1">
      <alignment vertical="center"/>
    </xf>
    <xf numFmtId="206" fontId="8" fillId="0" borderId="13" xfId="49" applyNumberFormat="1" applyFont="1" applyFill="1" applyBorder="1" applyAlignment="1">
      <alignment vertical="center"/>
    </xf>
    <xf numFmtId="206" fontId="8" fillId="0" borderId="14" xfId="49" applyNumberFormat="1" applyFont="1" applyFill="1" applyBorder="1" applyAlignment="1">
      <alignment vertical="center"/>
    </xf>
    <xf numFmtId="177" fontId="8" fillId="0" borderId="13" xfId="49" applyNumberFormat="1" applyFont="1" applyFill="1" applyBorder="1" applyAlignment="1">
      <alignment horizontal="center" vertical="center"/>
    </xf>
    <xf numFmtId="177" fontId="8" fillId="0" borderId="17" xfId="49" applyNumberFormat="1" applyFont="1" applyFill="1" applyBorder="1" applyAlignment="1">
      <alignment horizontal="center" vertical="center"/>
    </xf>
    <xf numFmtId="0" fontId="9" fillId="34" borderId="18" xfId="0" applyFont="1" applyFill="1" applyBorder="1" applyAlignment="1">
      <alignment horizontal="center" vertical="center" wrapText="1"/>
    </xf>
    <xf numFmtId="0" fontId="8" fillId="34" borderId="18" xfId="0" applyFont="1" applyFill="1" applyBorder="1" applyAlignment="1">
      <alignment horizontal="center" vertical="center"/>
    </xf>
    <xf numFmtId="204" fontId="8" fillId="34" borderId="18" xfId="49" applyNumberFormat="1" applyFont="1" applyFill="1" applyBorder="1" applyAlignment="1">
      <alignment vertical="center"/>
    </xf>
    <xf numFmtId="177" fontId="9" fillId="34" borderId="18" xfId="49" applyNumberFormat="1" applyFont="1" applyFill="1" applyBorder="1" applyAlignment="1">
      <alignment horizontal="center" vertical="center"/>
    </xf>
    <xf numFmtId="0" fontId="8" fillId="34" borderId="18" xfId="0" applyFont="1" applyFill="1" applyBorder="1" applyAlignment="1">
      <alignment vertical="center" wrapText="1"/>
    </xf>
    <xf numFmtId="0" fontId="8" fillId="34" borderId="18" xfId="0" applyFont="1" applyFill="1" applyBorder="1" applyAlignment="1">
      <alignment vertical="center"/>
    </xf>
    <xf numFmtId="38" fontId="9" fillId="34" borderId="18" xfId="49" applyFont="1" applyFill="1" applyBorder="1" applyAlignment="1">
      <alignment vertical="center"/>
    </xf>
    <xf numFmtId="38" fontId="9" fillId="34" borderId="10" xfId="49" applyFont="1" applyFill="1" applyBorder="1" applyAlignment="1">
      <alignment horizontal="center" vertical="center"/>
    </xf>
    <xf numFmtId="177" fontId="9" fillId="34" borderId="18" xfId="49" applyNumberFormat="1" applyFont="1" applyFill="1" applyBorder="1" applyAlignment="1">
      <alignment vertical="center"/>
    </xf>
    <xf numFmtId="0" fontId="0" fillId="0" borderId="0" xfId="0" applyFont="1" applyBorder="1" applyAlignment="1">
      <alignment vertical="center"/>
    </xf>
    <xf numFmtId="187" fontId="8" fillId="0" borderId="19" xfId="0" applyNumberFormat="1" applyFont="1" applyBorder="1" applyAlignment="1">
      <alignment vertical="center"/>
    </xf>
    <xf numFmtId="187" fontId="8" fillId="0" borderId="20" xfId="0" applyNumberFormat="1" applyFont="1" applyBorder="1" applyAlignment="1">
      <alignment vertical="center"/>
    </xf>
    <xf numFmtId="187" fontId="8" fillId="0" borderId="21" xfId="0" applyNumberFormat="1" applyFont="1" applyBorder="1" applyAlignment="1">
      <alignment vertical="center"/>
    </xf>
    <xf numFmtId="187" fontId="8" fillId="0" borderId="22" xfId="0" applyNumberFormat="1" applyFont="1" applyBorder="1" applyAlignment="1">
      <alignment vertical="center"/>
    </xf>
    <xf numFmtId="187" fontId="8" fillId="0" borderId="23" xfId="0" applyNumberFormat="1" applyFont="1" applyBorder="1" applyAlignment="1">
      <alignment vertical="center"/>
    </xf>
    <xf numFmtId="0" fontId="9" fillId="34" borderId="18" xfId="0" applyNumberFormat="1" applyFont="1" applyFill="1" applyBorder="1" applyAlignment="1">
      <alignment horizontal="center" vertical="center" wrapText="1"/>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0" fontId="10" fillId="33" borderId="0" xfId="0" applyFont="1" applyFill="1" applyBorder="1" applyAlignment="1">
      <alignment vertical="center"/>
    </xf>
    <xf numFmtId="176" fontId="2" fillId="0" borderId="0" xfId="0" applyNumberFormat="1" applyFont="1" applyBorder="1" applyAlignment="1">
      <alignment vertical="center"/>
    </xf>
    <xf numFmtId="38" fontId="9" fillId="34" borderId="18" xfId="49" applyFont="1" applyFill="1" applyBorder="1" applyAlignment="1">
      <alignment horizontal="right" vertical="center" wrapText="1"/>
    </xf>
    <xf numFmtId="38" fontId="8" fillId="34" borderId="18" xfId="49" applyFont="1" applyFill="1" applyBorder="1" applyAlignment="1">
      <alignment horizontal="right" vertical="center" wrapText="1"/>
    </xf>
    <xf numFmtId="0" fontId="0" fillId="0" borderId="0" xfId="0" applyFont="1" applyAlignment="1">
      <alignment vertical="center"/>
    </xf>
    <xf numFmtId="206" fontId="47" fillId="0" borderId="13" xfId="49" applyNumberFormat="1" applyFont="1" applyFill="1" applyBorder="1" applyAlignment="1">
      <alignment vertical="center"/>
    </xf>
    <xf numFmtId="204" fontId="9" fillId="34" borderId="18" xfId="49" applyNumberFormat="1" applyFont="1" applyFill="1" applyBorder="1" applyAlignment="1">
      <alignment horizontal="right" vertical="center" wrapText="1"/>
    </xf>
    <xf numFmtId="204" fontId="8" fillId="0" borderId="14" xfId="49" applyNumberFormat="1" applyFont="1" applyFill="1" applyBorder="1" applyAlignment="1">
      <alignment horizontal="right" vertical="center"/>
    </xf>
    <xf numFmtId="0" fontId="0" fillId="0" borderId="26"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8" fillId="33" borderId="16" xfId="0" applyNumberFormat="1" applyFont="1" applyFill="1" applyBorder="1" applyAlignment="1" applyProtection="1">
      <alignment horizontal="center" vertical="center" shrinkToFit="1"/>
      <protection locked="0"/>
    </xf>
    <xf numFmtId="0" fontId="8" fillId="33" borderId="14" xfId="0" applyNumberFormat="1" applyFont="1" applyFill="1" applyBorder="1" applyAlignment="1" applyProtection="1">
      <alignment horizontal="center" vertical="center" shrinkToFit="1"/>
      <protection locked="0"/>
    </xf>
    <xf numFmtId="0" fontId="8" fillId="33" borderId="14"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wrapText="1"/>
      <protection locked="0"/>
    </xf>
    <xf numFmtId="0" fontId="8" fillId="33" borderId="14" xfId="0" applyNumberFormat="1" applyFont="1" applyFill="1" applyBorder="1" applyAlignment="1" applyProtection="1">
      <alignment horizontal="center" vertical="center" wrapText="1" shrinkToFit="1"/>
      <protection locked="0"/>
    </xf>
    <xf numFmtId="0" fontId="8" fillId="33" borderId="13" xfId="0" applyNumberFormat="1" applyFont="1" applyFill="1" applyBorder="1" applyAlignment="1" applyProtection="1">
      <alignment horizontal="center" vertical="center" wrapText="1"/>
      <protection locked="0"/>
    </xf>
    <xf numFmtId="0" fontId="8" fillId="33" borderId="15" xfId="0" applyNumberFormat="1" applyFont="1" applyFill="1" applyBorder="1" applyAlignment="1" applyProtection="1">
      <alignment horizontal="center" vertical="center" wrapText="1"/>
      <protection locked="0"/>
    </xf>
    <xf numFmtId="0" fontId="8" fillId="33" borderId="13" xfId="0" applyNumberFormat="1" applyFont="1" applyFill="1" applyBorder="1" applyAlignment="1" applyProtection="1">
      <alignment horizontal="center" vertical="center"/>
      <protection locked="0"/>
    </xf>
    <xf numFmtId="204" fontId="8" fillId="33" borderId="16" xfId="49" applyNumberFormat="1" applyFont="1" applyFill="1" applyBorder="1" applyAlignment="1" applyProtection="1">
      <alignment horizontal="right" vertical="center" shrinkToFit="1"/>
      <protection locked="0"/>
    </xf>
    <xf numFmtId="204" fontId="8" fillId="33" borderId="14" xfId="49" applyNumberFormat="1" applyFont="1" applyFill="1" applyBorder="1" applyAlignment="1" applyProtection="1">
      <alignment horizontal="right" vertical="center" shrinkToFit="1"/>
      <protection locked="0"/>
    </xf>
    <xf numFmtId="204" fontId="8" fillId="33" borderId="14" xfId="49" applyNumberFormat="1" applyFont="1" applyFill="1" applyBorder="1" applyAlignment="1" applyProtection="1">
      <alignment horizontal="right" vertical="center"/>
      <protection locked="0"/>
    </xf>
    <xf numFmtId="204" fontId="8" fillId="33" borderId="13" xfId="49" applyNumberFormat="1" applyFont="1" applyFill="1" applyBorder="1" applyAlignment="1" applyProtection="1">
      <alignment horizontal="right" vertical="center"/>
      <protection locked="0"/>
    </xf>
    <xf numFmtId="204" fontId="8" fillId="33" borderId="15" xfId="49" applyNumberFormat="1" applyFont="1" applyFill="1" applyBorder="1" applyAlignment="1" applyProtection="1">
      <alignment horizontal="right" vertical="center"/>
      <protection locked="0"/>
    </xf>
    <xf numFmtId="205" fontId="0" fillId="35" borderId="20" xfId="0" applyNumberFormat="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xf>
    <xf numFmtId="206" fontId="8" fillId="0" borderId="10" xfId="49" applyNumberFormat="1" applyFont="1" applyFill="1" applyBorder="1" applyAlignment="1">
      <alignment vertical="center"/>
    </xf>
    <xf numFmtId="205" fontId="0" fillId="0" borderId="27" xfId="0" applyNumberFormat="1" applyFont="1" applyBorder="1" applyAlignment="1">
      <alignment vertical="center"/>
    </xf>
    <xf numFmtId="176" fontId="0" fillId="0" borderId="14" xfId="0" applyNumberFormat="1" applyFont="1" applyBorder="1" applyAlignment="1">
      <alignment horizontal="center" vertical="center"/>
    </xf>
    <xf numFmtId="205" fontId="0" fillId="0" borderId="28" xfId="0" applyNumberFormat="1" applyFont="1" applyBorder="1" applyAlignment="1">
      <alignment vertical="center"/>
    </xf>
    <xf numFmtId="0" fontId="0" fillId="0" borderId="12" xfId="0"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29" xfId="0" applyFont="1" applyBorder="1" applyAlignment="1">
      <alignment vertical="center"/>
    </xf>
    <xf numFmtId="0" fontId="0" fillId="35" borderId="10" xfId="0"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33" borderId="10" xfId="0" applyNumberFormat="1" applyFont="1" applyFill="1" applyBorder="1" applyAlignment="1" applyProtection="1">
      <alignment horizontal="center" vertical="center"/>
      <protection locked="0"/>
    </xf>
    <xf numFmtId="203" fontId="0" fillId="33" borderId="30" xfId="0" applyNumberFormat="1" applyFont="1" applyFill="1" applyBorder="1" applyAlignment="1" applyProtection="1">
      <alignment horizontal="center" vertical="center"/>
      <protection locked="0"/>
    </xf>
    <xf numFmtId="203" fontId="0" fillId="33" borderId="10" xfId="0" applyNumberFormat="1" applyFont="1" applyFill="1" applyBorder="1" applyAlignment="1" applyProtection="1">
      <alignment horizontal="center" vertical="center"/>
      <protection locked="0"/>
    </xf>
    <xf numFmtId="185" fontId="0" fillId="0" borderId="27" xfId="0" applyNumberFormat="1" applyFont="1" applyBorder="1" applyAlignment="1">
      <alignment horizontal="right" vertical="center"/>
    </xf>
    <xf numFmtId="185"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0" fillId="0" borderId="16"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0" fillId="35" borderId="26"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183" fontId="0" fillId="33" borderId="10" xfId="0" applyNumberFormat="1" applyFont="1" applyFill="1" applyBorder="1" applyAlignment="1" applyProtection="1">
      <alignment horizontal="center" vertical="center"/>
      <protection locked="0"/>
    </xf>
    <xf numFmtId="182" fontId="0" fillId="33" borderId="10" xfId="0" applyNumberFormat="1" applyFont="1" applyFill="1" applyBorder="1" applyAlignment="1" applyProtection="1">
      <alignment horizontal="center" vertical="center"/>
      <protection locked="0"/>
    </xf>
    <xf numFmtId="0" fontId="0" fillId="0" borderId="4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3" fillId="0" borderId="0" xfId="0" applyFont="1" applyBorder="1" applyAlignment="1">
      <alignment horizontal="center" vertical="center"/>
    </xf>
    <xf numFmtId="0" fontId="8" fillId="0" borderId="24" xfId="0" applyFont="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8" fillId="0" borderId="44"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8" fillId="0" borderId="4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6" xfId="0" applyFont="1" applyBorder="1" applyAlignment="1">
      <alignment horizontal="center" vertical="center" wrapText="1"/>
    </xf>
    <xf numFmtId="176" fontId="0" fillId="0" borderId="16" xfId="0" applyNumberFormat="1" applyFont="1" applyBorder="1" applyAlignment="1">
      <alignment horizontal="center" vertical="center"/>
    </xf>
    <xf numFmtId="0" fontId="0" fillId="0" borderId="14" xfId="0" applyFont="1" applyBorder="1" applyAlignment="1">
      <alignment horizontal="center" vertical="center"/>
    </xf>
    <xf numFmtId="0" fontId="8" fillId="0" borderId="44" xfId="0" applyFont="1" applyBorder="1" applyAlignment="1">
      <alignment horizontal="left" vertical="center" wrapText="1"/>
    </xf>
    <xf numFmtId="0" fontId="8" fillId="0" borderId="36" xfId="0" applyFont="1" applyBorder="1" applyAlignment="1">
      <alignment horizontal="left" vertical="center" wrapText="1"/>
    </xf>
    <xf numFmtId="0" fontId="8" fillId="0" borderId="25" xfId="0" applyFont="1" applyBorder="1" applyAlignment="1">
      <alignment horizontal="left" vertical="center" wrapText="1"/>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8" fillId="0" borderId="25" xfId="0" applyFont="1" applyBorder="1" applyAlignment="1">
      <alignment horizontal="left" vertical="center"/>
    </xf>
    <xf numFmtId="0" fontId="8" fillId="0" borderId="25" xfId="0" applyFont="1" applyBorder="1" applyAlignment="1">
      <alignment horizontal="left" vertical="center" wrapText="1" shrinkToFit="1"/>
    </xf>
    <xf numFmtId="0" fontId="8" fillId="0" borderId="51" xfId="0" applyFont="1" applyBorder="1" applyAlignment="1">
      <alignment horizontal="left" vertical="center" wrapText="1" shrinkToFi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0" fillId="0" borderId="32" xfId="0" applyFont="1" applyBorder="1" applyAlignment="1">
      <alignment horizontal="center"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26" xfId="0" applyFont="1" applyBorder="1" applyAlignment="1">
      <alignment vertical="center" wrapText="1"/>
    </xf>
    <xf numFmtId="0" fontId="0" fillId="0" borderId="10" xfId="0" applyFont="1" applyBorder="1" applyAlignment="1">
      <alignment vertical="center" wrapText="1"/>
    </xf>
    <xf numFmtId="0" fontId="0" fillId="0" borderId="56" xfId="0" applyFont="1" applyBorder="1" applyAlignment="1">
      <alignment vertical="center" wrapText="1"/>
    </xf>
    <xf numFmtId="0" fontId="0" fillId="0" borderId="3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8" xfId="0" applyFont="1" applyBorder="1" applyAlignment="1">
      <alignment horizontal="center" vertical="center" wrapText="1"/>
    </xf>
    <xf numFmtId="0" fontId="8" fillId="0" borderId="24"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51" xfId="0" applyFont="1" applyBorder="1" applyAlignment="1">
      <alignment horizontal="left" vertical="center" shrinkToFi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3" fillId="0" borderId="0" xfId="0" applyFont="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41"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180" fontId="0" fillId="33" borderId="27" xfId="0" applyNumberFormat="1" applyFont="1" applyFill="1" applyBorder="1" applyAlignment="1" applyProtection="1">
      <alignment horizontal="center" vertical="center"/>
      <protection locked="0"/>
    </xf>
    <xf numFmtId="180" fontId="0" fillId="33" borderId="30" xfId="0" applyNumberFormat="1" applyFont="1" applyFill="1" applyBorder="1" applyAlignment="1" applyProtection="1">
      <alignment horizontal="center" vertical="center"/>
      <protection locked="0"/>
    </xf>
    <xf numFmtId="183" fontId="0" fillId="33" borderId="30" xfId="0" applyNumberFormat="1" applyFont="1" applyFill="1" applyBorder="1" applyAlignment="1" applyProtection="1">
      <alignment horizontal="center" vertical="center"/>
      <protection locked="0"/>
    </xf>
    <xf numFmtId="183" fontId="0" fillId="33" borderId="10" xfId="0" applyNumberFormat="1" applyFont="1" applyFill="1" applyBorder="1" applyAlignment="1" applyProtection="1">
      <alignment horizontal="center" vertical="center"/>
      <protection locked="0"/>
    </xf>
    <xf numFmtId="182" fontId="0" fillId="33" borderId="30" xfId="0" applyNumberFormat="1" applyFont="1" applyFill="1" applyBorder="1" applyAlignment="1" applyProtection="1">
      <alignment horizontal="center" vertical="center"/>
      <protection locked="0"/>
    </xf>
    <xf numFmtId="0" fontId="0" fillId="0" borderId="51" xfId="0" applyFont="1" applyBorder="1" applyAlignment="1">
      <alignment horizontal="center" vertical="center"/>
    </xf>
    <xf numFmtId="180" fontId="0" fillId="33" borderId="10" xfId="0" applyNumberFormat="1" applyFont="1" applyFill="1" applyBorder="1" applyAlignment="1" applyProtection="1">
      <alignment horizontal="center" vertical="center"/>
      <protection locked="0"/>
    </xf>
    <xf numFmtId="184" fontId="0" fillId="0" borderId="3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9" xfId="0" applyFont="1" applyBorder="1" applyAlignment="1">
      <alignment vertical="center" wrapText="1"/>
    </xf>
    <xf numFmtId="0" fontId="0" fillId="0" borderId="43" xfId="0" applyFont="1" applyBorder="1" applyAlignment="1">
      <alignment horizontal="center" vertical="center"/>
    </xf>
    <xf numFmtId="0" fontId="0" fillId="0" borderId="57" xfId="0" applyFont="1" applyBorder="1" applyAlignment="1">
      <alignment horizontal="center" vertical="center"/>
    </xf>
    <xf numFmtId="0" fontId="4" fillId="0" borderId="58" xfId="0" applyFont="1" applyBorder="1" applyAlignment="1">
      <alignment horizontal="center" vertical="center"/>
    </xf>
    <xf numFmtId="0" fontId="4" fillId="0" borderId="44" xfId="0" applyFont="1" applyBorder="1" applyAlignment="1">
      <alignment horizontal="center" vertical="center"/>
    </xf>
    <xf numFmtId="0" fontId="0" fillId="0" borderId="25" xfId="0" applyFont="1" applyBorder="1" applyAlignment="1">
      <alignment horizontal="center" vertical="center"/>
    </xf>
    <xf numFmtId="0" fontId="0" fillId="0" borderId="51" xfId="0" applyFont="1" applyBorder="1" applyAlignment="1">
      <alignment horizontal="center" vertical="center"/>
    </xf>
    <xf numFmtId="0" fontId="0" fillId="0" borderId="57" xfId="0" applyFont="1" applyBorder="1" applyAlignment="1">
      <alignment horizontal="center"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184" fontId="0" fillId="0" borderId="56"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85725</xdr:rowOff>
    </xdr:from>
    <xdr:to>
      <xdr:col>6</xdr:col>
      <xdr:colOff>114300</xdr:colOff>
      <xdr:row>2</xdr:row>
      <xdr:rowOff>47625</xdr:rowOff>
    </xdr:to>
    <xdr:sp>
      <xdr:nvSpPr>
        <xdr:cNvPr id="1" name="Text Box 6"/>
        <xdr:cNvSpPr txBox="1">
          <a:spLocks noChangeArrowheads="1"/>
        </xdr:cNvSpPr>
      </xdr:nvSpPr>
      <xdr:spPr>
        <a:xfrm>
          <a:off x="219075" y="85725"/>
          <a:ext cx="1028700" cy="333375"/>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6"/>
  <sheetViews>
    <sheetView showGridLines="0" view="pageBreakPreview" zoomScaleSheetLayoutView="100" zoomScalePageLayoutView="0" workbookViewId="0" topLeftCell="A34">
      <selection activeCell="E52" sqref="E52:H52"/>
    </sheetView>
  </sheetViews>
  <sheetFormatPr defaultColWidth="9.00390625" defaultRowHeight="13.5"/>
  <cols>
    <col min="1" max="1" width="1.875" style="10" customWidth="1"/>
    <col min="2" max="3" width="2.00390625" style="10" customWidth="1"/>
    <col min="4" max="15" width="3.00390625" style="10" customWidth="1"/>
    <col min="16" max="16" width="11.75390625" style="10" customWidth="1"/>
    <col min="17" max="17" width="6.50390625" style="10" customWidth="1"/>
    <col min="18" max="18" width="5.75390625" style="4" customWidth="1"/>
    <col min="19" max="19" width="11.875" style="4" customWidth="1"/>
    <col min="20" max="20" width="12.875" style="10" customWidth="1"/>
    <col min="21" max="21" width="1.875" style="10" customWidth="1"/>
    <col min="22" max="16384" width="9.00390625" style="10" customWidth="1"/>
  </cols>
  <sheetData>
    <row r="1" spans="1:21" ht="14.25" customHeight="1">
      <c r="A1" s="35"/>
      <c r="B1" s="112" t="s">
        <v>58</v>
      </c>
      <c r="C1" s="112"/>
      <c r="D1" s="112"/>
      <c r="E1" s="112"/>
      <c r="F1" s="112"/>
      <c r="G1" s="112"/>
      <c r="H1" s="112"/>
      <c r="I1" s="112"/>
      <c r="J1" s="112"/>
      <c r="K1" s="112"/>
      <c r="L1" s="112"/>
      <c r="M1" s="112"/>
      <c r="N1" s="112"/>
      <c r="O1" s="112"/>
      <c r="P1" s="112"/>
      <c r="Q1" s="112"/>
      <c r="R1" s="112"/>
      <c r="S1" s="112"/>
      <c r="T1" s="112"/>
      <c r="U1" s="35"/>
    </row>
    <row r="2" spans="1:21" ht="15" thickBot="1">
      <c r="A2" s="35"/>
      <c r="B2" s="35"/>
      <c r="C2" s="35"/>
      <c r="D2" s="35"/>
      <c r="E2" s="35"/>
      <c r="F2" s="35"/>
      <c r="G2" s="35"/>
      <c r="H2" s="35"/>
      <c r="I2" s="35"/>
      <c r="J2" s="35"/>
      <c r="K2" s="35"/>
      <c r="L2" s="35"/>
      <c r="M2" s="35"/>
      <c r="N2" s="35"/>
      <c r="O2" s="35"/>
      <c r="P2" s="44"/>
      <c r="Q2" s="1" t="s">
        <v>26</v>
      </c>
      <c r="R2" s="45"/>
      <c r="S2" s="45"/>
      <c r="T2" s="35"/>
      <c r="U2" s="35"/>
    </row>
    <row r="3" spans="1:21" ht="13.5">
      <c r="A3" s="35"/>
      <c r="B3" s="158" t="s">
        <v>0</v>
      </c>
      <c r="C3" s="159"/>
      <c r="D3" s="159"/>
      <c r="E3" s="159"/>
      <c r="F3" s="159"/>
      <c r="G3" s="159"/>
      <c r="H3" s="159"/>
      <c r="I3" s="159"/>
      <c r="J3" s="159"/>
      <c r="K3" s="159"/>
      <c r="L3" s="159"/>
      <c r="M3" s="159"/>
      <c r="N3" s="159"/>
      <c r="O3" s="160"/>
      <c r="P3" s="129" t="s">
        <v>22</v>
      </c>
      <c r="Q3" s="129"/>
      <c r="R3" s="130" t="s">
        <v>20</v>
      </c>
      <c r="S3" s="130"/>
      <c r="T3" s="8" t="s">
        <v>21</v>
      </c>
      <c r="U3" s="35"/>
    </row>
    <row r="4" spans="1:21" ht="14.25" thickBot="1">
      <c r="A4" s="35"/>
      <c r="B4" s="161"/>
      <c r="C4" s="162"/>
      <c r="D4" s="162"/>
      <c r="E4" s="162"/>
      <c r="F4" s="162"/>
      <c r="G4" s="162"/>
      <c r="H4" s="162"/>
      <c r="I4" s="162"/>
      <c r="J4" s="162"/>
      <c r="K4" s="162"/>
      <c r="L4" s="162"/>
      <c r="M4" s="162"/>
      <c r="N4" s="162"/>
      <c r="O4" s="163"/>
      <c r="P4" s="7" t="s">
        <v>2</v>
      </c>
      <c r="Q4" s="5" t="s">
        <v>1</v>
      </c>
      <c r="R4" s="6" t="s">
        <v>2</v>
      </c>
      <c r="S4" s="6" t="s">
        <v>1</v>
      </c>
      <c r="T4" s="9" t="s">
        <v>60</v>
      </c>
      <c r="U4" s="35"/>
    </row>
    <row r="5" spans="1:21" ht="13.5">
      <c r="A5" s="35"/>
      <c r="B5" s="119" t="s">
        <v>3</v>
      </c>
      <c r="C5" s="164"/>
      <c r="D5" s="168" t="s">
        <v>4</v>
      </c>
      <c r="E5" s="169"/>
      <c r="F5" s="169"/>
      <c r="G5" s="169"/>
      <c r="H5" s="169"/>
      <c r="I5" s="169"/>
      <c r="J5" s="169"/>
      <c r="K5" s="169"/>
      <c r="L5" s="169"/>
      <c r="M5" s="169"/>
      <c r="N5" s="169"/>
      <c r="O5" s="169"/>
      <c r="P5" s="57"/>
      <c r="Q5" s="15" t="s">
        <v>59</v>
      </c>
      <c r="R5" s="16">
        <v>2.62</v>
      </c>
      <c r="S5" s="17" t="s">
        <v>61</v>
      </c>
      <c r="T5" s="36">
        <f aca="true" t="shared" si="0" ref="T5:T26">P5*R5</f>
        <v>0</v>
      </c>
      <c r="U5" s="35"/>
    </row>
    <row r="6" spans="1:21" ht="13.5">
      <c r="A6" s="35"/>
      <c r="B6" s="128"/>
      <c r="C6" s="165"/>
      <c r="D6" s="170" t="s">
        <v>5</v>
      </c>
      <c r="E6" s="171"/>
      <c r="F6" s="171"/>
      <c r="G6" s="171"/>
      <c r="H6" s="171"/>
      <c r="I6" s="171"/>
      <c r="J6" s="171"/>
      <c r="K6" s="171"/>
      <c r="L6" s="171"/>
      <c r="M6" s="171"/>
      <c r="N6" s="171"/>
      <c r="O6" s="171"/>
      <c r="P6" s="58"/>
      <c r="Q6" s="12" t="s">
        <v>59</v>
      </c>
      <c r="R6" s="18">
        <v>2.38</v>
      </c>
      <c r="S6" s="19" t="s">
        <v>61</v>
      </c>
      <c r="T6" s="36">
        <f t="shared" si="0"/>
        <v>0</v>
      </c>
      <c r="U6" s="35"/>
    </row>
    <row r="7" spans="1:21" ht="13.5">
      <c r="A7" s="35"/>
      <c r="B7" s="128"/>
      <c r="C7" s="165"/>
      <c r="D7" s="146" t="s">
        <v>29</v>
      </c>
      <c r="E7" s="140"/>
      <c r="F7" s="140"/>
      <c r="G7" s="140"/>
      <c r="H7" s="140"/>
      <c r="I7" s="140"/>
      <c r="J7" s="140"/>
      <c r="K7" s="140"/>
      <c r="L7" s="140"/>
      <c r="M7" s="140"/>
      <c r="N7" s="140"/>
      <c r="O7" s="140"/>
      <c r="P7" s="59"/>
      <c r="Q7" s="12" t="s">
        <v>59</v>
      </c>
      <c r="R7" s="18">
        <v>2.32</v>
      </c>
      <c r="S7" s="19" t="s">
        <v>61</v>
      </c>
      <c r="T7" s="36">
        <f t="shared" si="0"/>
        <v>0</v>
      </c>
      <c r="U7" s="35"/>
    </row>
    <row r="8" spans="1:21" ht="13.5">
      <c r="A8" s="35"/>
      <c r="B8" s="128"/>
      <c r="C8" s="165"/>
      <c r="D8" s="146" t="s">
        <v>30</v>
      </c>
      <c r="E8" s="140"/>
      <c r="F8" s="140"/>
      <c r="G8" s="140"/>
      <c r="H8" s="140"/>
      <c r="I8" s="140"/>
      <c r="J8" s="140"/>
      <c r="K8" s="140"/>
      <c r="L8" s="140"/>
      <c r="M8" s="140"/>
      <c r="N8" s="140"/>
      <c r="O8" s="140"/>
      <c r="P8" s="59"/>
      <c r="Q8" s="12" t="s">
        <v>59</v>
      </c>
      <c r="R8" s="18">
        <v>2.24</v>
      </c>
      <c r="S8" s="19" t="s">
        <v>61</v>
      </c>
      <c r="T8" s="36">
        <f t="shared" si="0"/>
        <v>0</v>
      </c>
      <c r="U8" s="35"/>
    </row>
    <row r="9" spans="1:21" ht="13.5">
      <c r="A9" s="35"/>
      <c r="B9" s="128"/>
      <c r="C9" s="165"/>
      <c r="D9" s="146" t="s">
        <v>6</v>
      </c>
      <c r="E9" s="140"/>
      <c r="F9" s="140"/>
      <c r="G9" s="140"/>
      <c r="H9" s="140"/>
      <c r="I9" s="140"/>
      <c r="J9" s="140"/>
      <c r="K9" s="140"/>
      <c r="L9" s="140"/>
      <c r="M9" s="140"/>
      <c r="N9" s="140"/>
      <c r="O9" s="140"/>
      <c r="P9" s="59">
        <v>100</v>
      </c>
      <c r="Q9" s="12" t="s">
        <v>59</v>
      </c>
      <c r="R9" s="18">
        <v>2.49</v>
      </c>
      <c r="S9" s="19" t="s">
        <v>61</v>
      </c>
      <c r="T9" s="36">
        <f t="shared" si="0"/>
        <v>249.00000000000003</v>
      </c>
      <c r="U9" s="35"/>
    </row>
    <row r="10" spans="1:21" ht="13.5">
      <c r="A10" s="35"/>
      <c r="B10" s="128"/>
      <c r="C10" s="165"/>
      <c r="D10" s="146" t="s">
        <v>7</v>
      </c>
      <c r="E10" s="140"/>
      <c r="F10" s="140"/>
      <c r="G10" s="140"/>
      <c r="H10" s="140"/>
      <c r="I10" s="140"/>
      <c r="J10" s="140"/>
      <c r="K10" s="140"/>
      <c r="L10" s="140"/>
      <c r="M10" s="140"/>
      <c r="N10" s="140"/>
      <c r="O10" s="140"/>
      <c r="P10" s="59"/>
      <c r="Q10" s="12" t="s">
        <v>59</v>
      </c>
      <c r="R10" s="18">
        <v>2.58</v>
      </c>
      <c r="S10" s="19" t="s">
        <v>61</v>
      </c>
      <c r="T10" s="36">
        <f t="shared" si="0"/>
        <v>0</v>
      </c>
      <c r="U10" s="35"/>
    </row>
    <row r="11" spans="1:21" ht="13.5">
      <c r="A11" s="35"/>
      <c r="B11" s="128"/>
      <c r="C11" s="165"/>
      <c r="D11" s="146" t="s">
        <v>8</v>
      </c>
      <c r="E11" s="140"/>
      <c r="F11" s="140"/>
      <c r="G11" s="140"/>
      <c r="H11" s="140"/>
      <c r="I11" s="140"/>
      <c r="J11" s="140"/>
      <c r="K11" s="140"/>
      <c r="L11" s="140"/>
      <c r="M11" s="140"/>
      <c r="N11" s="140"/>
      <c r="O11" s="140"/>
      <c r="P11" s="59">
        <v>1500</v>
      </c>
      <c r="Q11" s="12" t="s">
        <v>59</v>
      </c>
      <c r="R11" s="18">
        <v>2.71</v>
      </c>
      <c r="S11" s="19" t="s">
        <v>61</v>
      </c>
      <c r="T11" s="36">
        <f t="shared" si="0"/>
        <v>4065</v>
      </c>
      <c r="U11" s="35"/>
    </row>
    <row r="12" spans="1:21" ht="13.5">
      <c r="A12" s="35"/>
      <c r="B12" s="128"/>
      <c r="C12" s="165"/>
      <c r="D12" s="146" t="s">
        <v>9</v>
      </c>
      <c r="E12" s="140"/>
      <c r="F12" s="140"/>
      <c r="G12" s="140"/>
      <c r="H12" s="140"/>
      <c r="I12" s="140"/>
      <c r="J12" s="140"/>
      <c r="K12" s="140"/>
      <c r="L12" s="140"/>
      <c r="M12" s="140"/>
      <c r="N12" s="140"/>
      <c r="O12" s="140"/>
      <c r="P12" s="59"/>
      <c r="Q12" s="12" t="s">
        <v>59</v>
      </c>
      <c r="R12" s="18">
        <v>3</v>
      </c>
      <c r="S12" s="19" t="s">
        <v>61</v>
      </c>
      <c r="T12" s="36">
        <f t="shared" si="0"/>
        <v>0</v>
      </c>
      <c r="U12" s="35"/>
    </row>
    <row r="13" spans="1:21" ht="13.5">
      <c r="A13" s="35"/>
      <c r="B13" s="128"/>
      <c r="C13" s="165"/>
      <c r="D13" s="146" t="s">
        <v>10</v>
      </c>
      <c r="E13" s="140"/>
      <c r="F13" s="140"/>
      <c r="G13" s="140"/>
      <c r="H13" s="140"/>
      <c r="I13" s="140"/>
      <c r="J13" s="140"/>
      <c r="K13" s="140"/>
      <c r="L13" s="140"/>
      <c r="M13" s="140"/>
      <c r="N13" s="140"/>
      <c r="O13" s="140"/>
      <c r="P13" s="59"/>
      <c r="Q13" s="12" t="s">
        <v>62</v>
      </c>
      <c r="R13" s="18">
        <v>3.12</v>
      </c>
      <c r="S13" s="19" t="s">
        <v>63</v>
      </c>
      <c r="T13" s="36">
        <f t="shared" si="0"/>
        <v>0</v>
      </c>
      <c r="U13" s="35"/>
    </row>
    <row r="14" spans="1:21" ht="13.5">
      <c r="A14" s="35"/>
      <c r="B14" s="128"/>
      <c r="C14" s="165"/>
      <c r="D14" s="146" t="s">
        <v>11</v>
      </c>
      <c r="E14" s="140"/>
      <c r="F14" s="140"/>
      <c r="G14" s="140"/>
      <c r="H14" s="140"/>
      <c r="I14" s="140"/>
      <c r="J14" s="140"/>
      <c r="K14" s="140"/>
      <c r="L14" s="140"/>
      <c r="M14" s="140"/>
      <c r="N14" s="140"/>
      <c r="O14" s="140"/>
      <c r="P14" s="59"/>
      <c r="Q14" s="12" t="s">
        <v>62</v>
      </c>
      <c r="R14" s="18">
        <v>2.78</v>
      </c>
      <c r="S14" s="19" t="s">
        <v>63</v>
      </c>
      <c r="T14" s="36">
        <f t="shared" si="0"/>
        <v>0</v>
      </c>
      <c r="U14" s="35"/>
    </row>
    <row r="15" spans="1:21" ht="13.5">
      <c r="A15" s="35"/>
      <c r="B15" s="128"/>
      <c r="C15" s="165"/>
      <c r="D15" s="149" t="s">
        <v>12</v>
      </c>
      <c r="E15" s="150"/>
      <c r="F15" s="150"/>
      <c r="G15" s="150"/>
      <c r="H15" s="151"/>
      <c r="I15" s="134" t="s">
        <v>23</v>
      </c>
      <c r="J15" s="135"/>
      <c r="K15" s="135"/>
      <c r="L15" s="135"/>
      <c r="M15" s="135"/>
      <c r="N15" s="135"/>
      <c r="O15" s="135"/>
      <c r="P15" s="60"/>
      <c r="Q15" s="12" t="s">
        <v>62</v>
      </c>
      <c r="R15" s="18">
        <v>3</v>
      </c>
      <c r="S15" s="19" t="s">
        <v>63</v>
      </c>
      <c r="T15" s="36">
        <f t="shared" si="0"/>
        <v>0</v>
      </c>
      <c r="U15" s="35"/>
    </row>
    <row r="16" spans="1:21" ht="13.5">
      <c r="A16" s="35"/>
      <c r="B16" s="128"/>
      <c r="C16" s="165"/>
      <c r="D16" s="155"/>
      <c r="E16" s="156"/>
      <c r="F16" s="156"/>
      <c r="G16" s="156"/>
      <c r="H16" s="157"/>
      <c r="I16" s="134" t="s">
        <v>51</v>
      </c>
      <c r="J16" s="135"/>
      <c r="K16" s="135"/>
      <c r="L16" s="135"/>
      <c r="M16" s="135"/>
      <c r="N16" s="135"/>
      <c r="O16" s="135"/>
      <c r="P16" s="60"/>
      <c r="Q16" s="12" t="s">
        <v>67</v>
      </c>
      <c r="R16" s="18">
        <v>2.34</v>
      </c>
      <c r="S16" s="19" t="s">
        <v>69</v>
      </c>
      <c r="T16" s="36">
        <f t="shared" si="0"/>
        <v>0</v>
      </c>
      <c r="U16" s="35"/>
    </row>
    <row r="17" spans="1:21" ht="13.5">
      <c r="A17" s="35"/>
      <c r="B17" s="128"/>
      <c r="C17" s="165"/>
      <c r="D17" s="172" t="s">
        <v>33</v>
      </c>
      <c r="E17" s="173"/>
      <c r="F17" s="173"/>
      <c r="G17" s="173"/>
      <c r="H17" s="174"/>
      <c r="I17" s="134" t="s">
        <v>34</v>
      </c>
      <c r="J17" s="135"/>
      <c r="K17" s="135"/>
      <c r="L17" s="135"/>
      <c r="M17" s="135"/>
      <c r="N17" s="135"/>
      <c r="O17" s="135"/>
      <c r="P17" s="60">
        <v>1200</v>
      </c>
      <c r="Q17" s="12" t="s">
        <v>62</v>
      </c>
      <c r="R17" s="18">
        <v>2.7</v>
      </c>
      <c r="S17" s="19" t="s">
        <v>63</v>
      </c>
      <c r="T17" s="36">
        <f t="shared" si="0"/>
        <v>3240</v>
      </c>
      <c r="U17" s="35"/>
    </row>
    <row r="18" spans="1:21" ht="13.5">
      <c r="A18" s="35"/>
      <c r="B18" s="128"/>
      <c r="C18" s="165"/>
      <c r="D18" s="175"/>
      <c r="E18" s="176"/>
      <c r="F18" s="176"/>
      <c r="G18" s="176"/>
      <c r="H18" s="177"/>
      <c r="I18" s="147" t="s">
        <v>35</v>
      </c>
      <c r="J18" s="148"/>
      <c r="K18" s="148"/>
      <c r="L18" s="148"/>
      <c r="M18" s="148"/>
      <c r="N18" s="148"/>
      <c r="O18" s="148"/>
      <c r="P18" s="61"/>
      <c r="Q18" s="12" t="s">
        <v>67</v>
      </c>
      <c r="R18" s="18">
        <v>2.22</v>
      </c>
      <c r="S18" s="19" t="s">
        <v>69</v>
      </c>
      <c r="T18" s="36">
        <f t="shared" si="0"/>
        <v>0</v>
      </c>
      <c r="U18" s="35"/>
    </row>
    <row r="19" spans="1:21" ht="13.5">
      <c r="A19" s="35"/>
      <c r="B19" s="128"/>
      <c r="C19" s="165"/>
      <c r="D19" s="149" t="s">
        <v>36</v>
      </c>
      <c r="E19" s="150"/>
      <c r="F19" s="150"/>
      <c r="G19" s="150"/>
      <c r="H19" s="151"/>
      <c r="I19" s="146" t="s">
        <v>37</v>
      </c>
      <c r="J19" s="140"/>
      <c r="K19" s="140"/>
      <c r="L19" s="140"/>
      <c r="M19" s="140"/>
      <c r="N19" s="140"/>
      <c r="O19" s="140"/>
      <c r="P19" s="59"/>
      <c r="Q19" s="12" t="s">
        <v>62</v>
      </c>
      <c r="R19" s="18">
        <v>2.61</v>
      </c>
      <c r="S19" s="19" t="s">
        <v>63</v>
      </c>
      <c r="T19" s="36">
        <f t="shared" si="0"/>
        <v>0</v>
      </c>
      <c r="U19" s="35"/>
    </row>
    <row r="20" spans="1:21" ht="13.5">
      <c r="A20" s="35"/>
      <c r="B20" s="128"/>
      <c r="C20" s="165"/>
      <c r="D20" s="152"/>
      <c r="E20" s="153"/>
      <c r="F20" s="153"/>
      <c r="G20" s="153"/>
      <c r="H20" s="154"/>
      <c r="I20" s="146" t="s">
        <v>38</v>
      </c>
      <c r="J20" s="140"/>
      <c r="K20" s="140"/>
      <c r="L20" s="140"/>
      <c r="M20" s="140"/>
      <c r="N20" s="140"/>
      <c r="O20" s="140"/>
      <c r="P20" s="59"/>
      <c r="Q20" s="12" t="s">
        <v>62</v>
      </c>
      <c r="R20" s="18">
        <v>2.33</v>
      </c>
      <c r="S20" s="19" t="s">
        <v>63</v>
      </c>
      <c r="T20" s="36">
        <f t="shared" si="0"/>
        <v>0</v>
      </c>
      <c r="U20" s="35"/>
    </row>
    <row r="21" spans="1:21" ht="13.5">
      <c r="A21" s="35"/>
      <c r="B21" s="128"/>
      <c r="C21" s="165"/>
      <c r="D21" s="155"/>
      <c r="E21" s="156"/>
      <c r="F21" s="156"/>
      <c r="G21" s="156"/>
      <c r="H21" s="157"/>
      <c r="I21" s="134" t="s">
        <v>39</v>
      </c>
      <c r="J21" s="135"/>
      <c r="K21" s="135"/>
      <c r="L21" s="135"/>
      <c r="M21" s="135"/>
      <c r="N21" s="135"/>
      <c r="O21" s="135"/>
      <c r="P21" s="60"/>
      <c r="Q21" s="12" t="s">
        <v>62</v>
      </c>
      <c r="R21" s="18">
        <v>2.52</v>
      </c>
      <c r="S21" s="19" t="s">
        <v>63</v>
      </c>
      <c r="T21" s="36">
        <f t="shared" si="0"/>
        <v>0</v>
      </c>
      <c r="U21" s="35"/>
    </row>
    <row r="22" spans="1:21" ht="13.5">
      <c r="A22" s="35"/>
      <c r="B22" s="128"/>
      <c r="C22" s="165"/>
      <c r="D22" s="146" t="s">
        <v>40</v>
      </c>
      <c r="E22" s="140"/>
      <c r="F22" s="140"/>
      <c r="G22" s="140"/>
      <c r="H22" s="140"/>
      <c r="I22" s="140"/>
      <c r="J22" s="140"/>
      <c r="K22" s="140"/>
      <c r="L22" s="140"/>
      <c r="M22" s="140"/>
      <c r="N22" s="140"/>
      <c r="O22" s="140"/>
      <c r="P22" s="59"/>
      <c r="Q22" s="12" t="s">
        <v>62</v>
      </c>
      <c r="R22" s="18">
        <v>3.17</v>
      </c>
      <c r="S22" s="19" t="s">
        <v>63</v>
      </c>
      <c r="T22" s="36">
        <f t="shared" si="0"/>
        <v>0</v>
      </c>
      <c r="U22" s="35"/>
    </row>
    <row r="23" spans="1:21" ht="13.5">
      <c r="A23" s="35"/>
      <c r="B23" s="128"/>
      <c r="C23" s="165"/>
      <c r="D23" s="146" t="s">
        <v>41</v>
      </c>
      <c r="E23" s="140"/>
      <c r="F23" s="140"/>
      <c r="G23" s="140"/>
      <c r="H23" s="140"/>
      <c r="I23" s="140"/>
      <c r="J23" s="140"/>
      <c r="K23" s="140"/>
      <c r="L23" s="140"/>
      <c r="M23" s="140"/>
      <c r="N23" s="140"/>
      <c r="O23" s="140"/>
      <c r="P23" s="59"/>
      <c r="Q23" s="12" t="s">
        <v>62</v>
      </c>
      <c r="R23" s="18">
        <v>2.86</v>
      </c>
      <c r="S23" s="19" t="s">
        <v>63</v>
      </c>
      <c r="T23" s="36">
        <f t="shared" si="0"/>
        <v>0</v>
      </c>
      <c r="U23" s="35"/>
    </row>
    <row r="24" spans="1:21" ht="13.5">
      <c r="A24" s="35"/>
      <c r="B24" s="128"/>
      <c r="C24" s="165"/>
      <c r="D24" s="146" t="s">
        <v>42</v>
      </c>
      <c r="E24" s="140"/>
      <c r="F24" s="140"/>
      <c r="G24" s="140"/>
      <c r="H24" s="140"/>
      <c r="I24" s="140"/>
      <c r="J24" s="140"/>
      <c r="K24" s="140"/>
      <c r="L24" s="140"/>
      <c r="M24" s="140"/>
      <c r="N24" s="140"/>
      <c r="O24" s="140"/>
      <c r="P24" s="59"/>
      <c r="Q24" s="12" t="s">
        <v>67</v>
      </c>
      <c r="R24" s="18">
        <v>0.85</v>
      </c>
      <c r="S24" s="19" t="s">
        <v>69</v>
      </c>
      <c r="T24" s="36">
        <f t="shared" si="0"/>
        <v>0</v>
      </c>
      <c r="U24" s="35"/>
    </row>
    <row r="25" spans="1:21" ht="13.5">
      <c r="A25" s="35"/>
      <c r="B25" s="128"/>
      <c r="C25" s="165"/>
      <c r="D25" s="146" t="s">
        <v>43</v>
      </c>
      <c r="E25" s="140"/>
      <c r="F25" s="140"/>
      <c r="G25" s="140"/>
      <c r="H25" s="140"/>
      <c r="I25" s="140"/>
      <c r="J25" s="140"/>
      <c r="K25" s="140"/>
      <c r="L25" s="140"/>
      <c r="M25" s="140"/>
      <c r="N25" s="140"/>
      <c r="O25" s="140"/>
      <c r="P25" s="59"/>
      <c r="Q25" s="12" t="s">
        <v>67</v>
      </c>
      <c r="R25" s="18">
        <v>0.33</v>
      </c>
      <c r="S25" s="19" t="s">
        <v>69</v>
      </c>
      <c r="T25" s="36">
        <f t="shared" si="0"/>
        <v>0</v>
      </c>
      <c r="U25" s="35"/>
    </row>
    <row r="26" spans="1:21" ht="13.5">
      <c r="A26" s="35"/>
      <c r="B26" s="128"/>
      <c r="C26" s="165"/>
      <c r="D26" s="138" t="s">
        <v>44</v>
      </c>
      <c r="E26" s="139"/>
      <c r="F26" s="139"/>
      <c r="G26" s="139"/>
      <c r="H26" s="139"/>
      <c r="I26" s="140"/>
      <c r="J26" s="140"/>
      <c r="K26" s="140"/>
      <c r="L26" s="140"/>
      <c r="M26" s="140"/>
      <c r="N26" s="140"/>
      <c r="O26" s="140"/>
      <c r="P26" s="59"/>
      <c r="Q26" s="12" t="s">
        <v>67</v>
      </c>
      <c r="R26" s="18">
        <v>1.18</v>
      </c>
      <c r="S26" s="19" t="s">
        <v>69</v>
      </c>
      <c r="T26" s="36">
        <f t="shared" si="0"/>
        <v>0</v>
      </c>
      <c r="U26" s="35"/>
    </row>
    <row r="27" spans="1:21" ht="13.5" customHeight="1" thickBot="1">
      <c r="A27" s="35"/>
      <c r="B27" s="128"/>
      <c r="C27" s="165"/>
      <c r="D27" s="141" t="s">
        <v>47</v>
      </c>
      <c r="E27" s="142"/>
      <c r="F27" s="142"/>
      <c r="G27" s="142"/>
      <c r="H27" s="142"/>
      <c r="I27" s="142"/>
      <c r="J27" s="142"/>
      <c r="K27" s="142"/>
      <c r="L27" s="142"/>
      <c r="M27" s="142"/>
      <c r="N27" s="142"/>
      <c r="O27" s="143"/>
      <c r="P27" s="71">
        <f>H44</f>
        <v>50.5</v>
      </c>
      <c r="Q27" s="20" t="str">
        <f>H43</f>
        <v>m3</v>
      </c>
      <c r="R27" s="73">
        <f>L44*Q44</f>
        <v>2.2905</v>
      </c>
      <c r="S27" s="19" t="s">
        <v>69</v>
      </c>
      <c r="T27" s="37">
        <f>S44</f>
        <v>115.67025</v>
      </c>
      <c r="U27" s="35"/>
    </row>
    <row r="28" spans="1:21" ht="14.25" thickBot="1">
      <c r="A28" s="35"/>
      <c r="B28" s="166"/>
      <c r="C28" s="167"/>
      <c r="D28" s="125" t="s">
        <v>13</v>
      </c>
      <c r="E28" s="126"/>
      <c r="F28" s="126"/>
      <c r="G28" s="126"/>
      <c r="H28" s="126"/>
      <c r="I28" s="126"/>
      <c r="J28" s="126"/>
      <c r="K28" s="126"/>
      <c r="L28" s="126"/>
      <c r="M28" s="126"/>
      <c r="N28" s="126"/>
      <c r="O28" s="126"/>
      <c r="P28" s="26"/>
      <c r="Q28" s="27"/>
      <c r="R28" s="28"/>
      <c r="S28" s="29"/>
      <c r="T28" s="38">
        <f>SUM(T5:T27)</f>
        <v>7669.67025</v>
      </c>
      <c r="U28" s="35"/>
    </row>
    <row r="29" spans="1:21" ht="13.5">
      <c r="A29" s="35"/>
      <c r="B29" s="121" t="s">
        <v>14</v>
      </c>
      <c r="C29" s="127"/>
      <c r="D29" s="132" t="s">
        <v>15</v>
      </c>
      <c r="E29" s="133"/>
      <c r="F29" s="133"/>
      <c r="G29" s="133"/>
      <c r="H29" s="133"/>
      <c r="I29" s="133"/>
      <c r="J29" s="133"/>
      <c r="K29" s="133"/>
      <c r="L29" s="133"/>
      <c r="M29" s="133"/>
      <c r="N29" s="133"/>
      <c r="O29" s="133"/>
      <c r="P29" s="62"/>
      <c r="Q29" s="11" t="s">
        <v>75</v>
      </c>
      <c r="R29" s="22">
        <v>0.06</v>
      </c>
      <c r="S29" s="24" t="s">
        <v>77</v>
      </c>
      <c r="T29" s="39">
        <f>P29*R29</f>
        <v>0</v>
      </c>
      <c r="U29" s="35"/>
    </row>
    <row r="30" spans="1:21" ht="13.5">
      <c r="A30" s="35"/>
      <c r="B30" s="128"/>
      <c r="C30" s="127"/>
      <c r="D30" s="134" t="s">
        <v>16</v>
      </c>
      <c r="E30" s="135"/>
      <c r="F30" s="135"/>
      <c r="G30" s="135"/>
      <c r="H30" s="135"/>
      <c r="I30" s="135"/>
      <c r="J30" s="135"/>
      <c r="K30" s="135"/>
      <c r="L30" s="135"/>
      <c r="M30" s="135"/>
      <c r="N30" s="135"/>
      <c r="O30" s="135"/>
      <c r="P30" s="60"/>
      <c r="Q30" s="12" t="s">
        <v>75</v>
      </c>
      <c r="R30" s="23">
        <v>0.057</v>
      </c>
      <c r="S30" s="24" t="s">
        <v>77</v>
      </c>
      <c r="T30" s="39">
        <f>P30*R30</f>
        <v>0</v>
      </c>
      <c r="U30" s="35"/>
    </row>
    <row r="31" spans="1:21" ht="13.5">
      <c r="A31" s="35"/>
      <c r="B31" s="128"/>
      <c r="C31" s="127"/>
      <c r="D31" s="134" t="s">
        <v>17</v>
      </c>
      <c r="E31" s="135"/>
      <c r="F31" s="135"/>
      <c r="G31" s="135"/>
      <c r="H31" s="135"/>
      <c r="I31" s="135"/>
      <c r="J31" s="135"/>
      <c r="K31" s="135"/>
      <c r="L31" s="135"/>
      <c r="M31" s="135"/>
      <c r="N31" s="135"/>
      <c r="O31" s="135"/>
      <c r="P31" s="60">
        <v>300</v>
      </c>
      <c r="Q31" s="12" t="s">
        <v>75</v>
      </c>
      <c r="R31" s="23">
        <v>0.057</v>
      </c>
      <c r="S31" s="24" t="s">
        <v>77</v>
      </c>
      <c r="T31" s="39">
        <f>P31*R31</f>
        <v>17.1</v>
      </c>
      <c r="U31" s="35"/>
    </row>
    <row r="32" spans="1:21" ht="14.25" thickBot="1">
      <c r="A32" s="35"/>
      <c r="B32" s="128"/>
      <c r="C32" s="127"/>
      <c r="D32" s="136" t="s">
        <v>18</v>
      </c>
      <c r="E32" s="137"/>
      <c r="F32" s="137"/>
      <c r="G32" s="137"/>
      <c r="H32" s="137"/>
      <c r="I32" s="137"/>
      <c r="J32" s="137"/>
      <c r="K32" s="137"/>
      <c r="L32" s="137"/>
      <c r="M32" s="137"/>
      <c r="N32" s="137"/>
      <c r="O32" s="137"/>
      <c r="P32" s="63"/>
      <c r="Q32" s="13" t="s">
        <v>75</v>
      </c>
      <c r="R32" s="23">
        <v>0.057</v>
      </c>
      <c r="S32" s="25" t="s">
        <v>77</v>
      </c>
      <c r="T32" s="39">
        <f>P32*R32</f>
        <v>0</v>
      </c>
      <c r="U32" s="35"/>
    </row>
    <row r="33" spans="1:21" ht="14.25" thickBot="1">
      <c r="A33" s="35"/>
      <c r="B33" s="128"/>
      <c r="C33" s="127"/>
      <c r="D33" s="125" t="s">
        <v>13</v>
      </c>
      <c r="E33" s="126"/>
      <c r="F33" s="126"/>
      <c r="G33" s="126"/>
      <c r="H33" s="126"/>
      <c r="I33" s="126"/>
      <c r="J33" s="126"/>
      <c r="K33" s="126"/>
      <c r="L33" s="126"/>
      <c r="M33" s="126"/>
      <c r="N33" s="126"/>
      <c r="O33" s="126"/>
      <c r="P33" s="41"/>
      <c r="Q33" s="27"/>
      <c r="R33" s="28"/>
      <c r="S33" s="29"/>
      <c r="T33" s="38">
        <f>SUM(T29:T32)</f>
        <v>17.1</v>
      </c>
      <c r="U33" s="35"/>
    </row>
    <row r="34" spans="1:21" ht="13.5">
      <c r="A34" s="35"/>
      <c r="B34" s="119" t="s">
        <v>19</v>
      </c>
      <c r="C34" s="120"/>
      <c r="D34" s="113" t="s">
        <v>27</v>
      </c>
      <c r="E34" s="114"/>
      <c r="F34" s="114"/>
      <c r="G34" s="114"/>
      <c r="H34" s="114"/>
      <c r="I34" s="114"/>
      <c r="J34" s="114"/>
      <c r="K34" s="114"/>
      <c r="L34" s="114"/>
      <c r="M34" s="114"/>
      <c r="N34" s="114"/>
      <c r="O34" s="115"/>
      <c r="P34" s="64">
        <v>500</v>
      </c>
      <c r="Q34" s="11" t="s">
        <v>71</v>
      </c>
      <c r="R34" s="49">
        <v>0.518</v>
      </c>
      <c r="S34" s="24" t="s">
        <v>73</v>
      </c>
      <c r="T34" s="39">
        <f>P34*R34</f>
        <v>259</v>
      </c>
      <c r="U34" s="35"/>
    </row>
    <row r="35" spans="1:21" ht="14.25" thickBot="1">
      <c r="A35" s="35"/>
      <c r="B35" s="121"/>
      <c r="C35" s="122"/>
      <c r="D35" s="116" t="s">
        <v>46</v>
      </c>
      <c r="E35" s="117"/>
      <c r="F35" s="117"/>
      <c r="G35" s="117"/>
      <c r="H35" s="117"/>
      <c r="I35" s="117"/>
      <c r="J35" s="117"/>
      <c r="K35" s="117"/>
      <c r="L35" s="117"/>
      <c r="M35" s="117"/>
      <c r="N35" s="117"/>
      <c r="O35" s="118"/>
      <c r="P35" s="72">
        <f>I52</f>
        <v>200</v>
      </c>
      <c r="Q35" s="12" t="s">
        <v>71</v>
      </c>
      <c r="R35" s="73">
        <f>M52</f>
        <v>0.454</v>
      </c>
      <c r="S35" s="25" t="s">
        <v>73</v>
      </c>
      <c r="T35" s="40">
        <f>R52</f>
        <v>90.8</v>
      </c>
      <c r="U35" s="35"/>
    </row>
    <row r="36" spans="1:21" ht="14.25" thickBot="1">
      <c r="A36" s="35"/>
      <c r="B36" s="123"/>
      <c r="C36" s="124"/>
      <c r="D36" s="125" t="s">
        <v>13</v>
      </c>
      <c r="E36" s="126"/>
      <c r="F36" s="126"/>
      <c r="G36" s="126"/>
      <c r="H36" s="126"/>
      <c r="I36" s="126"/>
      <c r="J36" s="126"/>
      <c r="K36" s="126"/>
      <c r="L36" s="126"/>
      <c r="M36" s="126"/>
      <c r="N36" s="126"/>
      <c r="O36" s="126"/>
      <c r="P36" s="26"/>
      <c r="Q36" s="27"/>
      <c r="R36" s="34"/>
      <c r="S36" s="29"/>
      <c r="T36" s="38">
        <f>SUM(T34:T35)</f>
        <v>349.8</v>
      </c>
      <c r="U36" s="35"/>
    </row>
    <row r="37" spans="1:21" ht="14.25" thickBot="1">
      <c r="A37" s="35"/>
      <c r="B37" s="144" t="s">
        <v>64</v>
      </c>
      <c r="C37" s="145"/>
      <c r="D37" s="145"/>
      <c r="E37" s="145"/>
      <c r="F37" s="145"/>
      <c r="G37" s="145"/>
      <c r="H37" s="145"/>
      <c r="I37" s="145"/>
      <c r="J37" s="145"/>
      <c r="K37" s="145"/>
      <c r="L37" s="145"/>
      <c r="M37" s="145"/>
      <c r="N37" s="145"/>
      <c r="O37" s="145"/>
      <c r="P37" s="30"/>
      <c r="Q37" s="31"/>
      <c r="R37" s="32"/>
      <c r="S37" s="33"/>
      <c r="T37" s="38">
        <f>T28+T33+T36</f>
        <v>8036.570250000001</v>
      </c>
      <c r="U37" s="35"/>
    </row>
    <row r="38" spans="1:21" ht="14.25">
      <c r="A38" s="35"/>
      <c r="B38" s="53"/>
      <c r="C38" s="53"/>
      <c r="D38" s="53"/>
      <c r="E38" s="53"/>
      <c r="F38" s="53"/>
      <c r="G38" s="53"/>
      <c r="H38" s="53"/>
      <c r="I38" s="53"/>
      <c r="J38" s="53"/>
      <c r="K38" s="53"/>
      <c r="L38" s="53"/>
      <c r="M38" s="53"/>
      <c r="N38" s="53"/>
      <c r="O38" s="53"/>
      <c r="P38" s="53"/>
      <c r="Q38" s="1"/>
      <c r="R38" s="45"/>
      <c r="S38" s="45"/>
      <c r="T38" s="35"/>
      <c r="U38" s="35"/>
    </row>
    <row r="39" spans="1:21" ht="14.25">
      <c r="A39" s="35"/>
      <c r="B39" s="54" t="s">
        <v>24</v>
      </c>
      <c r="C39" s="35"/>
      <c r="D39" s="35"/>
      <c r="E39" s="35"/>
      <c r="F39" s="35"/>
      <c r="G39" s="35"/>
      <c r="H39" s="35"/>
      <c r="I39" s="35"/>
      <c r="J39" s="35"/>
      <c r="K39" s="35"/>
      <c r="L39" s="35"/>
      <c r="M39" s="35"/>
      <c r="N39" s="35"/>
      <c r="O39" s="35"/>
      <c r="P39" s="35"/>
      <c r="Q39" s="35"/>
      <c r="R39" s="45"/>
      <c r="S39" s="45"/>
      <c r="T39" s="35"/>
      <c r="U39" s="35"/>
    </row>
    <row r="40" spans="1:21" ht="14.25">
      <c r="A40" s="35"/>
      <c r="B40" s="35"/>
      <c r="C40" s="55" t="s">
        <v>55</v>
      </c>
      <c r="D40" s="35"/>
      <c r="E40" s="35"/>
      <c r="F40" s="35"/>
      <c r="G40" s="35"/>
      <c r="H40" s="35"/>
      <c r="I40" s="35"/>
      <c r="J40" s="35"/>
      <c r="K40" s="35"/>
      <c r="L40" s="35"/>
      <c r="M40" s="35"/>
      <c r="N40" s="35"/>
      <c r="O40" s="35"/>
      <c r="P40" s="35"/>
      <c r="Q40" s="35"/>
      <c r="R40" s="45"/>
      <c r="S40" s="45"/>
      <c r="T40" s="35"/>
      <c r="U40" s="35"/>
    </row>
    <row r="41" spans="1:21" ht="14.25" customHeight="1" thickBot="1">
      <c r="A41" s="35"/>
      <c r="B41" s="35"/>
      <c r="C41" s="35"/>
      <c r="D41" s="55" t="s">
        <v>56</v>
      </c>
      <c r="E41" s="35"/>
      <c r="F41" s="35"/>
      <c r="G41" s="35"/>
      <c r="H41" s="35"/>
      <c r="I41" s="35"/>
      <c r="J41" s="35"/>
      <c r="K41" s="35"/>
      <c r="L41" s="35"/>
      <c r="M41" s="35"/>
      <c r="N41" s="35"/>
      <c r="O41" s="35"/>
      <c r="P41" s="35"/>
      <c r="Q41" s="35"/>
      <c r="R41" s="45"/>
      <c r="S41" s="45"/>
      <c r="T41" s="35"/>
      <c r="U41" s="35"/>
    </row>
    <row r="42" spans="1:21" ht="14.25" customHeight="1">
      <c r="A42" s="35"/>
      <c r="B42" s="35"/>
      <c r="C42" s="35"/>
      <c r="D42" s="106" t="s">
        <v>50</v>
      </c>
      <c r="E42" s="107"/>
      <c r="F42" s="107"/>
      <c r="G42" s="108"/>
      <c r="H42" s="94" t="s">
        <v>22</v>
      </c>
      <c r="I42" s="94"/>
      <c r="J42" s="94"/>
      <c r="K42" s="94"/>
      <c r="L42" s="94" t="s">
        <v>25</v>
      </c>
      <c r="M42" s="94"/>
      <c r="N42" s="94"/>
      <c r="O42" s="94"/>
      <c r="P42" s="94"/>
      <c r="Q42" s="94" t="s">
        <v>20</v>
      </c>
      <c r="R42" s="94"/>
      <c r="S42" s="42" t="s">
        <v>21</v>
      </c>
      <c r="T42" s="100" t="s">
        <v>48</v>
      </c>
      <c r="U42" s="35"/>
    </row>
    <row r="43" spans="1:21" ht="21.75" customHeight="1">
      <c r="A43" s="35"/>
      <c r="B43" s="35"/>
      <c r="C43" s="35"/>
      <c r="D43" s="109"/>
      <c r="E43" s="110"/>
      <c r="F43" s="110"/>
      <c r="G43" s="111"/>
      <c r="H43" s="97" t="s">
        <v>66</v>
      </c>
      <c r="I43" s="97"/>
      <c r="J43" s="97"/>
      <c r="K43" s="97"/>
      <c r="L43" s="131" t="s">
        <v>78</v>
      </c>
      <c r="M43" s="97"/>
      <c r="N43" s="97"/>
      <c r="O43" s="97"/>
      <c r="P43" s="97"/>
      <c r="Q43" s="131" t="s">
        <v>79</v>
      </c>
      <c r="R43" s="97"/>
      <c r="S43" s="43" t="s">
        <v>65</v>
      </c>
      <c r="T43" s="101"/>
      <c r="U43" s="35"/>
    </row>
    <row r="44" spans="1:21" ht="14.25" thickBot="1">
      <c r="A44" s="35"/>
      <c r="B44" s="35"/>
      <c r="C44" s="35"/>
      <c r="D44" s="102" t="s">
        <v>49</v>
      </c>
      <c r="E44" s="103"/>
      <c r="F44" s="103"/>
      <c r="G44" s="103"/>
      <c r="H44" s="83">
        <v>50.5</v>
      </c>
      <c r="I44" s="83"/>
      <c r="J44" s="83"/>
      <c r="K44" s="83"/>
      <c r="L44" s="104">
        <v>45</v>
      </c>
      <c r="M44" s="104"/>
      <c r="N44" s="104"/>
      <c r="O44" s="104"/>
      <c r="P44" s="104"/>
      <c r="Q44" s="105">
        <v>0.0509</v>
      </c>
      <c r="R44" s="105"/>
      <c r="S44" s="74">
        <f>H44*L44*Q44</f>
        <v>115.67025</v>
      </c>
      <c r="T44" s="70" t="s">
        <v>57</v>
      </c>
      <c r="U44" s="35"/>
    </row>
    <row r="45" spans="1:21" ht="14.25">
      <c r="A45" s="35"/>
      <c r="B45" s="35"/>
      <c r="C45" s="35"/>
      <c r="D45" s="35"/>
      <c r="E45" s="35"/>
      <c r="F45" s="35"/>
      <c r="G45" s="35"/>
      <c r="H45" s="35"/>
      <c r="I45" s="35"/>
      <c r="J45" s="35"/>
      <c r="K45" s="35"/>
      <c r="L45" s="35"/>
      <c r="M45" s="35"/>
      <c r="N45" s="35"/>
      <c r="O45" s="35"/>
      <c r="P45" s="35"/>
      <c r="Q45" s="35"/>
      <c r="R45" s="45"/>
      <c r="S45" s="45"/>
      <c r="T45" s="35"/>
      <c r="U45" s="35"/>
    </row>
    <row r="46" spans="1:21" ht="14.25">
      <c r="A46" s="35"/>
      <c r="B46" s="54" t="s">
        <v>28</v>
      </c>
      <c r="C46" s="35"/>
      <c r="D46" s="35"/>
      <c r="E46" s="35"/>
      <c r="F46" s="35"/>
      <c r="G46" s="35"/>
      <c r="H46" s="35"/>
      <c r="I46" s="35"/>
      <c r="J46" s="35"/>
      <c r="K46" s="35"/>
      <c r="L46" s="35"/>
      <c r="M46" s="35"/>
      <c r="N46" s="35"/>
      <c r="O46" s="35"/>
      <c r="P46" s="35"/>
      <c r="Q46" s="35"/>
      <c r="R46" s="45"/>
      <c r="S46" s="45"/>
      <c r="T46" s="35"/>
      <c r="U46" s="35"/>
    </row>
    <row r="47" spans="1:21" ht="14.25">
      <c r="A47" s="35"/>
      <c r="B47" s="35"/>
      <c r="C47" s="56" t="s">
        <v>54</v>
      </c>
      <c r="D47" s="35"/>
      <c r="E47" s="35"/>
      <c r="F47" s="35"/>
      <c r="G47" s="35"/>
      <c r="H47" s="35"/>
      <c r="I47" s="35"/>
      <c r="J47" s="35"/>
      <c r="K47" s="35"/>
      <c r="L47" s="35"/>
      <c r="M47" s="35"/>
      <c r="N47" s="35"/>
      <c r="O47" s="35"/>
      <c r="P47" s="35"/>
      <c r="Q47" s="35"/>
      <c r="R47" s="45"/>
      <c r="S47" s="45"/>
      <c r="T47" s="35"/>
      <c r="U47" s="35"/>
    </row>
    <row r="48" spans="1:21" ht="14.25">
      <c r="A48" s="35"/>
      <c r="B48" s="35"/>
      <c r="C48" s="35"/>
      <c r="D48" s="56" t="s">
        <v>83</v>
      </c>
      <c r="E48" s="35"/>
      <c r="F48" s="35"/>
      <c r="G48" s="35"/>
      <c r="H48" s="35"/>
      <c r="I48" s="35"/>
      <c r="J48" s="35"/>
      <c r="K48" s="35"/>
      <c r="L48" s="35"/>
      <c r="M48" s="35"/>
      <c r="N48" s="35"/>
      <c r="O48" s="35"/>
      <c r="P48" s="35"/>
      <c r="Q48" s="35"/>
      <c r="R48" s="45"/>
      <c r="S48" s="45"/>
      <c r="T48" s="35"/>
      <c r="U48" s="35"/>
    </row>
    <row r="49" spans="1:21" ht="15" thickBot="1">
      <c r="A49" s="35"/>
      <c r="B49" s="35"/>
      <c r="C49" s="35"/>
      <c r="D49" s="55" t="s">
        <v>74</v>
      </c>
      <c r="E49" s="35"/>
      <c r="F49" s="35"/>
      <c r="G49" s="35"/>
      <c r="H49" s="35"/>
      <c r="I49" s="35"/>
      <c r="J49" s="35"/>
      <c r="K49" s="35"/>
      <c r="L49" s="35"/>
      <c r="M49" s="35"/>
      <c r="N49" s="35"/>
      <c r="O49" s="35"/>
      <c r="P49" s="35"/>
      <c r="Q49" s="35"/>
      <c r="R49" s="45"/>
      <c r="S49" s="45"/>
      <c r="T49" s="35"/>
      <c r="U49" s="35"/>
    </row>
    <row r="50" spans="1:21" ht="13.5">
      <c r="A50" s="35"/>
      <c r="B50" s="35"/>
      <c r="C50" s="56"/>
      <c r="D50" s="88"/>
      <c r="E50" s="90" t="s">
        <v>32</v>
      </c>
      <c r="F50" s="90"/>
      <c r="G50" s="90"/>
      <c r="H50" s="91"/>
      <c r="I50" s="94" t="s">
        <v>22</v>
      </c>
      <c r="J50" s="94"/>
      <c r="K50" s="94"/>
      <c r="L50" s="94"/>
      <c r="M50" s="94" t="s">
        <v>20</v>
      </c>
      <c r="N50" s="94"/>
      <c r="O50" s="94"/>
      <c r="P50" s="94"/>
      <c r="Q50" s="94"/>
      <c r="R50" s="95" t="s">
        <v>21</v>
      </c>
      <c r="S50" s="96"/>
      <c r="T50" s="35"/>
      <c r="U50" s="35"/>
    </row>
    <row r="51" spans="1:21" ht="13.5">
      <c r="A51" s="35"/>
      <c r="B51" s="35"/>
      <c r="C51" s="56"/>
      <c r="D51" s="89"/>
      <c r="E51" s="92"/>
      <c r="F51" s="92"/>
      <c r="G51" s="92"/>
      <c r="H51" s="93"/>
      <c r="I51" s="97" t="s">
        <v>70</v>
      </c>
      <c r="J51" s="97"/>
      <c r="K51" s="97"/>
      <c r="L51" s="97"/>
      <c r="M51" s="97" t="s">
        <v>72</v>
      </c>
      <c r="N51" s="97"/>
      <c r="O51" s="97"/>
      <c r="P51" s="97"/>
      <c r="Q51" s="97"/>
      <c r="R51" s="98" t="s">
        <v>65</v>
      </c>
      <c r="S51" s="99"/>
      <c r="T51" s="35"/>
      <c r="U51" s="35"/>
    </row>
    <row r="52" spans="1:21" ht="18.75" customHeight="1" thickBot="1">
      <c r="A52" s="35"/>
      <c r="B52" s="35"/>
      <c r="C52" s="35"/>
      <c r="D52" s="80" t="s">
        <v>53</v>
      </c>
      <c r="E52" s="81" t="s">
        <v>45</v>
      </c>
      <c r="F52" s="82"/>
      <c r="G52" s="82"/>
      <c r="H52" s="82"/>
      <c r="I52" s="83">
        <v>200</v>
      </c>
      <c r="J52" s="83"/>
      <c r="K52" s="83"/>
      <c r="L52" s="83"/>
      <c r="M52" s="84">
        <v>0.454</v>
      </c>
      <c r="N52" s="85"/>
      <c r="O52" s="85"/>
      <c r="P52" s="85"/>
      <c r="Q52" s="85"/>
      <c r="R52" s="86">
        <f>I52*M52</f>
        <v>90.8</v>
      </c>
      <c r="S52" s="87"/>
      <c r="T52" s="35"/>
      <c r="U52" s="35"/>
    </row>
    <row r="53" spans="1:21" ht="14.25">
      <c r="A53" s="35"/>
      <c r="B53" s="35"/>
      <c r="C53" s="35"/>
      <c r="D53" s="35"/>
      <c r="E53" s="35"/>
      <c r="F53" s="35"/>
      <c r="G53" s="35"/>
      <c r="H53" s="35"/>
      <c r="I53" s="35"/>
      <c r="J53" s="35"/>
      <c r="K53" s="35"/>
      <c r="L53" s="35"/>
      <c r="M53" s="35"/>
      <c r="N53" s="35"/>
      <c r="O53" s="35"/>
      <c r="P53" s="35"/>
      <c r="Q53" s="35"/>
      <c r="R53" s="45"/>
      <c r="S53" s="78"/>
      <c r="T53" s="35"/>
      <c r="U53" s="35"/>
    </row>
    <row r="54" spans="1:21" ht="14.25">
      <c r="A54" s="35"/>
      <c r="B54" s="35"/>
      <c r="C54" s="35"/>
      <c r="D54" s="35"/>
      <c r="E54" s="35"/>
      <c r="F54" s="35"/>
      <c r="G54" s="35"/>
      <c r="H54" s="35"/>
      <c r="I54" s="35"/>
      <c r="J54" s="35"/>
      <c r="K54" s="35"/>
      <c r="L54" s="35"/>
      <c r="M54" s="35"/>
      <c r="N54" s="35"/>
      <c r="O54" s="35"/>
      <c r="P54" s="35"/>
      <c r="Q54" s="35"/>
      <c r="R54" s="45"/>
      <c r="S54" s="78"/>
      <c r="T54" s="35"/>
      <c r="U54" s="35"/>
    </row>
    <row r="55" spans="3:19" ht="14.25">
      <c r="C55" s="35"/>
      <c r="D55" s="35"/>
      <c r="E55" s="35"/>
      <c r="F55" s="35"/>
      <c r="G55" s="35"/>
      <c r="H55" s="35"/>
      <c r="I55" s="35"/>
      <c r="J55" s="35"/>
      <c r="K55" s="35"/>
      <c r="L55" s="35"/>
      <c r="M55" s="35"/>
      <c r="N55" s="35"/>
      <c r="O55" s="35"/>
      <c r="P55" s="35"/>
      <c r="Q55" s="35"/>
      <c r="R55" s="45"/>
      <c r="S55" s="79"/>
    </row>
    <row r="56" spans="3:19" ht="14.25">
      <c r="C56" s="35"/>
      <c r="D56" s="35"/>
      <c r="E56" s="35"/>
      <c r="F56" s="35"/>
      <c r="G56" s="35"/>
      <c r="H56" s="35"/>
      <c r="I56" s="35"/>
      <c r="J56" s="35"/>
      <c r="K56" s="35"/>
      <c r="L56" s="35"/>
      <c r="M56" s="35"/>
      <c r="N56" s="35"/>
      <c r="O56" s="35"/>
      <c r="P56" s="35"/>
      <c r="Q56" s="35"/>
      <c r="R56" s="45"/>
      <c r="S56" s="79"/>
    </row>
  </sheetData>
  <sheetProtection password="CC5D" sheet="1" selectLockedCells="1"/>
  <mergeCells count="67">
    <mergeCell ref="D8:O8"/>
    <mergeCell ref="D9:O9"/>
    <mergeCell ref="D10:O10"/>
    <mergeCell ref="D11:O11"/>
    <mergeCell ref="D12:O12"/>
    <mergeCell ref="D13:O13"/>
    <mergeCell ref="D14:O14"/>
    <mergeCell ref="D15:H16"/>
    <mergeCell ref="I15:O15"/>
    <mergeCell ref="I16:O16"/>
    <mergeCell ref="B3:O4"/>
    <mergeCell ref="B5:C28"/>
    <mergeCell ref="D5:O5"/>
    <mergeCell ref="D6:O6"/>
    <mergeCell ref="D7:O7"/>
    <mergeCell ref="D17:H18"/>
    <mergeCell ref="I17:O17"/>
    <mergeCell ref="I18:O18"/>
    <mergeCell ref="D19:H21"/>
    <mergeCell ref="I19:O19"/>
    <mergeCell ref="I20:O20"/>
    <mergeCell ref="I21:O21"/>
    <mergeCell ref="D26:O26"/>
    <mergeCell ref="D27:O27"/>
    <mergeCell ref="B37:O37"/>
    <mergeCell ref="D22:O22"/>
    <mergeCell ref="D23:O23"/>
    <mergeCell ref="D24:O24"/>
    <mergeCell ref="D25:O25"/>
    <mergeCell ref="P3:Q3"/>
    <mergeCell ref="R3:S3"/>
    <mergeCell ref="H43:K43"/>
    <mergeCell ref="L43:P43"/>
    <mergeCell ref="Q43:R43"/>
    <mergeCell ref="D29:O29"/>
    <mergeCell ref="D30:O30"/>
    <mergeCell ref="D31:O31"/>
    <mergeCell ref="D32:O32"/>
    <mergeCell ref="D33:O33"/>
    <mergeCell ref="B1:T1"/>
    <mergeCell ref="D34:O34"/>
    <mergeCell ref="D35:O35"/>
    <mergeCell ref="Q42:R42"/>
    <mergeCell ref="H42:K42"/>
    <mergeCell ref="L42:P42"/>
    <mergeCell ref="B34:C36"/>
    <mergeCell ref="D36:O36"/>
    <mergeCell ref="D28:O28"/>
    <mergeCell ref="B29:C33"/>
    <mergeCell ref="M51:Q51"/>
    <mergeCell ref="R51:S51"/>
    <mergeCell ref="T42:T43"/>
    <mergeCell ref="D44:G44"/>
    <mergeCell ref="H44:K44"/>
    <mergeCell ref="L44:P44"/>
    <mergeCell ref="Q44:R44"/>
    <mergeCell ref="D42:G43"/>
    <mergeCell ref="E52:H52"/>
    <mergeCell ref="I52:L52"/>
    <mergeCell ref="M52:Q52"/>
    <mergeCell ref="R52:S52"/>
    <mergeCell ref="D50:D51"/>
    <mergeCell ref="E50:H51"/>
    <mergeCell ref="I50:L50"/>
    <mergeCell ref="M50:Q50"/>
    <mergeCell ref="R50:S50"/>
    <mergeCell ref="I51:L51"/>
  </mergeCells>
  <conditionalFormatting sqref="T5:T37">
    <cfRule type="cellIs" priority="2" dxfId="2" operator="equal" stopIfTrue="1">
      <formula>0</formula>
    </cfRule>
  </conditionalFormatting>
  <dataValidations count="1">
    <dataValidation allowBlank="1" showInputMessage="1" showErrorMessage="1" prompt="入力欄ではありません！！" error="この欄は、入力できません！" sqref="R36:S36"/>
  </dataValidations>
  <printOptions horizontalCentered="1"/>
  <pageMargins left="0.7086614173228347" right="0.6692913385826772" top="0.67" bottom="0.65" header="0.5118110236220472" footer="0.5118110236220472"/>
  <pageSetup horizontalDpi="600" verticalDpi="600" orientation="portrait" paperSize="9" scale="96" r:id="rId2"/>
  <colBreaks count="1" manualBreakCount="1">
    <brk id="21" max="65535" man="1"/>
  </colBreaks>
  <ignoredErrors>
    <ignoredError sqref="T33" formula="1"/>
  </ignoredErrors>
  <drawing r:id="rId1"/>
</worksheet>
</file>

<file path=xl/worksheets/sheet2.xml><?xml version="1.0" encoding="utf-8"?>
<worksheet xmlns="http://schemas.openxmlformats.org/spreadsheetml/2006/main" xmlns:r="http://schemas.openxmlformats.org/officeDocument/2006/relationships">
  <dimension ref="A1:S54"/>
  <sheetViews>
    <sheetView tabSelected="1" view="pageBreakPreview" zoomScaleSheetLayoutView="100" zoomScalePageLayoutView="0" workbookViewId="0" topLeftCell="A1">
      <selection activeCell="O8" sqref="O8"/>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178" t="s">
        <v>84</v>
      </c>
      <c r="B1" s="178"/>
      <c r="C1" s="178"/>
      <c r="D1" s="178"/>
      <c r="E1" s="178"/>
      <c r="F1" s="178"/>
      <c r="G1" s="178"/>
      <c r="H1" s="178"/>
      <c r="I1" s="178"/>
      <c r="J1" s="178"/>
      <c r="K1" s="178"/>
      <c r="L1" s="178"/>
      <c r="M1" s="178"/>
      <c r="N1" s="178"/>
      <c r="O1" s="178"/>
      <c r="P1" s="178"/>
      <c r="Q1" s="178"/>
      <c r="R1" s="178"/>
      <c r="S1" s="178"/>
    </row>
    <row r="2" spans="15:16" ht="15" thickBot="1">
      <c r="O2" s="21"/>
      <c r="P2" s="3" t="s">
        <v>26</v>
      </c>
    </row>
    <row r="3" spans="1:19" ht="13.5">
      <c r="A3" s="158" t="s">
        <v>0</v>
      </c>
      <c r="B3" s="159"/>
      <c r="C3" s="159"/>
      <c r="D3" s="159"/>
      <c r="E3" s="159"/>
      <c r="F3" s="159"/>
      <c r="G3" s="159"/>
      <c r="H3" s="159"/>
      <c r="I3" s="159"/>
      <c r="J3" s="159"/>
      <c r="K3" s="159"/>
      <c r="L3" s="159"/>
      <c r="M3" s="159"/>
      <c r="N3" s="160"/>
      <c r="O3" s="129" t="s">
        <v>22</v>
      </c>
      <c r="P3" s="129"/>
      <c r="Q3" s="130" t="s">
        <v>20</v>
      </c>
      <c r="R3" s="130"/>
      <c r="S3" s="8" t="s">
        <v>21</v>
      </c>
    </row>
    <row r="4" spans="1:19" ht="14.25" thickBot="1">
      <c r="A4" s="161"/>
      <c r="B4" s="162"/>
      <c r="C4" s="162"/>
      <c r="D4" s="162"/>
      <c r="E4" s="162"/>
      <c r="F4" s="162"/>
      <c r="G4" s="162"/>
      <c r="H4" s="162"/>
      <c r="I4" s="162"/>
      <c r="J4" s="162"/>
      <c r="K4" s="162"/>
      <c r="L4" s="162"/>
      <c r="M4" s="162"/>
      <c r="N4" s="163"/>
      <c r="O4" s="7" t="s">
        <v>2</v>
      </c>
      <c r="P4" s="5" t="s">
        <v>1</v>
      </c>
      <c r="Q4" s="6" t="s">
        <v>2</v>
      </c>
      <c r="R4" s="6" t="s">
        <v>1</v>
      </c>
      <c r="S4" s="77" t="s">
        <v>80</v>
      </c>
    </row>
    <row r="5" spans="1:19" ht="13.5">
      <c r="A5" s="119" t="s">
        <v>3</v>
      </c>
      <c r="B5" s="164"/>
      <c r="C5" s="168" t="s">
        <v>4</v>
      </c>
      <c r="D5" s="169"/>
      <c r="E5" s="169"/>
      <c r="F5" s="169"/>
      <c r="G5" s="169"/>
      <c r="H5" s="169"/>
      <c r="I5" s="169"/>
      <c r="J5" s="169"/>
      <c r="K5" s="169"/>
      <c r="L5" s="169"/>
      <c r="M5" s="169"/>
      <c r="N5" s="169"/>
      <c r="O5" s="65"/>
      <c r="P5" s="15" t="s">
        <v>59</v>
      </c>
      <c r="Q5" s="16">
        <v>2.62</v>
      </c>
      <c r="R5" s="17" t="s">
        <v>61</v>
      </c>
      <c r="S5" s="36">
        <f>O5*Q5</f>
        <v>0</v>
      </c>
    </row>
    <row r="6" spans="1:19" ht="13.5">
      <c r="A6" s="128"/>
      <c r="B6" s="165"/>
      <c r="C6" s="170" t="s">
        <v>5</v>
      </c>
      <c r="D6" s="171"/>
      <c r="E6" s="171"/>
      <c r="F6" s="171"/>
      <c r="G6" s="171"/>
      <c r="H6" s="171"/>
      <c r="I6" s="171"/>
      <c r="J6" s="171"/>
      <c r="K6" s="171"/>
      <c r="L6" s="171"/>
      <c r="M6" s="171"/>
      <c r="N6" s="171"/>
      <c r="O6" s="66"/>
      <c r="P6" s="12" t="s">
        <v>59</v>
      </c>
      <c r="Q6" s="18">
        <v>2.38</v>
      </c>
      <c r="R6" s="19" t="s">
        <v>61</v>
      </c>
      <c r="S6" s="36">
        <f>O6*Q6</f>
        <v>0</v>
      </c>
    </row>
    <row r="7" spans="1:19" ht="13.5">
      <c r="A7" s="128"/>
      <c r="B7" s="165"/>
      <c r="C7" s="146" t="s">
        <v>29</v>
      </c>
      <c r="D7" s="140"/>
      <c r="E7" s="140"/>
      <c r="F7" s="140"/>
      <c r="G7" s="140"/>
      <c r="H7" s="140"/>
      <c r="I7" s="140"/>
      <c r="J7" s="140"/>
      <c r="K7" s="140"/>
      <c r="L7" s="140"/>
      <c r="M7" s="140"/>
      <c r="N7" s="140"/>
      <c r="O7" s="66"/>
      <c r="P7" s="12" t="s">
        <v>59</v>
      </c>
      <c r="Q7" s="18">
        <v>2.32</v>
      </c>
      <c r="R7" s="19" t="s">
        <v>61</v>
      </c>
      <c r="S7" s="36">
        <f>O7*Q7</f>
        <v>0</v>
      </c>
    </row>
    <row r="8" spans="1:19" ht="13.5">
      <c r="A8" s="128"/>
      <c r="B8" s="165"/>
      <c r="C8" s="146" t="s">
        <v>30</v>
      </c>
      <c r="D8" s="140"/>
      <c r="E8" s="140"/>
      <c r="F8" s="140"/>
      <c r="G8" s="140"/>
      <c r="H8" s="140"/>
      <c r="I8" s="140"/>
      <c r="J8" s="140"/>
      <c r="K8" s="140"/>
      <c r="L8" s="140"/>
      <c r="M8" s="140"/>
      <c r="N8" s="140"/>
      <c r="O8" s="66"/>
      <c r="P8" s="12" t="s">
        <v>59</v>
      </c>
      <c r="Q8" s="18">
        <v>2.24</v>
      </c>
      <c r="R8" s="19" t="s">
        <v>61</v>
      </c>
      <c r="S8" s="36">
        <f>O8*Q8</f>
        <v>0</v>
      </c>
    </row>
    <row r="9" spans="1:19" ht="13.5">
      <c r="A9" s="128"/>
      <c r="B9" s="165"/>
      <c r="C9" s="146" t="s">
        <v>6</v>
      </c>
      <c r="D9" s="140"/>
      <c r="E9" s="140"/>
      <c r="F9" s="140"/>
      <c r="G9" s="140"/>
      <c r="H9" s="140"/>
      <c r="I9" s="140"/>
      <c r="J9" s="140"/>
      <c r="K9" s="140"/>
      <c r="L9" s="140"/>
      <c r="M9" s="140"/>
      <c r="N9" s="140"/>
      <c r="O9" s="66"/>
      <c r="P9" s="12" t="s">
        <v>59</v>
      </c>
      <c r="Q9" s="18">
        <v>2.49</v>
      </c>
      <c r="R9" s="19" t="s">
        <v>61</v>
      </c>
      <c r="S9" s="36">
        <f aca="true" t="shared" si="0" ref="S9:S26">O9*Q9</f>
        <v>0</v>
      </c>
    </row>
    <row r="10" spans="1:19" ht="13.5">
      <c r="A10" s="128"/>
      <c r="B10" s="165"/>
      <c r="C10" s="146" t="s">
        <v>7</v>
      </c>
      <c r="D10" s="140"/>
      <c r="E10" s="140"/>
      <c r="F10" s="140"/>
      <c r="G10" s="140"/>
      <c r="H10" s="140"/>
      <c r="I10" s="140"/>
      <c r="J10" s="140"/>
      <c r="K10" s="140"/>
      <c r="L10" s="140"/>
      <c r="M10" s="140"/>
      <c r="N10" s="140"/>
      <c r="O10" s="66"/>
      <c r="P10" s="12" t="s">
        <v>59</v>
      </c>
      <c r="Q10" s="18">
        <v>2.58</v>
      </c>
      <c r="R10" s="19" t="s">
        <v>61</v>
      </c>
      <c r="S10" s="36">
        <f>O10*Q10</f>
        <v>0</v>
      </c>
    </row>
    <row r="11" spans="1:19" ht="13.5">
      <c r="A11" s="128"/>
      <c r="B11" s="165"/>
      <c r="C11" s="146" t="s">
        <v>8</v>
      </c>
      <c r="D11" s="140"/>
      <c r="E11" s="140"/>
      <c r="F11" s="140"/>
      <c r="G11" s="140"/>
      <c r="H11" s="140"/>
      <c r="I11" s="140"/>
      <c r="J11" s="140"/>
      <c r="K11" s="140"/>
      <c r="L11" s="140"/>
      <c r="M11" s="140"/>
      <c r="N11" s="140"/>
      <c r="O11" s="66"/>
      <c r="P11" s="12" t="s">
        <v>59</v>
      </c>
      <c r="Q11" s="18">
        <v>2.71</v>
      </c>
      <c r="R11" s="19" t="s">
        <v>61</v>
      </c>
      <c r="S11" s="36">
        <f>O11*Q11</f>
        <v>0</v>
      </c>
    </row>
    <row r="12" spans="1:19" ht="13.5">
      <c r="A12" s="128"/>
      <c r="B12" s="165"/>
      <c r="C12" s="146" t="s">
        <v>9</v>
      </c>
      <c r="D12" s="140"/>
      <c r="E12" s="140"/>
      <c r="F12" s="140"/>
      <c r="G12" s="140"/>
      <c r="H12" s="140"/>
      <c r="I12" s="140"/>
      <c r="J12" s="140"/>
      <c r="K12" s="140"/>
      <c r="L12" s="140"/>
      <c r="M12" s="140"/>
      <c r="N12" s="140"/>
      <c r="O12" s="66"/>
      <c r="P12" s="12" t="s">
        <v>59</v>
      </c>
      <c r="Q12" s="18">
        <v>3</v>
      </c>
      <c r="R12" s="19" t="s">
        <v>61</v>
      </c>
      <c r="S12" s="36">
        <f>O12*Q12</f>
        <v>0</v>
      </c>
    </row>
    <row r="13" spans="1:19" ht="13.5">
      <c r="A13" s="128"/>
      <c r="B13" s="165"/>
      <c r="C13" s="146" t="s">
        <v>10</v>
      </c>
      <c r="D13" s="140"/>
      <c r="E13" s="140"/>
      <c r="F13" s="140"/>
      <c r="G13" s="140"/>
      <c r="H13" s="140"/>
      <c r="I13" s="140"/>
      <c r="J13" s="140"/>
      <c r="K13" s="140"/>
      <c r="L13" s="140"/>
      <c r="M13" s="140"/>
      <c r="N13" s="140"/>
      <c r="O13" s="66"/>
      <c r="P13" s="12" t="s">
        <v>62</v>
      </c>
      <c r="Q13" s="18">
        <v>3.12</v>
      </c>
      <c r="R13" s="19" t="s">
        <v>63</v>
      </c>
      <c r="S13" s="36">
        <f>O13*Q13</f>
        <v>0</v>
      </c>
    </row>
    <row r="14" spans="1:19" ht="13.5">
      <c r="A14" s="128"/>
      <c r="B14" s="165"/>
      <c r="C14" s="146" t="s">
        <v>11</v>
      </c>
      <c r="D14" s="140"/>
      <c r="E14" s="140"/>
      <c r="F14" s="140"/>
      <c r="G14" s="140"/>
      <c r="H14" s="140"/>
      <c r="I14" s="140"/>
      <c r="J14" s="140"/>
      <c r="K14" s="140"/>
      <c r="L14" s="140"/>
      <c r="M14" s="140"/>
      <c r="N14" s="140"/>
      <c r="O14" s="66"/>
      <c r="P14" s="12" t="s">
        <v>62</v>
      </c>
      <c r="Q14" s="18">
        <v>2.78</v>
      </c>
      <c r="R14" s="19" t="s">
        <v>63</v>
      </c>
      <c r="S14" s="36">
        <f t="shared" si="0"/>
        <v>0</v>
      </c>
    </row>
    <row r="15" spans="1:19" ht="13.5">
      <c r="A15" s="128"/>
      <c r="B15" s="165"/>
      <c r="C15" s="149" t="s">
        <v>12</v>
      </c>
      <c r="D15" s="150"/>
      <c r="E15" s="150"/>
      <c r="F15" s="150"/>
      <c r="G15" s="151"/>
      <c r="H15" s="134" t="s">
        <v>23</v>
      </c>
      <c r="I15" s="135"/>
      <c r="J15" s="135"/>
      <c r="K15" s="135"/>
      <c r="L15" s="135"/>
      <c r="M15" s="135"/>
      <c r="N15" s="135"/>
      <c r="O15" s="66"/>
      <c r="P15" s="12" t="s">
        <v>62</v>
      </c>
      <c r="Q15" s="18">
        <v>3</v>
      </c>
      <c r="R15" s="19" t="s">
        <v>63</v>
      </c>
      <c r="S15" s="36">
        <f t="shared" si="0"/>
        <v>0</v>
      </c>
    </row>
    <row r="16" spans="1:19" ht="13.5">
      <c r="A16" s="128"/>
      <c r="B16" s="165"/>
      <c r="C16" s="155"/>
      <c r="D16" s="156"/>
      <c r="E16" s="156"/>
      <c r="F16" s="156"/>
      <c r="G16" s="157"/>
      <c r="H16" s="134" t="s">
        <v>31</v>
      </c>
      <c r="I16" s="135"/>
      <c r="J16" s="135"/>
      <c r="K16" s="135"/>
      <c r="L16" s="135"/>
      <c r="M16" s="135"/>
      <c r="N16" s="135"/>
      <c r="O16" s="66"/>
      <c r="P16" s="12" t="s">
        <v>66</v>
      </c>
      <c r="Q16" s="18">
        <v>2.34</v>
      </c>
      <c r="R16" s="19" t="s">
        <v>68</v>
      </c>
      <c r="S16" s="36">
        <f>O16*Q16</f>
        <v>0</v>
      </c>
    </row>
    <row r="17" spans="1:19" ht="13.5">
      <c r="A17" s="128"/>
      <c r="B17" s="165"/>
      <c r="C17" s="172" t="s">
        <v>33</v>
      </c>
      <c r="D17" s="173"/>
      <c r="E17" s="173"/>
      <c r="F17" s="173"/>
      <c r="G17" s="174"/>
      <c r="H17" s="134" t="s">
        <v>34</v>
      </c>
      <c r="I17" s="135"/>
      <c r="J17" s="135"/>
      <c r="K17" s="135"/>
      <c r="L17" s="135"/>
      <c r="M17" s="135"/>
      <c r="N17" s="135"/>
      <c r="O17" s="66"/>
      <c r="P17" s="12" t="s">
        <v>62</v>
      </c>
      <c r="Q17" s="18">
        <v>2.7</v>
      </c>
      <c r="R17" s="19" t="s">
        <v>63</v>
      </c>
      <c r="S17" s="36">
        <f t="shared" si="0"/>
        <v>0</v>
      </c>
    </row>
    <row r="18" spans="1:19" ht="13.5">
      <c r="A18" s="128"/>
      <c r="B18" s="165"/>
      <c r="C18" s="175"/>
      <c r="D18" s="176"/>
      <c r="E18" s="176"/>
      <c r="F18" s="176"/>
      <c r="G18" s="177"/>
      <c r="H18" s="147" t="s">
        <v>35</v>
      </c>
      <c r="I18" s="148"/>
      <c r="J18" s="148"/>
      <c r="K18" s="148"/>
      <c r="L18" s="148"/>
      <c r="M18" s="148"/>
      <c r="N18" s="148"/>
      <c r="O18" s="66"/>
      <c r="P18" s="12" t="s">
        <v>66</v>
      </c>
      <c r="Q18" s="18">
        <v>2.22</v>
      </c>
      <c r="R18" s="19" t="s">
        <v>68</v>
      </c>
      <c r="S18" s="36">
        <f t="shared" si="0"/>
        <v>0</v>
      </c>
    </row>
    <row r="19" spans="1:19" ht="13.5">
      <c r="A19" s="128"/>
      <c r="B19" s="165"/>
      <c r="C19" s="149" t="s">
        <v>36</v>
      </c>
      <c r="D19" s="150"/>
      <c r="E19" s="150"/>
      <c r="F19" s="150"/>
      <c r="G19" s="151"/>
      <c r="H19" s="146" t="s">
        <v>37</v>
      </c>
      <c r="I19" s="140"/>
      <c r="J19" s="140"/>
      <c r="K19" s="140"/>
      <c r="L19" s="140"/>
      <c r="M19" s="140"/>
      <c r="N19" s="140"/>
      <c r="O19" s="66"/>
      <c r="P19" s="12" t="s">
        <v>62</v>
      </c>
      <c r="Q19" s="18">
        <v>2.61</v>
      </c>
      <c r="R19" s="19" t="s">
        <v>63</v>
      </c>
      <c r="S19" s="36">
        <f t="shared" si="0"/>
        <v>0</v>
      </c>
    </row>
    <row r="20" spans="1:19" ht="13.5">
      <c r="A20" s="128"/>
      <c r="B20" s="165"/>
      <c r="C20" s="152"/>
      <c r="D20" s="153"/>
      <c r="E20" s="153"/>
      <c r="F20" s="153"/>
      <c r="G20" s="154"/>
      <c r="H20" s="146" t="s">
        <v>38</v>
      </c>
      <c r="I20" s="140"/>
      <c r="J20" s="140"/>
      <c r="K20" s="140"/>
      <c r="L20" s="140"/>
      <c r="M20" s="140"/>
      <c r="N20" s="140"/>
      <c r="O20" s="66"/>
      <c r="P20" s="12" t="s">
        <v>62</v>
      </c>
      <c r="Q20" s="18">
        <v>2.33</v>
      </c>
      <c r="R20" s="19" t="s">
        <v>63</v>
      </c>
      <c r="S20" s="36">
        <f t="shared" si="0"/>
        <v>0</v>
      </c>
    </row>
    <row r="21" spans="1:19" ht="13.5">
      <c r="A21" s="128"/>
      <c r="B21" s="165"/>
      <c r="C21" s="155"/>
      <c r="D21" s="156"/>
      <c r="E21" s="156"/>
      <c r="F21" s="156"/>
      <c r="G21" s="157"/>
      <c r="H21" s="134" t="s">
        <v>39</v>
      </c>
      <c r="I21" s="135"/>
      <c r="J21" s="135"/>
      <c r="K21" s="135"/>
      <c r="L21" s="135"/>
      <c r="M21" s="135"/>
      <c r="N21" s="135"/>
      <c r="O21" s="66"/>
      <c r="P21" s="12" t="s">
        <v>62</v>
      </c>
      <c r="Q21" s="18">
        <v>2.52</v>
      </c>
      <c r="R21" s="19" t="s">
        <v>63</v>
      </c>
      <c r="S21" s="36">
        <f t="shared" si="0"/>
        <v>0</v>
      </c>
    </row>
    <row r="22" spans="1:19" ht="13.5">
      <c r="A22" s="128"/>
      <c r="B22" s="165"/>
      <c r="C22" s="146" t="s">
        <v>40</v>
      </c>
      <c r="D22" s="140"/>
      <c r="E22" s="140"/>
      <c r="F22" s="140"/>
      <c r="G22" s="140"/>
      <c r="H22" s="140"/>
      <c r="I22" s="140"/>
      <c r="J22" s="140"/>
      <c r="K22" s="140"/>
      <c r="L22" s="140"/>
      <c r="M22" s="140"/>
      <c r="N22" s="140"/>
      <c r="O22" s="66"/>
      <c r="P22" s="12" t="s">
        <v>62</v>
      </c>
      <c r="Q22" s="18">
        <v>3.17</v>
      </c>
      <c r="R22" s="19" t="s">
        <v>63</v>
      </c>
      <c r="S22" s="36">
        <f t="shared" si="0"/>
        <v>0</v>
      </c>
    </row>
    <row r="23" spans="1:19" ht="13.5">
      <c r="A23" s="128"/>
      <c r="B23" s="165"/>
      <c r="C23" s="146" t="s">
        <v>41</v>
      </c>
      <c r="D23" s="140"/>
      <c r="E23" s="140"/>
      <c r="F23" s="140"/>
      <c r="G23" s="140"/>
      <c r="H23" s="140"/>
      <c r="I23" s="140"/>
      <c r="J23" s="140"/>
      <c r="K23" s="140"/>
      <c r="L23" s="140"/>
      <c r="M23" s="140"/>
      <c r="N23" s="140"/>
      <c r="O23" s="66"/>
      <c r="P23" s="12" t="s">
        <v>62</v>
      </c>
      <c r="Q23" s="18">
        <v>2.86</v>
      </c>
      <c r="R23" s="19" t="s">
        <v>63</v>
      </c>
      <c r="S23" s="36">
        <f t="shared" si="0"/>
        <v>0</v>
      </c>
    </row>
    <row r="24" spans="1:19" ht="13.5">
      <c r="A24" s="128"/>
      <c r="B24" s="165"/>
      <c r="C24" s="146" t="s">
        <v>42</v>
      </c>
      <c r="D24" s="140"/>
      <c r="E24" s="140"/>
      <c r="F24" s="140"/>
      <c r="G24" s="140"/>
      <c r="H24" s="140"/>
      <c r="I24" s="140"/>
      <c r="J24" s="140"/>
      <c r="K24" s="140"/>
      <c r="L24" s="140"/>
      <c r="M24" s="140"/>
      <c r="N24" s="140"/>
      <c r="O24" s="66"/>
      <c r="P24" s="12" t="s">
        <v>66</v>
      </c>
      <c r="Q24" s="18">
        <v>0.85</v>
      </c>
      <c r="R24" s="19" t="s">
        <v>68</v>
      </c>
      <c r="S24" s="36">
        <f t="shared" si="0"/>
        <v>0</v>
      </c>
    </row>
    <row r="25" spans="1:19" ht="13.5">
      <c r="A25" s="128"/>
      <c r="B25" s="165"/>
      <c r="C25" s="146" t="s">
        <v>43</v>
      </c>
      <c r="D25" s="140"/>
      <c r="E25" s="140"/>
      <c r="F25" s="140"/>
      <c r="G25" s="140"/>
      <c r="H25" s="140"/>
      <c r="I25" s="140"/>
      <c r="J25" s="140"/>
      <c r="K25" s="140"/>
      <c r="L25" s="140"/>
      <c r="M25" s="140"/>
      <c r="N25" s="140"/>
      <c r="O25" s="66"/>
      <c r="P25" s="12" t="s">
        <v>66</v>
      </c>
      <c r="Q25" s="18">
        <v>0.33</v>
      </c>
      <c r="R25" s="19" t="s">
        <v>68</v>
      </c>
      <c r="S25" s="36">
        <f t="shared" si="0"/>
        <v>0</v>
      </c>
    </row>
    <row r="26" spans="1:19" ht="13.5">
      <c r="A26" s="128"/>
      <c r="B26" s="165"/>
      <c r="C26" s="138" t="s">
        <v>44</v>
      </c>
      <c r="D26" s="139"/>
      <c r="E26" s="139"/>
      <c r="F26" s="139"/>
      <c r="G26" s="139"/>
      <c r="H26" s="140"/>
      <c r="I26" s="140"/>
      <c r="J26" s="140"/>
      <c r="K26" s="140"/>
      <c r="L26" s="140"/>
      <c r="M26" s="140"/>
      <c r="N26" s="140"/>
      <c r="O26" s="67"/>
      <c r="P26" s="12" t="s">
        <v>66</v>
      </c>
      <c r="Q26" s="18">
        <v>1.18</v>
      </c>
      <c r="R26" s="19" t="s">
        <v>68</v>
      </c>
      <c r="S26" s="36">
        <f t="shared" si="0"/>
        <v>0</v>
      </c>
    </row>
    <row r="27" spans="1:19" ht="13.5" customHeight="1" thickBot="1">
      <c r="A27" s="128"/>
      <c r="B27" s="165"/>
      <c r="C27" s="141" t="s">
        <v>47</v>
      </c>
      <c r="D27" s="142"/>
      <c r="E27" s="142"/>
      <c r="F27" s="142"/>
      <c r="G27" s="142"/>
      <c r="H27" s="142"/>
      <c r="I27" s="142"/>
      <c r="J27" s="142"/>
      <c r="K27" s="142"/>
      <c r="L27" s="142"/>
      <c r="M27" s="142"/>
      <c r="N27" s="143"/>
      <c r="O27" s="51">
        <f>G44</f>
        <v>0</v>
      </c>
      <c r="P27" s="20" t="s">
        <v>66</v>
      </c>
      <c r="Q27" s="18">
        <f>K44*P44</f>
        <v>0</v>
      </c>
      <c r="R27" s="19" t="s">
        <v>68</v>
      </c>
      <c r="S27" s="37">
        <f>R44</f>
        <v>0</v>
      </c>
    </row>
    <row r="28" spans="1:19" ht="14.25" thickBot="1">
      <c r="A28" s="166"/>
      <c r="B28" s="167"/>
      <c r="C28" s="125" t="s">
        <v>13</v>
      </c>
      <c r="D28" s="126"/>
      <c r="E28" s="126"/>
      <c r="F28" s="126"/>
      <c r="G28" s="126"/>
      <c r="H28" s="126"/>
      <c r="I28" s="126"/>
      <c r="J28" s="126"/>
      <c r="K28" s="126"/>
      <c r="L28" s="126"/>
      <c r="M28" s="126"/>
      <c r="N28" s="126"/>
      <c r="O28" s="50"/>
      <c r="P28" s="27"/>
      <c r="Q28" s="28"/>
      <c r="R28" s="29"/>
      <c r="S28" s="38">
        <f>SUM(S5:S27)</f>
        <v>0</v>
      </c>
    </row>
    <row r="29" spans="1:19" ht="13.5">
      <c r="A29" s="121" t="s">
        <v>14</v>
      </c>
      <c r="B29" s="127"/>
      <c r="C29" s="132" t="s">
        <v>15</v>
      </c>
      <c r="D29" s="133"/>
      <c r="E29" s="133"/>
      <c r="F29" s="133"/>
      <c r="G29" s="133"/>
      <c r="H29" s="133"/>
      <c r="I29" s="133"/>
      <c r="J29" s="133"/>
      <c r="K29" s="133"/>
      <c r="L29" s="133"/>
      <c r="M29" s="133"/>
      <c r="N29" s="133"/>
      <c r="O29" s="68"/>
      <c r="P29" s="11" t="s">
        <v>75</v>
      </c>
      <c r="Q29" s="22">
        <v>0.06</v>
      </c>
      <c r="R29" s="24" t="s">
        <v>76</v>
      </c>
      <c r="S29" s="39">
        <f>O29*Q29</f>
        <v>0</v>
      </c>
    </row>
    <row r="30" spans="1:19" ht="13.5">
      <c r="A30" s="128"/>
      <c r="B30" s="127"/>
      <c r="C30" s="134" t="s">
        <v>16</v>
      </c>
      <c r="D30" s="135"/>
      <c r="E30" s="135"/>
      <c r="F30" s="135"/>
      <c r="G30" s="135"/>
      <c r="H30" s="135"/>
      <c r="I30" s="135"/>
      <c r="J30" s="135"/>
      <c r="K30" s="135"/>
      <c r="L30" s="135"/>
      <c r="M30" s="135"/>
      <c r="N30" s="135"/>
      <c r="O30" s="67"/>
      <c r="P30" s="12" t="s">
        <v>75</v>
      </c>
      <c r="Q30" s="23">
        <v>0.057</v>
      </c>
      <c r="R30" s="24" t="s">
        <v>76</v>
      </c>
      <c r="S30" s="39">
        <f>O30*Q30</f>
        <v>0</v>
      </c>
    </row>
    <row r="31" spans="1:19" ht="13.5">
      <c r="A31" s="128"/>
      <c r="B31" s="127"/>
      <c r="C31" s="134" t="s">
        <v>17</v>
      </c>
      <c r="D31" s="135"/>
      <c r="E31" s="135"/>
      <c r="F31" s="135"/>
      <c r="G31" s="135"/>
      <c r="H31" s="135"/>
      <c r="I31" s="135"/>
      <c r="J31" s="135"/>
      <c r="K31" s="135"/>
      <c r="L31" s="135"/>
      <c r="M31" s="135"/>
      <c r="N31" s="135"/>
      <c r="O31" s="67"/>
      <c r="P31" s="12" t="s">
        <v>75</v>
      </c>
      <c r="Q31" s="23">
        <v>0.057</v>
      </c>
      <c r="R31" s="24" t="s">
        <v>76</v>
      </c>
      <c r="S31" s="39">
        <f>O31*Q31</f>
        <v>0</v>
      </c>
    </row>
    <row r="32" spans="1:19" ht="14.25" thickBot="1">
      <c r="A32" s="128"/>
      <c r="B32" s="127"/>
      <c r="C32" s="136" t="s">
        <v>18</v>
      </c>
      <c r="D32" s="137"/>
      <c r="E32" s="137"/>
      <c r="F32" s="137"/>
      <c r="G32" s="137"/>
      <c r="H32" s="137"/>
      <c r="I32" s="137"/>
      <c r="J32" s="137"/>
      <c r="K32" s="137"/>
      <c r="L32" s="137"/>
      <c r="M32" s="137"/>
      <c r="N32" s="137"/>
      <c r="O32" s="69"/>
      <c r="P32" s="13" t="s">
        <v>75</v>
      </c>
      <c r="Q32" s="23">
        <v>0.057</v>
      </c>
      <c r="R32" s="25" t="s">
        <v>76</v>
      </c>
      <c r="S32" s="39">
        <f>O32*Q32</f>
        <v>0</v>
      </c>
    </row>
    <row r="33" spans="1:19" ht="14.25" thickBot="1">
      <c r="A33" s="128"/>
      <c r="B33" s="127"/>
      <c r="C33" s="125" t="s">
        <v>13</v>
      </c>
      <c r="D33" s="126"/>
      <c r="E33" s="126"/>
      <c r="F33" s="126"/>
      <c r="G33" s="126"/>
      <c r="H33" s="126"/>
      <c r="I33" s="126"/>
      <c r="J33" s="126"/>
      <c r="K33" s="126"/>
      <c r="L33" s="126"/>
      <c r="M33" s="126"/>
      <c r="N33" s="126"/>
      <c r="O33" s="50"/>
      <c r="P33" s="27"/>
      <c r="Q33" s="28"/>
      <c r="R33" s="29"/>
      <c r="S33" s="38">
        <f>SUM(S29:S32)</f>
        <v>0</v>
      </c>
    </row>
    <row r="34" spans="1:19" ht="13.5">
      <c r="A34" s="119" t="s">
        <v>19</v>
      </c>
      <c r="B34" s="120"/>
      <c r="C34" s="113" t="s">
        <v>27</v>
      </c>
      <c r="D34" s="114"/>
      <c r="E34" s="114"/>
      <c r="F34" s="114"/>
      <c r="G34" s="114"/>
      <c r="H34" s="114"/>
      <c r="I34" s="114"/>
      <c r="J34" s="114"/>
      <c r="K34" s="114"/>
      <c r="L34" s="114"/>
      <c r="M34" s="114"/>
      <c r="N34" s="115"/>
      <c r="O34" s="68"/>
      <c r="P34" s="11" t="s">
        <v>70</v>
      </c>
      <c r="Q34" s="49">
        <v>0.447</v>
      </c>
      <c r="R34" s="24" t="s">
        <v>72</v>
      </c>
      <c r="S34" s="39">
        <f>O34*Q34</f>
        <v>0</v>
      </c>
    </row>
    <row r="35" spans="1:19" ht="14.25" thickBot="1">
      <c r="A35" s="121"/>
      <c r="B35" s="122"/>
      <c r="C35" s="116" t="s">
        <v>46</v>
      </c>
      <c r="D35" s="201"/>
      <c r="E35" s="201"/>
      <c r="F35" s="201"/>
      <c r="G35" s="201"/>
      <c r="H35" s="201"/>
      <c r="I35" s="201"/>
      <c r="J35" s="201"/>
      <c r="K35" s="201"/>
      <c r="L35" s="201"/>
      <c r="M35" s="201"/>
      <c r="N35" s="202"/>
      <c r="O35" s="51">
        <f>H52</f>
        <v>0</v>
      </c>
      <c r="P35" s="12" t="s">
        <v>70</v>
      </c>
      <c r="Q35" s="22">
        <f>L52</f>
        <v>0</v>
      </c>
      <c r="R35" s="25" t="s">
        <v>72</v>
      </c>
      <c r="S35" s="40">
        <f>Q52</f>
        <v>0</v>
      </c>
    </row>
    <row r="36" spans="1:19" ht="14.25" thickBot="1">
      <c r="A36" s="123"/>
      <c r="B36" s="124"/>
      <c r="C36" s="125" t="s">
        <v>13</v>
      </c>
      <c r="D36" s="126"/>
      <c r="E36" s="126"/>
      <c r="F36" s="126"/>
      <c r="G36" s="126"/>
      <c r="H36" s="126"/>
      <c r="I36" s="126"/>
      <c r="J36" s="126"/>
      <c r="K36" s="126"/>
      <c r="L36" s="126"/>
      <c r="M36" s="126"/>
      <c r="N36" s="126"/>
      <c r="O36" s="46"/>
      <c r="P36" s="27"/>
      <c r="Q36" s="34"/>
      <c r="R36" s="29"/>
      <c r="S36" s="38">
        <f>SUM(S34:S35)</f>
        <v>0</v>
      </c>
    </row>
    <row r="37" spans="1:19" ht="14.25" thickBot="1">
      <c r="A37" s="193" t="s">
        <v>81</v>
      </c>
      <c r="B37" s="145"/>
      <c r="C37" s="145"/>
      <c r="D37" s="145"/>
      <c r="E37" s="145"/>
      <c r="F37" s="145"/>
      <c r="G37" s="145"/>
      <c r="H37" s="145"/>
      <c r="I37" s="145"/>
      <c r="J37" s="145"/>
      <c r="K37" s="145"/>
      <c r="L37" s="145"/>
      <c r="M37" s="145"/>
      <c r="N37" s="145"/>
      <c r="O37" s="47"/>
      <c r="P37" s="31"/>
      <c r="Q37" s="32"/>
      <c r="R37" s="33"/>
      <c r="S37" s="38">
        <f>S28+S33+S36</f>
        <v>0</v>
      </c>
    </row>
    <row r="38" spans="1:16" ht="14.25">
      <c r="A38" s="2"/>
      <c r="B38" s="2"/>
      <c r="C38" s="2"/>
      <c r="D38" s="2"/>
      <c r="E38" s="2"/>
      <c r="F38" s="2"/>
      <c r="G38" s="2"/>
      <c r="H38" s="2"/>
      <c r="I38" s="2"/>
      <c r="J38" s="2"/>
      <c r="K38" s="2"/>
      <c r="L38" s="2"/>
      <c r="M38" s="2"/>
      <c r="N38" s="2"/>
      <c r="O38" s="2"/>
      <c r="P38" s="3"/>
    </row>
    <row r="39" ht="14.25">
      <c r="A39" s="14" t="s">
        <v>24</v>
      </c>
    </row>
    <row r="40" ht="14.25">
      <c r="B40" t="s">
        <v>55</v>
      </c>
    </row>
    <row r="41" ht="15" thickBot="1">
      <c r="C41" t="s">
        <v>56</v>
      </c>
    </row>
    <row r="42" spans="3:19" ht="14.25" customHeight="1">
      <c r="C42" s="106" t="s">
        <v>50</v>
      </c>
      <c r="D42" s="179"/>
      <c r="E42" s="179"/>
      <c r="F42" s="180"/>
      <c r="G42" s="94" t="s">
        <v>22</v>
      </c>
      <c r="H42" s="94"/>
      <c r="I42" s="94"/>
      <c r="J42" s="94"/>
      <c r="K42" s="94" t="s">
        <v>25</v>
      </c>
      <c r="L42" s="94"/>
      <c r="M42" s="94"/>
      <c r="N42" s="94"/>
      <c r="O42" s="94"/>
      <c r="P42" s="94" t="s">
        <v>20</v>
      </c>
      <c r="Q42" s="94"/>
      <c r="R42" s="42" t="s">
        <v>21</v>
      </c>
      <c r="S42" s="100" t="s">
        <v>48</v>
      </c>
    </row>
    <row r="43" spans="3:19" ht="14.25" customHeight="1">
      <c r="C43" s="181"/>
      <c r="D43" s="182"/>
      <c r="E43" s="182"/>
      <c r="F43" s="183"/>
      <c r="G43" s="131" t="s">
        <v>66</v>
      </c>
      <c r="H43" s="131"/>
      <c r="I43" s="131"/>
      <c r="J43" s="131"/>
      <c r="K43" s="131" t="s">
        <v>78</v>
      </c>
      <c r="L43" s="97"/>
      <c r="M43" s="97"/>
      <c r="N43" s="97"/>
      <c r="O43" s="97"/>
      <c r="P43" s="131" t="s">
        <v>76</v>
      </c>
      <c r="Q43" s="131"/>
      <c r="R43" s="75" t="s">
        <v>65</v>
      </c>
      <c r="S43" s="101"/>
    </row>
    <row r="44" spans="3:19" ht="21.75" customHeight="1" thickBot="1">
      <c r="C44" s="102"/>
      <c r="D44" s="103"/>
      <c r="E44" s="103"/>
      <c r="F44" s="103"/>
      <c r="G44" s="184"/>
      <c r="H44" s="184"/>
      <c r="I44" s="184"/>
      <c r="J44" s="185"/>
      <c r="K44" s="186"/>
      <c r="L44" s="187"/>
      <c r="M44" s="187"/>
      <c r="N44" s="187"/>
      <c r="O44" s="187"/>
      <c r="P44" s="188"/>
      <c r="Q44" s="105"/>
      <c r="R44" s="76">
        <f>G44*K44*P44</f>
        <v>0</v>
      </c>
      <c r="S44" s="70"/>
    </row>
    <row r="46" ht="14.25">
      <c r="A46" s="14" t="s">
        <v>28</v>
      </c>
    </row>
    <row r="47" ht="14.25">
      <c r="B47" s="48" t="s">
        <v>54</v>
      </c>
    </row>
    <row r="48" ht="14.25">
      <c r="C48" t="s">
        <v>85</v>
      </c>
    </row>
    <row r="49" ht="15" thickBot="1">
      <c r="C49" t="s">
        <v>82</v>
      </c>
    </row>
    <row r="50" spans="3:18" ht="13.5">
      <c r="C50" s="88"/>
      <c r="D50" s="196" t="s">
        <v>32</v>
      </c>
      <c r="E50" s="90"/>
      <c r="F50" s="90"/>
      <c r="G50" s="91"/>
      <c r="H50" s="95" t="s">
        <v>22</v>
      </c>
      <c r="I50" s="192"/>
      <c r="J50" s="192"/>
      <c r="K50" s="194"/>
      <c r="L50" s="95" t="s">
        <v>20</v>
      </c>
      <c r="M50" s="192"/>
      <c r="N50" s="192"/>
      <c r="O50" s="192"/>
      <c r="P50" s="194"/>
      <c r="Q50" s="95" t="s">
        <v>21</v>
      </c>
      <c r="R50" s="96"/>
    </row>
    <row r="51" spans="3:18" ht="13.5">
      <c r="C51" s="89"/>
      <c r="D51" s="197"/>
      <c r="E51" s="92"/>
      <c r="F51" s="92"/>
      <c r="G51" s="93"/>
      <c r="H51" s="198" t="s">
        <v>71</v>
      </c>
      <c r="I51" s="199"/>
      <c r="J51" s="199"/>
      <c r="K51" s="200"/>
      <c r="L51" s="98" t="s">
        <v>72</v>
      </c>
      <c r="M51" s="189"/>
      <c r="N51" s="189"/>
      <c r="O51" s="189"/>
      <c r="P51" s="195"/>
      <c r="Q51" s="98" t="s">
        <v>65</v>
      </c>
      <c r="R51" s="99"/>
    </row>
    <row r="52" spans="3:18" ht="14.25" thickBot="1">
      <c r="C52" s="52" t="s">
        <v>52</v>
      </c>
      <c r="D52" s="82"/>
      <c r="E52" s="82"/>
      <c r="F52" s="82"/>
      <c r="G52" s="82"/>
      <c r="H52" s="190"/>
      <c r="I52" s="190"/>
      <c r="J52" s="190"/>
      <c r="K52" s="190"/>
      <c r="L52" s="84"/>
      <c r="M52" s="85"/>
      <c r="N52" s="85"/>
      <c r="O52" s="85"/>
      <c r="P52" s="85"/>
      <c r="Q52" s="203">
        <f>H52*L52</f>
        <v>0</v>
      </c>
      <c r="R52" s="191"/>
    </row>
    <row r="53" spans="17:18" ht="18.75" customHeight="1">
      <c r="Q53" s="45"/>
      <c r="R53" s="79"/>
    </row>
    <row r="54" spans="17:18" ht="18.75" customHeight="1">
      <c r="Q54" s="45"/>
      <c r="R54" s="79"/>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22:N22"/>
    <mergeCell ref="C23:N23"/>
    <mergeCell ref="C24:N24"/>
    <mergeCell ref="C25:N25"/>
    <mergeCell ref="C26:N26"/>
    <mergeCell ref="C27:N27"/>
    <mergeCell ref="C28:N28"/>
    <mergeCell ref="A29:B33"/>
    <mergeCell ref="C29:N29"/>
    <mergeCell ref="C30:N30"/>
    <mergeCell ref="C31:N31"/>
    <mergeCell ref="C32:N32"/>
    <mergeCell ref="C33:N33"/>
    <mergeCell ref="C44:F44"/>
    <mergeCell ref="G44:J44"/>
    <mergeCell ref="K44:O44"/>
    <mergeCell ref="P44:Q44"/>
    <mergeCell ref="A34:B36"/>
    <mergeCell ref="C34:N34"/>
    <mergeCell ref="C35:N35"/>
    <mergeCell ref="C36:N36"/>
    <mergeCell ref="A37:N37"/>
    <mergeCell ref="C42:F43"/>
    <mergeCell ref="L51:P51"/>
    <mergeCell ref="Q51:R51"/>
    <mergeCell ref="P42:Q42"/>
    <mergeCell ref="S42:S43"/>
    <mergeCell ref="G43:J43"/>
    <mergeCell ref="K43:O43"/>
    <mergeCell ref="P43:Q43"/>
    <mergeCell ref="G42:J42"/>
    <mergeCell ref="K42:O42"/>
    <mergeCell ref="D52:G52"/>
    <mergeCell ref="H52:K52"/>
    <mergeCell ref="L52:P52"/>
    <mergeCell ref="Q52:R52"/>
    <mergeCell ref="C50:C51"/>
    <mergeCell ref="D50:G51"/>
    <mergeCell ref="H50:K50"/>
    <mergeCell ref="L50:P50"/>
    <mergeCell ref="Q50:R50"/>
    <mergeCell ref="H51:K51"/>
  </mergeCells>
  <conditionalFormatting sqref="S5:S37">
    <cfRule type="cellIs" priority="1" dxfId="2"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2020-03-31T00:47:08Z</cp:lastPrinted>
  <dcterms:created xsi:type="dcterms:W3CDTF">2009-06-08T09:46:57Z</dcterms:created>
  <dcterms:modified xsi:type="dcterms:W3CDTF">2022-05-30T05:34:30Z</dcterms:modified>
  <cp:category/>
  <cp:version/>
  <cp:contentType/>
  <cp:contentStatus/>
</cp:coreProperties>
</file>