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5"/>
  </bookViews>
  <sheets>
    <sheet name="18-1" sheetId="1" r:id="rId1"/>
    <sheet name="18-2" sheetId="2" r:id="rId2"/>
    <sheet name="18-3" sheetId="3" r:id="rId3"/>
    <sheet name="18-4" sheetId="4" r:id="rId4"/>
    <sheet name="18-5" sheetId="5" r:id="rId5"/>
    <sheet name="18-6" sheetId="6" r:id="rId6"/>
  </sheets>
  <externalReferences>
    <externalReference r:id="rId9"/>
    <externalReference r:id="rId10"/>
    <externalReference r:id="rId11"/>
  </externalReferences>
  <definedNames>
    <definedName name="_Fill" hidden="1">#REF!</definedName>
    <definedName name="_Key1" hidden="1">'[1]15(済）'!#REF!</definedName>
    <definedName name="_Order1" hidden="1">255</definedName>
    <definedName name="ｐ" hidden="1">#REF!</definedName>
    <definedName name="p1_1Area">'[2]1-3'!$A$1:$L$42</definedName>
    <definedName name="p2_1Area">'[2]1-3'!$O$1:$AJ$42</definedName>
    <definedName name="p20_1_1Area">#REF!</definedName>
    <definedName name="p26_1Area">#REF!</definedName>
    <definedName name="p26_2Area">#REF!</definedName>
    <definedName name="p27_1Area">#REF!</definedName>
    <definedName name="p27_2Area">#REF!</definedName>
    <definedName name="p28_1Area">#REF!</definedName>
    <definedName name="p28_2Area">#REF!</definedName>
    <definedName name="p41_1Area">#REF!</definedName>
    <definedName name="p42_1_1Area">#REF!</definedName>
    <definedName name="p42_1_2Area">#REF!</definedName>
    <definedName name="p43_1_1Area">#REF!</definedName>
    <definedName name="p43_1_2Area">#REF!</definedName>
    <definedName name="p43_2_1Area">#REF!</definedName>
    <definedName name="p43_2_2Area">#REF!</definedName>
    <definedName name="p43_3_1Area">#REF!</definedName>
    <definedName name="p43_3_2Area">#REF!</definedName>
    <definedName name="p44_1_1Area">#REF!</definedName>
    <definedName name="p44_1_2Area">#REF!</definedName>
    <definedName name="p44_2_1Area">#REF!</definedName>
    <definedName name="p44_2_2Area">#REF!</definedName>
    <definedName name="p44_3_1Area">#REF!</definedName>
    <definedName name="p44_3_2Area">#REF!</definedName>
    <definedName name="p5_1Area">'[2]5'!$A$1:$G$45</definedName>
    <definedName name="p7_1_1Area">'[3]第7-8表'!$A$1:$I$49</definedName>
    <definedName name="p7_2_1Area">'[3]第7-8表'!$L$1:$S$49</definedName>
    <definedName name="p8_1_1Area">'[3]第7-8表'!$U$1:$AC$49</definedName>
    <definedName name="p9_1_1Area">#REF!</definedName>
    <definedName name="p9_1_2Area">#REF!</definedName>
    <definedName name="p9_2_1Area">#REF!</definedName>
    <definedName name="p9_2_2Area">#REF!</definedName>
    <definedName name="_xlnm.Print_Area" localSheetId="0">'18-1'!$A$1:$O$40</definedName>
    <definedName name="_xlnm.Print_Area" localSheetId="1">'18-2'!$A$1:$K$40</definedName>
    <definedName name="_xlnm.Print_Area" localSheetId="2">'18-3'!$A$1:$O$40</definedName>
    <definedName name="_xlnm.Print_Area" localSheetId="3">'18-4'!$A$1:$K$40</definedName>
    <definedName name="_xlnm.Print_Area" localSheetId="4">'18-5'!$A$1:$S$40</definedName>
    <definedName name="_xlnm.Print_Area" localSheetId="5">'18-6'!$A$1:$R$40</definedName>
    <definedName name="_xlnm.Print_Titles" localSheetId="0">'18-1'!$1:$7</definedName>
    <definedName name="_xlnm.Print_Titles" localSheetId="1">'18-2'!$1:$7</definedName>
    <definedName name="_xlnm.Print_Titles" localSheetId="2">'18-3'!$1:$7</definedName>
    <definedName name="_xlnm.Print_Titles" localSheetId="3">'18-4'!$1:$7</definedName>
    <definedName name="_xlnm.Print_Titles" localSheetId="4">'18-5'!$1:$7</definedName>
    <definedName name="_xlnm.Print_Titles" localSheetId="5">'18-6'!$1:$7</definedName>
    <definedName name="お">#REF!</definedName>
    <definedName name="印刷2">#REF!</definedName>
    <definedName name="印刷3">#REF!</definedName>
  </definedNames>
  <calcPr fullCalcOnLoad="1"/>
</workbook>
</file>

<file path=xl/sharedStrings.xml><?xml version="1.0" encoding="utf-8"?>
<sst xmlns="http://schemas.openxmlformats.org/spreadsheetml/2006/main" count="540" uniqueCount="107">
  <si>
    <t>第１８表　保険料（税）賦課状況[全体]（１）（医療給付費分）</t>
  </si>
  <si>
    <t>（単位：千円，％）</t>
  </si>
  <si>
    <t>保</t>
  </si>
  <si>
    <t>保 　険 　料　　（ 　税 　） 　算 　定 　額 　及 　び 　</t>
  </si>
  <si>
    <t>構 　　成 　　割 　　合</t>
  </si>
  <si>
    <t>賦課限度額を超える額</t>
  </si>
  <si>
    <t>険</t>
  </si>
  <si>
    <t>所　　得　　割</t>
  </si>
  <si>
    <t>資　　産　　割</t>
  </si>
  <si>
    <t>均　　等　　割</t>
  </si>
  <si>
    <t>平　　等　　割</t>
  </si>
  <si>
    <t>計</t>
  </si>
  <si>
    <t>者</t>
  </si>
  <si>
    <t>保険者名</t>
  </si>
  <si>
    <t>軽減額</t>
  </si>
  <si>
    <t>減免額</t>
  </si>
  <si>
    <t>番</t>
  </si>
  <si>
    <t>金額</t>
  </si>
  <si>
    <t>割合</t>
  </si>
  <si>
    <t>号</t>
  </si>
  <si>
    <t>県計</t>
  </si>
  <si>
    <t>－</t>
  </si>
  <si>
    <t>市町村　計</t>
  </si>
  <si>
    <t>組  合  計</t>
  </si>
  <si>
    <t>市　　　計</t>
  </si>
  <si>
    <t>町　村　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</si>
  <si>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</si>
  <si>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</si>
  <si>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</si>
  <si>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</si>
  <si>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</si>
  <si>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</si>
  <si>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</si>
  <si>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</si>
  <si>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</si>
  <si>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</si>
  <si>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</si>
  <si>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</si>
  <si>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</si>
  <si>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</si>
  <si>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</si>
  <si>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</si>
  <si>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</si>
  <si>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</si>
  <si>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</si>
  <si>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岩舟町</t>
  </si>
  <si>
    <t>塩谷町</t>
  </si>
  <si>
    <t>さくら市</t>
  </si>
  <si>
    <t>高根沢町</t>
  </si>
  <si>
    <t>那須烏山市</t>
  </si>
  <si>
    <t>那珂川町</t>
  </si>
  <si>
    <t>那須町</t>
  </si>
  <si>
    <t>医師国保</t>
  </si>
  <si>
    <t>第１８表　保険料（税）賦課状況[全体]（２）（医療給付費分）</t>
  </si>
  <si>
    <t>（単位：千円)</t>
  </si>
  <si>
    <t>課　税　対　象　額</t>
  </si>
  <si>
    <t>課税対象　　　世帯数</t>
  </si>
  <si>
    <t>軽減　　　　世帯数</t>
  </si>
  <si>
    <t>減免　　　　世帯数</t>
  </si>
  <si>
    <t>賦課限度額を   超える世帯数</t>
  </si>
  <si>
    <t>課税対象　　　　　　被保険者数</t>
  </si>
  <si>
    <t>増減額</t>
  </si>
  <si>
    <t>調定額</t>
  </si>
  <si>
    <t>所得割</t>
  </si>
  <si>
    <t>資産割</t>
  </si>
  <si>
    <t>第１８表　保険料（税）賦課状況[全体]（３）（後期高齢者支援金分）</t>
  </si>
  <si>
    <t>資　　産　　割</t>
  </si>
  <si>
    <t>第１８表　保険料（税）賦課状況[全体]（４）（後期高齢者支援金分）</t>
  </si>
  <si>
    <t>軽減世帯数</t>
  </si>
  <si>
    <t>減免世帯数</t>
  </si>
  <si>
    <t>賦課限度額を　　超える世帯数</t>
  </si>
  <si>
    <t>課税対象　　　　被保険者数</t>
  </si>
  <si>
    <t>第１８表　保険料（税）賦課状況[全体]（５）（介護納付金分）</t>
  </si>
  <si>
    <t>賦課方式</t>
  </si>
  <si>
    <t>徴収回数</t>
  </si>
  <si>
    <t>保　　険　　料　　（　　税　　）　　算　　定　　額　　及　　び</t>
  </si>
  <si>
    <t>構　　成　　割　　合</t>
  </si>
  <si>
    <t>賦課限度額を　　超える額</t>
  </si>
  <si>
    <t>所　　　得　　　割</t>
  </si>
  <si>
    <t>資　　　産　　　割</t>
  </si>
  <si>
    <t>均　　　等　　　割</t>
  </si>
  <si>
    <t>平　　　等　　　割</t>
  </si>
  <si>
    <t>３方式</t>
  </si>
  <si>
    <t>４方式</t>
  </si>
  <si>
    <t>２方式</t>
  </si>
  <si>
    <t>その他</t>
  </si>
  <si>
    <t>第１８表　保険料（税）賦課状況[全体]（６）（介護納付金分）</t>
  </si>
  <si>
    <t>（単位：千円）</t>
  </si>
  <si>
    <t>税　　　　　　　　　　率</t>
  </si>
  <si>
    <t>賦課限度額</t>
  </si>
  <si>
    <t>課税対象世帯数</t>
  </si>
  <si>
    <t>賦課限度額を超える世帯数</t>
  </si>
  <si>
    <t>課税対象　　　　　被保険者数</t>
  </si>
  <si>
    <t>所得割の算定基礎</t>
  </si>
  <si>
    <t>資産割の算定基礎</t>
  </si>
  <si>
    <t>保険料　　　　　　保険税の別</t>
  </si>
  <si>
    <t>均等割</t>
  </si>
  <si>
    <t>平等割</t>
  </si>
  <si>
    <t>（％）</t>
  </si>
  <si>
    <t>（円）</t>
  </si>
  <si>
    <t>保険税</t>
  </si>
  <si>
    <t>固定資産税の一部</t>
  </si>
  <si>
    <t>保険料</t>
  </si>
  <si>
    <t>全歯国保</t>
  </si>
  <si>
    <t>課税所得額　基礎控除</t>
  </si>
  <si>
    <t>(月額)3,400</t>
  </si>
  <si>
    <t>（月額）3,500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</si>
</sst>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2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ゴシック"/>
      <family val="3"/>
    </font>
    <font>
      <sz val="20"/>
      <name val="ＭＳ Ｐ明朝"/>
      <family val="1"/>
    </font>
    <font>
      <sz val="16"/>
      <name val="ＭＳ 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22"/>
      <name val="ＭＳ Ｐ明朝"/>
      <family val="1"/>
    </font>
    <font>
      <sz val="18"/>
      <name val="ＭＳ Ｐ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name val="Calibri"/>
      <family val="3"/>
    </font>
    <font>
      <sz val="16"/>
      <name val="Calibri"/>
      <family val="3"/>
    </font>
    <font>
      <sz val="1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37" fontId="13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2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9" fontId="4" fillId="0" borderId="0" xfId="0" applyNumberFormat="1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1" fillId="0" borderId="10" xfId="0" applyFont="1" applyBorder="1" applyAlignment="1" applyProtection="1">
      <alignment horizontal="distributed" vertical="center"/>
      <protection/>
    </xf>
    <xf numFmtId="0" fontId="51" fillId="0" borderId="11" xfId="0" applyFont="1" applyBorder="1" applyAlignment="1" applyProtection="1">
      <alignment horizontal="distributed" vertical="center"/>
      <protection/>
    </xf>
    <xf numFmtId="0" fontId="51" fillId="0" borderId="12" xfId="0" applyFont="1" applyBorder="1" applyAlignment="1">
      <alignment horizontal="distributed" vertical="center"/>
    </xf>
    <xf numFmtId="0" fontId="51" fillId="0" borderId="13" xfId="0" applyFont="1" applyBorder="1" applyAlignment="1" applyProtection="1">
      <alignment horizontal="distributed" vertical="center"/>
      <protection/>
    </xf>
    <xf numFmtId="0" fontId="4" fillId="0" borderId="0" xfId="0" applyFont="1" applyAlignment="1">
      <alignment horizontal="distributed" vertical="center"/>
    </xf>
    <xf numFmtId="0" fontId="51" fillId="0" borderId="14" xfId="0" applyFont="1" applyBorder="1" applyAlignment="1" applyProtection="1">
      <alignment horizontal="distributed" vertical="center"/>
      <protection/>
    </xf>
    <xf numFmtId="0" fontId="51" fillId="0" borderId="15" xfId="0" applyFont="1" applyBorder="1" applyAlignment="1" applyProtection="1">
      <alignment horizontal="distributed" vertical="center"/>
      <protection/>
    </xf>
    <xf numFmtId="0" fontId="51" fillId="0" borderId="16" xfId="0" applyFont="1" applyBorder="1" applyAlignment="1">
      <alignment horizontal="centerContinuous" vertical="center"/>
    </xf>
    <xf numFmtId="39" fontId="51" fillId="0" borderId="17" xfId="0" applyNumberFormat="1" applyFont="1" applyBorder="1" applyAlignment="1">
      <alignment horizontal="centerContinuous" vertical="center"/>
    </xf>
    <xf numFmtId="0" fontId="51" fillId="0" borderId="18" xfId="0" applyFont="1" applyBorder="1" applyAlignment="1">
      <alignment horizontal="distributed" vertical="center"/>
    </xf>
    <xf numFmtId="0" fontId="51" fillId="0" borderId="19" xfId="0" applyFont="1" applyBorder="1" applyAlignment="1">
      <alignment horizontal="distributed" vertical="center"/>
    </xf>
    <xf numFmtId="0" fontId="51" fillId="0" borderId="0" xfId="0" applyFont="1" applyAlignment="1">
      <alignment horizontal="distributed" vertical="center"/>
    </xf>
    <xf numFmtId="0" fontId="51" fillId="0" borderId="20" xfId="0" applyFont="1" applyBorder="1" applyAlignment="1" applyProtection="1">
      <alignment horizontal="distributed" vertical="center"/>
      <protection/>
    </xf>
    <xf numFmtId="0" fontId="51" fillId="0" borderId="21" xfId="0" applyFont="1" applyBorder="1" applyAlignment="1">
      <alignment horizontal="distributed" vertical="center"/>
    </xf>
    <xf numFmtId="39" fontId="51" fillId="0" borderId="21" xfId="0" applyNumberFormat="1" applyFont="1" applyBorder="1" applyAlignment="1">
      <alignment horizontal="distributed" vertical="center"/>
    </xf>
    <xf numFmtId="39" fontId="51" fillId="0" borderId="19" xfId="0" applyNumberFormat="1" applyFont="1" applyBorder="1" applyAlignment="1">
      <alignment horizontal="distributed" vertical="center"/>
    </xf>
    <xf numFmtId="0" fontId="51" fillId="0" borderId="22" xfId="0" applyFont="1" applyBorder="1" applyAlignment="1" applyProtection="1">
      <alignment horizontal="distributed" vertical="center"/>
      <protection/>
    </xf>
    <xf numFmtId="0" fontId="51" fillId="0" borderId="23" xfId="0" applyFont="1" applyBorder="1" applyAlignment="1" applyProtection="1">
      <alignment horizontal="distributed" vertical="center"/>
      <protection/>
    </xf>
    <xf numFmtId="0" fontId="51" fillId="0" borderId="24" xfId="0" applyFont="1" applyBorder="1" applyAlignment="1">
      <alignment horizontal="distributed" vertical="center"/>
    </xf>
    <xf numFmtId="39" fontId="51" fillId="0" borderId="24" xfId="0" applyNumberFormat="1" applyFont="1" applyBorder="1" applyAlignment="1">
      <alignment horizontal="distributed" vertical="center"/>
    </xf>
    <xf numFmtId="0" fontId="51" fillId="0" borderId="25" xfId="0" applyFont="1" applyBorder="1" applyAlignment="1" applyProtection="1">
      <alignment horizontal="distributed" vertical="center"/>
      <protection/>
    </xf>
    <xf numFmtId="3" fontId="51" fillId="0" borderId="21" xfId="0" applyNumberFormat="1" applyFont="1" applyBorder="1" applyAlignment="1" applyProtection="1">
      <alignment horizontal="right" vertical="center" shrinkToFit="1"/>
      <protection/>
    </xf>
    <xf numFmtId="4" fontId="51" fillId="0" borderId="21" xfId="0" applyNumberFormat="1" applyFont="1" applyBorder="1" applyAlignment="1" applyProtection="1">
      <alignment horizontal="right" vertical="center" shrinkToFit="1"/>
      <protection/>
    </xf>
    <xf numFmtId="3" fontId="51" fillId="0" borderId="21" xfId="48" applyNumberFormat="1" applyFont="1" applyBorder="1" applyAlignment="1" applyProtection="1">
      <alignment horizontal="right" vertical="center" shrinkToFit="1"/>
      <protection/>
    </xf>
    <xf numFmtId="3" fontId="51" fillId="0" borderId="26" xfId="48" applyNumberFormat="1" applyFont="1" applyBorder="1" applyAlignment="1">
      <alignment horizontal="right" vertical="center" shrinkToFit="1"/>
    </xf>
    <xf numFmtId="0" fontId="51" fillId="0" borderId="2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>
      <alignment horizontal="distributed" vertical="center"/>
    </xf>
    <xf numFmtId="3" fontId="51" fillId="0" borderId="19" xfId="0" applyNumberFormat="1" applyFont="1" applyBorder="1" applyAlignment="1" applyProtection="1">
      <alignment horizontal="right" vertical="center" shrinkToFit="1"/>
      <protection/>
    </xf>
    <xf numFmtId="4" fontId="51" fillId="0" borderId="19" xfId="0" applyNumberFormat="1" applyFont="1" applyBorder="1" applyAlignment="1" applyProtection="1">
      <alignment horizontal="right" vertical="center" shrinkToFit="1"/>
      <protection/>
    </xf>
    <xf numFmtId="3" fontId="51" fillId="0" borderId="19" xfId="48" applyNumberFormat="1" applyFont="1" applyBorder="1" applyAlignment="1" applyProtection="1">
      <alignment horizontal="right" vertical="center" shrinkToFit="1"/>
      <protection/>
    </xf>
    <xf numFmtId="3" fontId="51" fillId="0" borderId="15" xfId="48" applyNumberFormat="1" applyFont="1" applyBorder="1" applyAlignment="1">
      <alignment horizontal="right" vertical="center" shrinkToFit="1"/>
    </xf>
    <xf numFmtId="0" fontId="51" fillId="0" borderId="27" xfId="0" applyFont="1" applyBorder="1" applyAlignment="1" applyProtection="1">
      <alignment horizontal="distributed" vertical="center"/>
      <protection/>
    </xf>
    <xf numFmtId="0" fontId="51" fillId="0" borderId="28" xfId="0" applyFont="1" applyBorder="1" applyAlignment="1" applyProtection="1">
      <alignment horizontal="distributed" vertical="center"/>
      <protection/>
    </xf>
    <xf numFmtId="3" fontId="51" fillId="0" borderId="29" xfId="0" applyNumberFormat="1" applyFont="1" applyBorder="1" applyAlignment="1" applyProtection="1">
      <alignment horizontal="right" vertical="center" shrinkToFit="1"/>
      <protection/>
    </xf>
    <xf numFmtId="4" fontId="51" fillId="0" borderId="29" xfId="0" applyNumberFormat="1" applyFont="1" applyBorder="1" applyAlignment="1" applyProtection="1">
      <alignment horizontal="right" vertical="center" shrinkToFit="1"/>
      <protection/>
    </xf>
    <xf numFmtId="3" fontId="51" fillId="0" borderId="29" xfId="48" applyNumberFormat="1" applyFont="1" applyBorder="1" applyAlignment="1" applyProtection="1">
      <alignment horizontal="right" vertical="center" shrinkToFit="1"/>
      <protection/>
    </xf>
    <xf numFmtId="3" fontId="51" fillId="0" borderId="28" xfId="48" applyNumberFormat="1" applyFont="1" applyBorder="1" applyAlignment="1">
      <alignment horizontal="right" vertical="center" shrinkToFit="1"/>
    </xf>
    <xf numFmtId="0" fontId="51" fillId="0" borderId="30" xfId="0" applyFont="1" applyBorder="1" applyAlignment="1" applyProtection="1">
      <alignment horizontal="distributed" vertical="center"/>
      <protection/>
    </xf>
    <xf numFmtId="0" fontId="51" fillId="0" borderId="14" xfId="0" applyFont="1" applyBorder="1" applyAlignment="1" applyProtection="1">
      <alignment horizontal="center" vertical="center"/>
      <protection/>
    </xf>
    <xf numFmtId="0" fontId="51" fillId="0" borderId="31" xfId="0" applyFont="1" applyBorder="1" applyAlignment="1" applyProtection="1">
      <alignment horizontal="center" vertical="center"/>
      <protection/>
    </xf>
    <xf numFmtId="0" fontId="51" fillId="0" borderId="20" xfId="0" applyFont="1" applyBorder="1" applyAlignment="1" applyProtection="1">
      <alignment horizontal="center" vertical="center"/>
      <protection/>
    </xf>
    <xf numFmtId="0" fontId="51" fillId="0" borderId="30" xfId="0" applyFont="1" applyBorder="1" applyAlignment="1" applyProtection="1">
      <alignment horizontal="center" vertical="center"/>
      <protection/>
    </xf>
    <xf numFmtId="0" fontId="51" fillId="0" borderId="2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51" fillId="0" borderId="14" xfId="0" applyFont="1" applyFill="1" applyBorder="1" applyAlignment="1" applyProtection="1">
      <alignment horizontal="center" vertical="center"/>
      <protection/>
    </xf>
    <xf numFmtId="0" fontId="51" fillId="0" borderId="15" xfId="0" applyFont="1" applyFill="1" applyBorder="1" applyAlignment="1" applyProtection="1">
      <alignment horizontal="distributed" vertical="center"/>
      <protection/>
    </xf>
    <xf numFmtId="0" fontId="51" fillId="0" borderId="32" xfId="0" applyFont="1" applyFill="1" applyBorder="1" applyAlignment="1" applyProtection="1">
      <alignment horizontal="center" vertical="center"/>
      <protection/>
    </xf>
    <xf numFmtId="0" fontId="51" fillId="0" borderId="26" xfId="0" applyFont="1" applyFill="1" applyBorder="1" applyAlignment="1" applyProtection="1">
      <alignment horizontal="distributed" vertical="center"/>
      <protection/>
    </xf>
    <xf numFmtId="0" fontId="51" fillId="0" borderId="31" xfId="0" applyFont="1" applyFill="1" applyBorder="1" applyAlignment="1" applyProtection="1">
      <alignment horizontal="center" vertical="center"/>
      <protection/>
    </xf>
    <xf numFmtId="0" fontId="51" fillId="0" borderId="27" xfId="0" applyFont="1" applyFill="1" applyBorder="1" applyAlignment="1" applyProtection="1">
      <alignment horizontal="center" vertical="center"/>
      <protection/>
    </xf>
    <xf numFmtId="0" fontId="51" fillId="0" borderId="28" xfId="0" applyFont="1" applyFill="1" applyBorder="1" applyAlignment="1" applyProtection="1">
      <alignment horizontal="distributed" vertical="center"/>
      <protection/>
    </xf>
    <xf numFmtId="0" fontId="51" fillId="0" borderId="30" xfId="0" applyFont="1" applyFill="1" applyBorder="1" applyAlignment="1" applyProtection="1">
      <alignment horizontal="center" vertical="center"/>
      <protection/>
    </xf>
    <xf numFmtId="0" fontId="51" fillId="0" borderId="14" xfId="0" applyFont="1" applyFill="1" applyBorder="1" applyAlignment="1" applyProtection="1" quotePrefix="1">
      <alignment horizontal="center" vertical="center"/>
      <protection/>
    </xf>
    <xf numFmtId="0" fontId="51" fillId="0" borderId="20" xfId="0" applyFont="1" applyFill="1" applyBorder="1" applyAlignment="1" applyProtection="1" quotePrefix="1">
      <alignment horizontal="center" vertical="center"/>
      <protection/>
    </xf>
    <xf numFmtId="0" fontId="4" fillId="0" borderId="33" xfId="0" applyFont="1" applyFill="1" applyBorder="1" applyAlignment="1">
      <alignment vertical="center"/>
    </xf>
    <xf numFmtId="0" fontId="51" fillId="0" borderId="22" xfId="0" applyFont="1" applyFill="1" applyBorder="1" applyAlignment="1" applyProtection="1">
      <alignment horizontal="center" vertical="center"/>
      <protection/>
    </xf>
    <xf numFmtId="0" fontId="51" fillId="0" borderId="23" xfId="0" applyFont="1" applyFill="1" applyBorder="1" applyAlignment="1" applyProtection="1">
      <alignment horizontal="distributed" vertical="center"/>
      <protection/>
    </xf>
    <xf numFmtId="3" fontId="51" fillId="0" borderId="24" xfId="0" applyNumberFormat="1" applyFont="1" applyBorder="1" applyAlignment="1" applyProtection="1">
      <alignment horizontal="right" vertical="center" shrinkToFit="1"/>
      <protection/>
    </xf>
    <xf numFmtId="4" fontId="51" fillId="0" borderId="24" xfId="0" applyNumberFormat="1" applyFont="1" applyBorder="1" applyAlignment="1" applyProtection="1">
      <alignment horizontal="right" vertical="center" shrinkToFit="1"/>
      <protection/>
    </xf>
    <xf numFmtId="3" fontId="51" fillId="0" borderId="24" xfId="48" applyNumberFormat="1" applyFont="1" applyBorder="1" applyAlignment="1" applyProtection="1">
      <alignment horizontal="right" vertical="center" shrinkToFit="1"/>
      <protection/>
    </xf>
    <xf numFmtId="3" fontId="51" fillId="0" borderId="23" xfId="48" applyNumberFormat="1" applyFont="1" applyBorder="1" applyAlignment="1">
      <alignment horizontal="right" vertical="center" shrinkToFit="1"/>
    </xf>
    <xf numFmtId="0" fontId="51" fillId="0" borderId="25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38" fontId="6" fillId="0" borderId="0" xfId="48" applyFont="1" applyAlignment="1">
      <alignment vertical="center"/>
    </xf>
    <xf numFmtId="38" fontId="5" fillId="0" borderId="0" xfId="48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51" fillId="0" borderId="35" xfId="0" applyFont="1" applyBorder="1" applyAlignment="1">
      <alignment horizontal="centerContinuous" vertical="center"/>
    </xf>
    <xf numFmtId="0" fontId="51" fillId="0" borderId="36" xfId="0" applyFont="1" applyBorder="1" applyAlignment="1">
      <alignment horizontal="centerContinuous" vertical="center"/>
    </xf>
    <xf numFmtId="0" fontId="52" fillId="0" borderId="13" xfId="0" applyFont="1" applyBorder="1" applyAlignment="1" applyProtection="1">
      <alignment horizontal="distributed" vertical="center"/>
      <protection/>
    </xf>
    <xf numFmtId="0" fontId="52" fillId="0" borderId="20" xfId="0" applyFont="1" applyBorder="1" applyAlignment="1" applyProtection="1">
      <alignment horizontal="distributed" vertical="center"/>
      <protection/>
    </xf>
    <xf numFmtId="0" fontId="52" fillId="0" borderId="25" xfId="0" applyFont="1" applyBorder="1" applyAlignment="1" applyProtection="1">
      <alignment horizontal="distributed" vertical="center"/>
      <protection/>
    </xf>
    <xf numFmtId="3" fontId="51" fillId="0" borderId="32" xfId="48" applyNumberFormat="1" applyFont="1" applyBorder="1" applyAlignment="1">
      <alignment horizontal="right" vertical="center" shrinkToFit="1"/>
    </xf>
    <xf numFmtId="3" fontId="51" fillId="0" borderId="21" xfId="48" applyNumberFormat="1" applyFont="1" applyBorder="1" applyAlignment="1">
      <alignment horizontal="right" vertical="center" shrinkToFit="1"/>
    </xf>
    <xf numFmtId="3" fontId="51" fillId="0" borderId="26" xfId="0" applyNumberFormat="1" applyFont="1" applyBorder="1" applyAlignment="1" applyProtection="1">
      <alignment horizontal="right" vertical="center" shrinkToFit="1"/>
      <protection/>
    </xf>
    <xf numFmtId="0" fontId="53" fillId="0" borderId="20" xfId="0" applyFont="1" applyFill="1" applyBorder="1" applyAlignment="1" applyProtection="1" quotePrefix="1">
      <alignment horizontal="center" vertical="center"/>
      <protection/>
    </xf>
    <xf numFmtId="3" fontId="51" fillId="0" borderId="14" xfId="48" applyNumberFormat="1" applyFont="1" applyBorder="1" applyAlignment="1">
      <alignment horizontal="right" vertical="center" shrinkToFit="1"/>
    </xf>
    <xf numFmtId="3" fontId="51" fillId="0" borderId="19" xfId="48" applyNumberFormat="1" applyFont="1" applyBorder="1" applyAlignment="1">
      <alignment horizontal="right" vertical="center" shrinkToFit="1"/>
    </xf>
    <xf numFmtId="3" fontId="51" fillId="0" borderId="15" xfId="48" applyNumberFormat="1" applyFont="1" applyBorder="1" applyAlignment="1" applyProtection="1">
      <alignment horizontal="right" vertical="center" shrinkToFit="1"/>
      <protection/>
    </xf>
    <xf numFmtId="0" fontId="53" fillId="0" borderId="20" xfId="0" applyFont="1" applyBorder="1" applyAlignment="1" applyProtection="1">
      <alignment horizontal="center" vertical="center"/>
      <protection/>
    </xf>
    <xf numFmtId="3" fontId="51" fillId="0" borderId="27" xfId="48" applyNumberFormat="1" applyFont="1" applyBorder="1" applyAlignment="1">
      <alignment horizontal="right" vertical="center" shrinkToFit="1"/>
    </xf>
    <xf numFmtId="3" fontId="51" fillId="0" borderId="29" xfId="48" applyNumberFormat="1" applyFont="1" applyBorder="1" applyAlignment="1">
      <alignment horizontal="right" vertical="center" shrinkToFit="1"/>
    </xf>
    <xf numFmtId="3" fontId="51" fillId="0" borderId="28" xfId="48" applyNumberFormat="1" applyFont="1" applyBorder="1" applyAlignment="1" applyProtection="1">
      <alignment horizontal="right" vertical="center" shrinkToFit="1"/>
      <protection/>
    </xf>
    <xf numFmtId="0" fontId="53" fillId="0" borderId="31" xfId="0" applyFont="1" applyBorder="1" applyAlignment="1" applyProtection="1">
      <alignment horizontal="center" vertical="center"/>
      <protection/>
    </xf>
    <xf numFmtId="0" fontId="53" fillId="0" borderId="20" xfId="0" applyFont="1" applyFill="1" applyBorder="1" applyAlignment="1" applyProtection="1">
      <alignment horizontal="center" vertical="center"/>
      <protection/>
    </xf>
    <xf numFmtId="0" fontId="53" fillId="0" borderId="31" xfId="0" applyFont="1" applyFill="1" applyBorder="1" applyAlignment="1" applyProtection="1">
      <alignment horizontal="center" vertical="center"/>
      <protection/>
    </xf>
    <xf numFmtId="0" fontId="53" fillId="0" borderId="30" xfId="0" applyFont="1" applyFill="1" applyBorder="1" applyAlignment="1" applyProtection="1">
      <alignment horizontal="center" vertical="center"/>
      <protection/>
    </xf>
    <xf numFmtId="3" fontId="51" fillId="0" borderId="26" xfId="48" applyNumberFormat="1" applyFont="1" applyBorder="1" applyAlignment="1" applyProtection="1">
      <alignment horizontal="right" vertical="center" shrinkToFit="1"/>
      <protection/>
    </xf>
    <xf numFmtId="3" fontId="51" fillId="0" borderId="22" xfId="48" applyNumberFormat="1" applyFont="1" applyBorder="1" applyAlignment="1">
      <alignment horizontal="right" vertical="center" shrinkToFit="1"/>
    </xf>
    <xf numFmtId="3" fontId="51" fillId="0" borderId="24" xfId="48" applyNumberFormat="1" applyFont="1" applyBorder="1" applyAlignment="1">
      <alignment horizontal="right" vertical="center" shrinkToFit="1"/>
    </xf>
    <xf numFmtId="3" fontId="51" fillId="0" borderId="23" xfId="48" applyNumberFormat="1" applyFont="1" applyBorder="1" applyAlignment="1" applyProtection="1">
      <alignment horizontal="right" vertical="center" shrinkToFit="1"/>
      <protection/>
    </xf>
    <xf numFmtId="0" fontId="53" fillId="0" borderId="25" xfId="0" applyFont="1" applyFill="1" applyBorder="1" applyAlignment="1" applyProtection="1">
      <alignment horizontal="center" vertical="center"/>
      <protection/>
    </xf>
    <xf numFmtId="0" fontId="53" fillId="0" borderId="20" xfId="0" applyFont="1" applyFill="1" applyBorder="1" applyAlignment="1" applyProtection="1">
      <alignment horizontal="distributed" vertical="center"/>
      <protection/>
    </xf>
    <xf numFmtId="0" fontId="53" fillId="0" borderId="20" xfId="0" applyFont="1" applyBorder="1" applyAlignment="1" applyProtection="1">
      <alignment horizontal="distributed" vertical="center"/>
      <protection/>
    </xf>
    <xf numFmtId="0" fontId="53" fillId="0" borderId="30" xfId="0" applyFont="1" applyBorder="1" applyAlignment="1" applyProtection="1">
      <alignment horizontal="distributed" vertical="center"/>
      <protection/>
    </xf>
    <xf numFmtId="38" fontId="8" fillId="0" borderId="0" xfId="48" applyFont="1" applyAlignment="1">
      <alignment vertical="center"/>
    </xf>
    <xf numFmtId="0" fontId="52" fillId="0" borderId="10" xfId="0" applyFont="1" applyBorder="1" applyAlignment="1" applyProtection="1">
      <alignment horizontal="distributed" vertical="center"/>
      <protection/>
    </xf>
    <xf numFmtId="0" fontId="52" fillId="0" borderId="11" xfId="0" applyFont="1" applyBorder="1" applyAlignment="1" applyProtection="1">
      <alignment horizontal="distributed" vertical="center"/>
      <protection/>
    </xf>
    <xf numFmtId="0" fontId="52" fillId="0" borderId="12" xfId="0" applyFont="1" applyBorder="1" applyAlignment="1">
      <alignment horizontal="distributed" vertical="center"/>
    </xf>
    <xf numFmtId="0" fontId="53" fillId="0" borderId="35" xfId="0" applyFont="1" applyBorder="1" applyAlignment="1">
      <alignment horizontal="centerContinuous" vertical="center"/>
    </xf>
    <xf numFmtId="0" fontId="53" fillId="0" borderId="36" xfId="0" applyFont="1" applyBorder="1" applyAlignment="1">
      <alignment horizontal="centerContinuous" vertical="center"/>
    </xf>
    <xf numFmtId="0" fontId="52" fillId="0" borderId="14" xfId="0" applyFont="1" applyBorder="1" applyAlignment="1" applyProtection="1">
      <alignment horizontal="distributed" vertical="center"/>
      <protection/>
    </xf>
    <xf numFmtId="0" fontId="52" fillId="0" borderId="15" xfId="0" applyFont="1" applyBorder="1" applyAlignment="1" applyProtection="1">
      <alignment horizontal="distributed" vertical="center"/>
      <protection/>
    </xf>
    <xf numFmtId="0" fontId="52" fillId="0" borderId="19" xfId="0" applyFont="1" applyBorder="1" applyAlignment="1">
      <alignment horizontal="distributed" vertical="center"/>
    </xf>
    <xf numFmtId="0" fontId="52" fillId="0" borderId="21" xfId="0" applyFont="1" applyBorder="1" applyAlignment="1">
      <alignment horizontal="distributed" vertical="center"/>
    </xf>
    <xf numFmtId="0" fontId="53" fillId="0" borderId="15" xfId="0" applyFont="1" applyBorder="1" applyAlignment="1" applyProtection="1">
      <alignment horizontal="distributed" vertical="center"/>
      <protection/>
    </xf>
    <xf numFmtId="0" fontId="53" fillId="0" borderId="19" xfId="0" applyFont="1" applyBorder="1" applyAlignment="1">
      <alignment horizontal="distributed" vertical="center"/>
    </xf>
    <xf numFmtId="0" fontId="52" fillId="0" borderId="22" xfId="0" applyFont="1" applyBorder="1" applyAlignment="1" applyProtection="1">
      <alignment horizontal="distributed" vertical="center"/>
      <protection/>
    </xf>
    <xf numFmtId="0" fontId="52" fillId="0" borderId="23" xfId="0" applyFont="1" applyBorder="1" applyAlignment="1" applyProtection="1">
      <alignment horizontal="distributed" vertical="center"/>
      <protection/>
    </xf>
    <xf numFmtId="0" fontId="52" fillId="0" borderId="24" xfId="0" applyFont="1" applyBorder="1" applyAlignment="1">
      <alignment horizontal="distributed" vertical="center"/>
    </xf>
    <xf numFmtId="0" fontId="53" fillId="0" borderId="14" xfId="0" applyFont="1" applyBorder="1" applyAlignment="1" applyProtection="1">
      <alignment horizontal="distributed" vertical="center"/>
      <protection/>
    </xf>
    <xf numFmtId="3" fontId="53" fillId="0" borderId="32" xfId="48" applyNumberFormat="1" applyFont="1" applyBorder="1" applyAlignment="1">
      <alignment horizontal="right" vertical="center" shrinkToFit="1"/>
    </xf>
    <xf numFmtId="3" fontId="53" fillId="0" borderId="21" xfId="48" applyNumberFormat="1" applyFont="1" applyBorder="1" applyAlignment="1">
      <alignment horizontal="right" vertical="center" shrinkToFit="1"/>
    </xf>
    <xf numFmtId="3" fontId="53" fillId="0" borderId="21" xfId="0" applyNumberFormat="1" applyFont="1" applyBorder="1" applyAlignment="1" applyProtection="1">
      <alignment horizontal="right" vertical="center" shrinkToFit="1"/>
      <protection/>
    </xf>
    <xf numFmtId="3" fontId="53" fillId="0" borderId="26" xfId="0" applyNumberFormat="1" applyFont="1" applyBorder="1" applyAlignment="1" applyProtection="1">
      <alignment horizontal="right" vertical="center" shrinkToFit="1"/>
      <protection/>
    </xf>
    <xf numFmtId="3" fontId="53" fillId="0" borderId="14" xfId="48" applyNumberFormat="1" applyFont="1" applyBorder="1" applyAlignment="1">
      <alignment horizontal="right" vertical="center" shrinkToFit="1"/>
    </xf>
    <xf numFmtId="3" fontId="53" fillId="0" borderId="19" xfId="48" applyNumberFormat="1" applyFont="1" applyBorder="1" applyAlignment="1">
      <alignment horizontal="right" vertical="center" shrinkToFit="1"/>
    </xf>
    <xf numFmtId="3" fontId="53" fillId="0" borderId="19" xfId="0" applyNumberFormat="1" applyFont="1" applyBorder="1" applyAlignment="1" applyProtection="1">
      <alignment horizontal="right" vertical="center" shrinkToFit="1"/>
      <protection/>
    </xf>
    <xf numFmtId="3" fontId="53" fillId="0" borderId="15" xfId="48" applyNumberFormat="1" applyFont="1" applyBorder="1" applyAlignment="1" applyProtection="1">
      <alignment horizontal="right" vertical="center" shrinkToFit="1"/>
      <protection/>
    </xf>
    <xf numFmtId="0" fontId="53" fillId="0" borderId="27" xfId="0" applyFont="1" applyBorder="1" applyAlignment="1" applyProtection="1">
      <alignment horizontal="distributed" vertical="center"/>
      <protection/>
    </xf>
    <xf numFmtId="0" fontId="53" fillId="0" borderId="28" xfId="0" applyFont="1" applyBorder="1" applyAlignment="1" applyProtection="1">
      <alignment horizontal="distributed" vertical="center"/>
      <protection/>
    </xf>
    <xf numFmtId="3" fontId="53" fillId="0" borderId="27" xfId="48" applyNumberFormat="1" applyFont="1" applyBorder="1" applyAlignment="1">
      <alignment horizontal="right" vertical="center" shrinkToFit="1"/>
    </xf>
    <xf numFmtId="3" fontId="53" fillId="0" borderId="29" xfId="48" applyNumberFormat="1" applyFont="1" applyBorder="1" applyAlignment="1">
      <alignment horizontal="right" vertical="center" shrinkToFit="1"/>
    </xf>
    <xf numFmtId="3" fontId="53" fillId="0" borderId="29" xfId="0" applyNumberFormat="1" applyFont="1" applyBorder="1" applyAlignment="1" applyProtection="1">
      <alignment horizontal="right" vertical="center" shrinkToFit="1"/>
      <protection/>
    </xf>
    <xf numFmtId="3" fontId="53" fillId="0" borderId="28" xfId="48" applyNumberFormat="1" applyFont="1" applyBorder="1" applyAlignment="1" applyProtection="1">
      <alignment horizontal="right" vertical="center" shrinkToFit="1"/>
      <protection/>
    </xf>
    <xf numFmtId="0" fontId="53" fillId="0" borderId="14" xfId="0" applyFont="1" applyBorder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center" vertical="center"/>
      <protection/>
    </xf>
    <xf numFmtId="0" fontId="53" fillId="0" borderId="15" xfId="0" applyFont="1" applyFill="1" applyBorder="1" applyAlignment="1" applyProtection="1">
      <alignment horizontal="distributed" vertical="center"/>
      <protection/>
    </xf>
    <xf numFmtId="0" fontId="53" fillId="0" borderId="32" xfId="0" applyFont="1" applyFill="1" applyBorder="1" applyAlignment="1" applyProtection="1">
      <alignment horizontal="center" vertical="center"/>
      <protection/>
    </xf>
    <xf numFmtId="0" fontId="53" fillId="0" borderId="26" xfId="0" applyFont="1" applyFill="1" applyBorder="1" applyAlignment="1" applyProtection="1">
      <alignment horizontal="distributed" vertical="center"/>
      <protection/>
    </xf>
    <xf numFmtId="0" fontId="53" fillId="0" borderId="27" xfId="0" applyFont="1" applyFill="1" applyBorder="1" applyAlignment="1" applyProtection="1">
      <alignment horizontal="center" vertical="center"/>
      <protection/>
    </xf>
    <xf numFmtId="0" fontId="53" fillId="0" borderId="28" xfId="0" applyFont="1" applyFill="1" applyBorder="1" applyAlignment="1" applyProtection="1">
      <alignment horizontal="distributed" vertical="center"/>
      <protection/>
    </xf>
    <xf numFmtId="0" fontId="53" fillId="0" borderId="14" xfId="0" applyFont="1" applyFill="1" applyBorder="1" applyAlignment="1" applyProtection="1" quotePrefix="1">
      <alignment horizontal="center" vertical="center"/>
      <protection/>
    </xf>
    <xf numFmtId="3" fontId="53" fillId="0" borderId="26" xfId="48" applyNumberFormat="1" applyFont="1" applyBorder="1" applyAlignment="1" applyProtection="1">
      <alignment horizontal="right" vertical="center" shrinkToFit="1"/>
      <protection/>
    </xf>
    <xf numFmtId="0" fontId="53" fillId="0" borderId="22" xfId="0" applyFont="1" applyFill="1" applyBorder="1" applyAlignment="1" applyProtection="1">
      <alignment horizontal="center" vertical="center"/>
      <protection/>
    </xf>
    <xf numFmtId="0" fontId="53" fillId="0" borderId="23" xfId="0" applyFont="1" applyFill="1" applyBorder="1" applyAlignment="1" applyProtection="1">
      <alignment horizontal="distributed" vertical="center"/>
      <protection/>
    </xf>
    <xf numFmtId="3" fontId="53" fillId="0" borderId="22" xfId="48" applyNumberFormat="1" applyFont="1" applyBorder="1" applyAlignment="1">
      <alignment horizontal="right" vertical="center" shrinkToFit="1"/>
    </xf>
    <xf numFmtId="3" fontId="53" fillId="0" borderId="24" xfId="48" applyNumberFormat="1" applyFont="1" applyBorder="1" applyAlignment="1">
      <alignment horizontal="right" vertical="center" shrinkToFit="1"/>
    </xf>
    <xf numFmtId="3" fontId="53" fillId="0" borderId="24" xfId="0" applyNumberFormat="1" applyFont="1" applyBorder="1" applyAlignment="1" applyProtection="1">
      <alignment horizontal="right" vertical="center" shrinkToFit="1"/>
      <protection/>
    </xf>
    <xf numFmtId="3" fontId="53" fillId="0" borderId="23" xfId="48" applyNumberFormat="1" applyFont="1" applyBorder="1" applyAlignment="1" applyProtection="1">
      <alignment horizontal="right" vertical="center" shrinkToFit="1"/>
      <protection/>
    </xf>
    <xf numFmtId="0" fontId="9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38" fontId="9" fillId="0" borderId="0" xfId="48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1" fillId="0" borderId="11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51" fillId="0" borderId="15" xfId="0" applyFont="1" applyBorder="1" applyAlignment="1">
      <alignment horizontal="distributed" vertical="center"/>
    </xf>
    <xf numFmtId="0" fontId="51" fillId="0" borderId="23" xfId="0" applyFont="1" applyBorder="1" applyAlignment="1">
      <alignment horizontal="distributed" vertical="center"/>
    </xf>
    <xf numFmtId="0" fontId="51" fillId="0" borderId="21" xfId="0" applyFont="1" applyFill="1" applyBorder="1" applyAlignment="1" applyProtection="1">
      <alignment horizontal="center" vertical="center" shrinkToFit="1"/>
      <protection/>
    </xf>
    <xf numFmtId="38" fontId="51" fillId="0" borderId="21" xfId="0" applyNumberFormat="1" applyFont="1" applyFill="1" applyBorder="1" applyAlignment="1" applyProtection="1">
      <alignment horizontal="center" vertical="center" shrinkToFit="1"/>
      <protection/>
    </xf>
    <xf numFmtId="3" fontId="51" fillId="0" borderId="21" xfId="0" applyNumberFormat="1" applyFont="1" applyFill="1" applyBorder="1" applyAlignment="1" applyProtection="1">
      <alignment horizontal="right" vertical="center" shrinkToFit="1"/>
      <protection/>
    </xf>
    <xf numFmtId="0" fontId="51" fillId="0" borderId="13" xfId="0" applyFont="1" applyFill="1" applyBorder="1" applyAlignment="1" applyProtection="1" quotePrefix="1">
      <alignment horizontal="center" vertical="center"/>
      <protection/>
    </xf>
    <xf numFmtId="0" fontId="9" fillId="0" borderId="0" xfId="0" applyFont="1" applyFill="1" applyAlignment="1">
      <alignment horizontal="distributed" vertical="center"/>
    </xf>
    <xf numFmtId="0" fontId="51" fillId="0" borderId="19" xfId="0" applyFont="1" applyFill="1" applyBorder="1" applyAlignment="1" applyProtection="1">
      <alignment horizontal="center" vertical="center" shrinkToFit="1"/>
      <protection/>
    </xf>
    <xf numFmtId="38" fontId="51" fillId="0" borderId="19" xfId="0" applyNumberFormat="1" applyFont="1" applyFill="1" applyBorder="1" applyAlignment="1" applyProtection="1">
      <alignment horizontal="center" vertical="center" shrinkToFit="1"/>
      <protection/>
    </xf>
    <xf numFmtId="0" fontId="51" fillId="0" borderId="19" xfId="0" applyNumberFormat="1" applyFont="1" applyFill="1" applyBorder="1" applyAlignment="1" applyProtection="1">
      <alignment horizontal="center" vertical="center" shrinkToFit="1"/>
      <protection/>
    </xf>
    <xf numFmtId="0" fontId="51" fillId="0" borderId="29" xfId="0" applyFont="1" applyFill="1" applyBorder="1" applyAlignment="1" applyProtection="1">
      <alignment horizontal="center" vertical="center" shrinkToFit="1"/>
      <protection/>
    </xf>
    <xf numFmtId="38" fontId="51" fillId="0" borderId="29" xfId="0" applyNumberFormat="1" applyFont="1" applyFill="1" applyBorder="1" applyAlignment="1" applyProtection="1">
      <alignment horizontal="center" vertical="center" shrinkToFit="1"/>
      <protection/>
    </xf>
    <xf numFmtId="0" fontId="51" fillId="0" borderId="14" xfId="0" applyFont="1" applyFill="1" applyBorder="1" applyAlignment="1" applyProtection="1">
      <alignment horizontal="center" vertical="center" shrinkToFit="1"/>
      <protection/>
    </xf>
    <xf numFmtId="3" fontId="51" fillId="0" borderId="37" xfId="48" applyNumberFormat="1" applyFont="1" applyBorder="1" applyAlignment="1">
      <alignment horizontal="right" vertical="center" shrinkToFit="1"/>
    </xf>
    <xf numFmtId="3" fontId="51" fillId="0" borderId="19" xfId="0" applyNumberFormat="1" applyFont="1" applyFill="1" applyBorder="1" applyAlignment="1" applyProtection="1">
      <alignment horizontal="right" vertical="center" shrinkToFit="1"/>
      <protection/>
    </xf>
    <xf numFmtId="4" fontId="51" fillId="0" borderId="19" xfId="0" applyNumberFormat="1" applyFont="1" applyFill="1" applyBorder="1" applyAlignment="1" applyProtection="1">
      <alignment horizontal="right" vertical="center" shrinkToFit="1"/>
      <protection/>
    </xf>
    <xf numFmtId="3" fontId="51" fillId="0" borderId="19" xfId="48" applyNumberFormat="1" applyFont="1" applyFill="1" applyBorder="1" applyAlignment="1" applyProtection="1">
      <alignment horizontal="right" vertical="center" shrinkToFit="1"/>
      <protection/>
    </xf>
    <xf numFmtId="3" fontId="51" fillId="0" borderId="19" xfId="48" applyNumberFormat="1" applyFont="1" applyFill="1" applyBorder="1" applyAlignment="1">
      <alignment horizontal="right" vertical="center" shrinkToFit="1"/>
    </xf>
    <xf numFmtId="3" fontId="51" fillId="0" borderId="37" xfId="48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vertical="center"/>
    </xf>
    <xf numFmtId="0" fontId="51" fillId="0" borderId="32" xfId="0" applyFont="1" applyBorder="1" applyAlignment="1" applyProtection="1">
      <alignment horizontal="center" vertical="center"/>
      <protection/>
    </xf>
    <xf numFmtId="0" fontId="51" fillId="0" borderId="26" xfId="0" applyFont="1" applyBorder="1" applyAlignment="1" applyProtection="1">
      <alignment horizontal="distributed" vertical="center"/>
      <protection/>
    </xf>
    <xf numFmtId="3" fontId="51" fillId="0" borderId="38" xfId="48" applyNumberFormat="1" applyFont="1" applyBorder="1" applyAlignment="1">
      <alignment horizontal="right" vertical="center" shrinkToFit="1"/>
    </xf>
    <xf numFmtId="3" fontId="51" fillId="0" borderId="29" xfId="0" applyNumberFormat="1" applyFont="1" applyFill="1" applyBorder="1" applyAlignment="1" applyProtection="1">
      <alignment horizontal="right" vertical="center" shrinkToFit="1"/>
      <protection/>
    </xf>
    <xf numFmtId="4" fontId="51" fillId="0" borderId="29" xfId="0" applyNumberFormat="1" applyFont="1" applyFill="1" applyBorder="1" applyAlignment="1" applyProtection="1">
      <alignment horizontal="right" vertical="center" shrinkToFit="1"/>
      <protection/>
    </xf>
    <xf numFmtId="3" fontId="51" fillId="0" borderId="29" xfId="48" applyNumberFormat="1" applyFont="1" applyFill="1" applyBorder="1" applyAlignment="1" applyProtection="1">
      <alignment horizontal="right" vertical="center" shrinkToFit="1"/>
      <protection/>
    </xf>
    <xf numFmtId="3" fontId="51" fillId="0" borderId="29" xfId="48" applyNumberFormat="1" applyFont="1" applyFill="1" applyBorder="1" applyAlignment="1">
      <alignment horizontal="right" vertical="center" shrinkToFit="1"/>
    </xf>
    <xf numFmtId="3" fontId="51" fillId="0" borderId="39" xfId="48" applyNumberFormat="1" applyFont="1" applyFill="1" applyBorder="1" applyAlignment="1">
      <alignment horizontal="right" vertical="center" shrinkToFit="1"/>
    </xf>
    <xf numFmtId="4" fontId="51" fillId="0" borderId="21" xfId="0" applyNumberFormat="1" applyFont="1" applyFill="1" applyBorder="1" applyAlignment="1" applyProtection="1">
      <alignment horizontal="right" vertical="center" shrinkToFit="1"/>
      <protection/>
    </xf>
    <xf numFmtId="3" fontId="51" fillId="0" borderId="21" xfId="48" applyNumberFormat="1" applyFont="1" applyFill="1" applyBorder="1" applyAlignment="1" applyProtection="1">
      <alignment horizontal="right" vertical="center" shrinkToFit="1"/>
      <protection/>
    </xf>
    <xf numFmtId="3" fontId="51" fillId="0" borderId="21" xfId="48" applyNumberFormat="1" applyFont="1" applyFill="1" applyBorder="1" applyAlignment="1">
      <alignment horizontal="right" vertical="center" shrinkToFit="1"/>
    </xf>
    <xf numFmtId="3" fontId="51" fillId="0" borderId="38" xfId="48" applyNumberFormat="1" applyFont="1" applyFill="1" applyBorder="1" applyAlignment="1">
      <alignment horizontal="right" vertical="center" shrinkToFit="1"/>
    </xf>
    <xf numFmtId="0" fontId="51" fillId="0" borderId="24" xfId="0" applyFont="1" applyFill="1" applyBorder="1" applyAlignment="1" applyProtection="1">
      <alignment horizontal="center" vertical="center" shrinkToFit="1"/>
      <protection/>
    </xf>
    <xf numFmtId="38" fontId="51" fillId="0" borderId="24" xfId="0" applyNumberFormat="1" applyFont="1" applyFill="1" applyBorder="1" applyAlignment="1" applyProtection="1">
      <alignment horizontal="center" vertical="center" shrinkToFit="1"/>
      <protection/>
    </xf>
    <xf numFmtId="3" fontId="51" fillId="0" borderId="24" xfId="0" applyNumberFormat="1" applyFont="1" applyFill="1" applyBorder="1" applyAlignment="1" applyProtection="1">
      <alignment horizontal="right" vertical="center" shrinkToFit="1"/>
      <protection/>
    </xf>
    <xf numFmtId="4" fontId="51" fillId="0" borderId="24" xfId="0" applyNumberFormat="1" applyFont="1" applyFill="1" applyBorder="1" applyAlignment="1" applyProtection="1">
      <alignment horizontal="right" vertical="center" shrinkToFit="1"/>
      <protection/>
    </xf>
    <xf numFmtId="3" fontId="51" fillId="0" borderId="24" xfId="48" applyNumberFormat="1" applyFont="1" applyFill="1" applyBorder="1" applyAlignment="1" applyProtection="1">
      <alignment horizontal="right" vertical="center" shrinkToFit="1"/>
      <protection/>
    </xf>
    <xf numFmtId="3" fontId="51" fillId="0" borderId="24" xfId="48" applyNumberFormat="1" applyFont="1" applyFill="1" applyBorder="1" applyAlignment="1">
      <alignment horizontal="right" vertical="center" shrinkToFit="1"/>
    </xf>
    <xf numFmtId="3" fontId="51" fillId="0" borderId="40" xfId="48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39" fontId="11" fillId="0" borderId="0" xfId="0" applyNumberFormat="1" applyFont="1" applyAlignment="1">
      <alignment vertical="center"/>
    </xf>
    <xf numFmtId="38" fontId="11" fillId="0" borderId="0" xfId="48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51" fillId="0" borderId="41" xfId="0" applyFont="1" applyBorder="1" applyAlignment="1">
      <alignment horizontal="centerContinuous" vertical="center"/>
    </xf>
    <xf numFmtId="0" fontId="51" fillId="0" borderId="19" xfId="0" applyFont="1" applyBorder="1" applyAlignment="1">
      <alignment horizontal="center" vertical="center"/>
    </xf>
    <xf numFmtId="0" fontId="51" fillId="0" borderId="14" xfId="0" applyFont="1" applyFill="1" applyBorder="1" applyAlignment="1" applyProtection="1">
      <alignment horizontal="distributed" vertical="center"/>
      <protection/>
    </xf>
    <xf numFmtId="0" fontId="51" fillId="0" borderId="10" xfId="0" applyNumberFormat="1" applyFont="1" applyFill="1" applyBorder="1" applyAlignment="1" applyProtection="1">
      <alignment horizontal="center" vertical="center" shrinkToFit="1"/>
      <protection/>
    </xf>
    <xf numFmtId="0" fontId="51" fillId="0" borderId="12" xfId="0" applyNumberFormat="1" applyFont="1" applyFill="1" applyBorder="1" applyAlignment="1" applyProtection="1">
      <alignment horizontal="center" vertical="center" shrinkToFit="1"/>
      <protection/>
    </xf>
    <xf numFmtId="0" fontId="51" fillId="0" borderId="21" xfId="48" applyNumberFormat="1" applyFont="1" applyFill="1" applyBorder="1" applyAlignment="1" applyProtection="1">
      <alignment horizontal="center" vertical="center" shrinkToFit="1"/>
      <protection/>
    </xf>
    <xf numFmtId="0" fontId="51" fillId="0" borderId="21" xfId="0" applyNumberFormat="1" applyFont="1" applyFill="1" applyBorder="1" applyAlignment="1" applyProtection="1">
      <alignment horizontal="center" vertical="center" shrinkToFit="1"/>
      <protection/>
    </xf>
    <xf numFmtId="0" fontId="51" fillId="0" borderId="11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Alignment="1">
      <alignment horizontal="distributed" vertical="center"/>
    </xf>
    <xf numFmtId="0" fontId="51" fillId="0" borderId="42" xfId="0" applyNumberFormat="1" applyFont="1" applyFill="1" applyBorder="1" applyAlignment="1" applyProtection="1">
      <alignment horizontal="center" vertical="center" shrinkToFit="1"/>
      <protection/>
    </xf>
    <xf numFmtId="0" fontId="51" fillId="0" borderId="19" xfId="0" applyNumberFormat="1" applyFont="1" applyFill="1" applyBorder="1" applyAlignment="1">
      <alignment horizontal="center" vertical="center" shrinkToFit="1"/>
    </xf>
    <xf numFmtId="0" fontId="51" fillId="0" borderId="15" xfId="0" applyNumberFormat="1" applyFont="1" applyFill="1" applyBorder="1" applyAlignment="1">
      <alignment horizontal="center" vertical="center" shrinkToFit="1"/>
    </xf>
    <xf numFmtId="0" fontId="51" fillId="0" borderId="15" xfId="0" applyNumberFormat="1" applyFont="1" applyFill="1" applyBorder="1" applyAlignment="1" applyProtection="1">
      <alignment horizontal="center" vertical="center" shrinkToFit="1"/>
      <protection/>
    </xf>
    <xf numFmtId="0" fontId="51" fillId="0" borderId="14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0" applyFont="1" applyAlignment="1">
      <alignment horizontal="distributed" vertical="center"/>
    </xf>
    <xf numFmtId="0" fontId="51" fillId="0" borderId="29" xfId="0" applyNumberFormat="1" applyFont="1" applyFill="1" applyBorder="1" applyAlignment="1">
      <alignment horizontal="center" vertical="center" shrinkToFit="1"/>
    </xf>
    <xf numFmtId="0" fontId="51" fillId="0" borderId="28" xfId="0" applyNumberFormat="1" applyFont="1" applyFill="1" applyBorder="1" applyAlignment="1">
      <alignment horizontal="center" vertical="center" shrinkToFit="1"/>
    </xf>
    <xf numFmtId="38" fontId="51" fillId="0" borderId="21" xfId="48" applyFont="1" applyFill="1" applyBorder="1" applyAlignment="1" applyProtection="1">
      <alignment horizontal="center" vertical="center" wrapText="1" shrinkToFit="1"/>
      <protection/>
    </xf>
    <xf numFmtId="0" fontId="51" fillId="0" borderId="26" xfId="0" applyFont="1" applyFill="1" applyBorder="1" applyAlignment="1" applyProtection="1">
      <alignment horizontal="center" vertical="center" shrinkToFit="1"/>
      <protection/>
    </xf>
    <xf numFmtId="0" fontId="51" fillId="0" borderId="19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horizontal="center" vertical="center" shrinkToFit="1"/>
    </xf>
    <xf numFmtId="0" fontId="51" fillId="0" borderId="29" xfId="0" applyFont="1" applyFill="1" applyBorder="1" applyAlignment="1">
      <alignment horizontal="center" vertical="center" shrinkToFit="1"/>
    </xf>
    <xf numFmtId="0" fontId="51" fillId="0" borderId="21" xfId="0" applyFont="1" applyFill="1" applyBorder="1" applyAlignment="1">
      <alignment horizontal="center" vertical="center" shrinkToFit="1"/>
    </xf>
    <xf numFmtId="0" fontId="51" fillId="0" borderId="26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51" fillId="0" borderId="43" xfId="0" applyFont="1" applyFill="1" applyBorder="1" applyAlignment="1" applyProtection="1">
      <alignment horizontal="center" vertical="center"/>
      <protection/>
    </xf>
    <xf numFmtId="0" fontId="51" fillId="0" borderId="44" xfId="0" applyFont="1" applyFill="1" applyBorder="1" applyAlignment="1" applyProtection="1">
      <alignment horizontal="center" vertical="center"/>
      <protection/>
    </xf>
    <xf numFmtId="0" fontId="51" fillId="0" borderId="45" xfId="0" applyFont="1" applyFill="1" applyBorder="1" applyAlignment="1" applyProtection="1">
      <alignment horizontal="center" vertical="center"/>
      <protection/>
    </xf>
    <xf numFmtId="0" fontId="51" fillId="0" borderId="44" xfId="0" applyFont="1" applyFill="1" applyBorder="1" applyAlignment="1" applyProtection="1" quotePrefix="1">
      <alignment horizontal="center" vertical="center"/>
      <protection/>
    </xf>
    <xf numFmtId="0" fontId="51" fillId="0" borderId="46" xfId="0" applyFont="1" applyFill="1" applyBorder="1" applyAlignment="1">
      <alignment horizontal="center" vertical="center" shrinkToFit="1"/>
    </xf>
    <xf numFmtId="0" fontId="51" fillId="0" borderId="43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vertical="center"/>
    </xf>
    <xf numFmtId="0" fontId="51" fillId="0" borderId="24" xfId="0" applyFont="1" applyFill="1" applyBorder="1" applyAlignment="1">
      <alignment horizontal="center" vertical="center" shrinkToFit="1"/>
    </xf>
    <xf numFmtId="0" fontId="51" fillId="0" borderId="47" xfId="0" applyFont="1" applyFill="1" applyBorder="1" applyAlignment="1">
      <alignment horizontal="center" vertical="center" shrinkToFit="1"/>
    </xf>
    <xf numFmtId="0" fontId="51" fillId="0" borderId="47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>
      <alignment vertical="center"/>
    </xf>
    <xf numFmtId="38" fontId="9" fillId="0" borderId="0" xfId="48" applyFont="1" applyAlignment="1">
      <alignment horizontal="center" vertical="center"/>
    </xf>
    <xf numFmtId="38" fontId="9" fillId="0" borderId="44" xfId="48" applyFont="1" applyBorder="1" applyAlignment="1">
      <alignment horizontal="center" vertical="center"/>
    </xf>
    <xf numFmtId="38" fontId="9" fillId="0" borderId="44" xfId="48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51" fillId="0" borderId="13" xfId="0" applyFont="1" applyBorder="1" applyAlignment="1" applyProtection="1">
      <alignment horizontal="center" vertical="center"/>
      <protection/>
    </xf>
    <xf numFmtId="3" fontId="51" fillId="33" borderId="21" xfId="0" applyNumberFormat="1" applyFont="1" applyFill="1" applyBorder="1" applyAlignment="1" applyProtection="1">
      <alignment horizontal="right" vertical="center" shrinkToFit="1"/>
      <protection/>
    </xf>
    <xf numFmtId="4" fontId="51" fillId="33" borderId="21" xfId="0" applyNumberFormat="1" applyFont="1" applyFill="1" applyBorder="1" applyAlignment="1" applyProtection="1">
      <alignment horizontal="right" vertical="center" shrinkToFit="1"/>
      <protection/>
    </xf>
    <xf numFmtId="3" fontId="51" fillId="33" borderId="19" xfId="0" applyNumberFormat="1" applyFont="1" applyFill="1" applyBorder="1" applyAlignment="1" applyProtection="1">
      <alignment horizontal="right" vertical="center" shrinkToFit="1"/>
      <protection/>
    </xf>
    <xf numFmtId="4" fontId="51" fillId="33" borderId="19" xfId="0" applyNumberFormat="1" applyFont="1" applyFill="1" applyBorder="1" applyAlignment="1" applyProtection="1">
      <alignment horizontal="right" vertical="center" shrinkToFit="1"/>
      <protection/>
    </xf>
    <xf numFmtId="3" fontId="51" fillId="33" borderId="24" xfId="0" applyNumberFormat="1" applyFont="1" applyFill="1" applyBorder="1" applyAlignment="1" applyProtection="1">
      <alignment horizontal="right" vertical="center" shrinkToFit="1"/>
      <protection/>
    </xf>
    <xf numFmtId="4" fontId="51" fillId="33" borderId="24" xfId="0" applyNumberFormat="1" applyFont="1" applyFill="1" applyBorder="1" applyAlignment="1" applyProtection="1">
      <alignment horizontal="right" vertical="center" shrinkToFit="1"/>
      <protection/>
    </xf>
    <xf numFmtId="39" fontId="51" fillId="0" borderId="49" xfId="0" applyNumberFormat="1" applyFont="1" applyBorder="1" applyAlignment="1">
      <alignment horizontal="center" vertical="center"/>
    </xf>
    <xf numFmtId="39" fontId="51" fillId="0" borderId="41" xfId="0" applyNumberFormat="1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39" fontId="51" fillId="0" borderId="35" xfId="0" applyNumberFormat="1" applyFont="1" applyBorder="1" applyAlignment="1">
      <alignment horizontal="center" vertical="center"/>
    </xf>
    <xf numFmtId="39" fontId="51" fillId="0" borderId="36" xfId="0" applyNumberFormat="1" applyFont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734;&#12304;H&#65298;&#65298;&#29256;&#12305;\&#20874;&#23376;&#29992;\&#65298;&#65293;&#65299;&#12288;&#20445;&#38522;&#26009;&#65288;&#31246;&#65289;&#29366;&#2784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734;&#12304;H&#65298;&#65298;&#29256;&#12305;\&#20874;&#23376;&#29992;\&#65298;&#65293;&#65297;&#12288;&#19968;&#33324;&#29366;&#27841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734;&#12304;H&#65298;&#65298;&#29256;&#12305;\&#20874;&#23376;&#29992;\&#32113;&#35336;&#36039;&#26009;&#65315;&#65331;&#65334;&#12487;&#12540;&#12479;\&#26681;&#26412;&#20027;&#20107;(&#36001;&#25919;&#21177;&#26524;&#38306;&#20418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12"/>
      <sheetName val="13-1"/>
      <sheetName val="13-2"/>
      <sheetName val="13-3"/>
      <sheetName val="14"/>
      <sheetName val="15"/>
      <sheetName val="16-1"/>
      <sheetName val="16-2"/>
      <sheetName val="16-3"/>
      <sheetName val="16-4"/>
      <sheetName val="17-1"/>
      <sheetName val="17-2"/>
      <sheetName val="17-3"/>
      <sheetName val="17-4"/>
      <sheetName val="18-1"/>
      <sheetName val="18-2"/>
      <sheetName val="18-3"/>
      <sheetName val="18-4"/>
      <sheetName val="18-5"/>
      <sheetName val="18-6"/>
      <sheetName val="19"/>
      <sheetName val="20"/>
      <sheetName val="21"/>
      <sheetName val="11(済）"/>
      <sheetName val="12(済）"/>
      <sheetName val="13-1(済）"/>
      <sheetName val="13-2(済）"/>
      <sheetName val="13-3(済）"/>
      <sheetName val="14(済）"/>
      <sheetName val="15(済）"/>
      <sheetName val="16-1(済）"/>
      <sheetName val="16-2(済）"/>
      <sheetName val="16-3(済）"/>
      <sheetName val="16-4(済）"/>
      <sheetName val="17-1(済）"/>
      <sheetName val="17-2(済）"/>
      <sheetName val="17-3(済）"/>
      <sheetName val="17-4(済）"/>
      <sheetName val="18-1(済）"/>
      <sheetName val="18-2(済）"/>
      <sheetName val="18-3(済）"/>
      <sheetName val="18-4(済）"/>
      <sheetName val="18-5(済）"/>
      <sheetName val="18-6(済）"/>
      <sheetName val="19(済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3"/>
      <sheetName val="4"/>
      <sheetName val="5"/>
    </sheetNames>
    <sheetDataSet>
      <sheetData sheetId="0">
        <row r="1">
          <cell r="L1" t="str">
            <v>第１表 年度別･月別事業  </v>
          </cell>
          <cell r="O1" t="str">
            <v>実施状況(毎年度３月末現在)</v>
          </cell>
        </row>
        <row r="3">
          <cell r="A3" t="str">
            <v> 年  度  別</v>
          </cell>
          <cell r="B3" t="str">
            <v>    保  険  者  数</v>
          </cell>
          <cell r="E3" t="str">
            <v>   世     帯     数</v>
          </cell>
          <cell r="H3" t="str">
            <v> 　　　　　　被保険者数（市町村）</v>
          </cell>
          <cell r="O3" t="str">
            <v> 　　　　　　被保険者数（国保組合）</v>
          </cell>
          <cell r="T3" t="str">
            <v> 　　　　　　被保険者数（計）</v>
          </cell>
          <cell r="Y3" t="str">
            <v>      事  務  職  員  数</v>
          </cell>
        </row>
        <row r="4">
          <cell r="A4" t="str">
            <v> 月      別</v>
          </cell>
          <cell r="B4" t="str">
            <v>市町村</v>
          </cell>
          <cell r="C4" t="str">
            <v>国保組合</v>
          </cell>
          <cell r="D4" t="str">
            <v>計</v>
          </cell>
          <cell r="E4" t="str">
            <v>市町村</v>
          </cell>
          <cell r="F4" t="str">
            <v>国保組合</v>
          </cell>
          <cell r="G4" t="str">
            <v>計</v>
          </cell>
          <cell r="I4" t="str">
            <v>(再掲）
未就学児</v>
          </cell>
          <cell r="J4" t="str">
            <v>（再掲）
前期高齢者</v>
          </cell>
          <cell r="K4" t="str">
            <v>（再掲）
70歳以上一般</v>
          </cell>
          <cell r="L4" t="str">
            <v>（再掲）
70歳以上現役並み所得者</v>
          </cell>
          <cell r="P4" t="str">
            <v>(再掲）
未就学児</v>
          </cell>
          <cell r="Q4" t="str">
            <v>（再掲）
前期高齢者</v>
          </cell>
          <cell r="R4" t="str">
            <v>（再掲）
70歳以上一般</v>
          </cell>
          <cell r="S4" t="str">
            <v>（再掲）
70歳以上現役並み所得者</v>
          </cell>
          <cell r="U4" t="str">
            <v>(再掲）
未就学児</v>
          </cell>
          <cell r="V4" t="str">
            <v>（再掲）
前期高齢者</v>
          </cell>
          <cell r="W4" t="str">
            <v>（再掲）
70歳以上一般</v>
          </cell>
          <cell r="X4" t="str">
            <v>（再掲）
70歳以上現役並み所得者</v>
          </cell>
          <cell r="Y4" t="str">
            <v>市 町 村</v>
          </cell>
          <cell r="AC4" t="str">
            <v>国保組合</v>
          </cell>
          <cell r="AG4" t="str">
            <v>計</v>
          </cell>
        </row>
        <row r="5">
          <cell r="A5" t="str">
            <v> 平成17年度</v>
          </cell>
          <cell r="B5">
            <v>33</v>
          </cell>
          <cell r="C5">
            <v>2</v>
          </cell>
          <cell r="D5">
            <v>35</v>
          </cell>
          <cell r="E5">
            <v>387243</v>
          </cell>
          <cell r="F5">
            <v>40291</v>
          </cell>
          <cell r="G5">
            <v>427534</v>
          </cell>
          <cell r="H5">
            <v>802261</v>
          </cell>
          <cell r="I5">
            <v>12617</v>
          </cell>
          <cell r="J5" t="str">
            <v>-</v>
          </cell>
          <cell r="K5">
            <v>50733</v>
          </cell>
          <cell r="L5">
            <v>2566</v>
          </cell>
          <cell r="O5">
            <v>75993</v>
          </cell>
          <cell r="P5">
            <v>1225</v>
          </cell>
          <cell r="Q5" t="str">
            <v>-</v>
          </cell>
          <cell r="R5">
            <v>474</v>
          </cell>
          <cell r="S5">
            <v>575</v>
          </cell>
          <cell r="T5">
            <v>878254</v>
          </cell>
          <cell r="U5">
            <v>13842</v>
          </cell>
          <cell r="V5" t="str">
            <v>-</v>
          </cell>
          <cell r="W5">
            <v>51207</v>
          </cell>
          <cell r="X5">
            <v>3141</v>
          </cell>
          <cell r="Y5" t="str">
            <v>(</v>
          </cell>
          <cell r="Z5">
            <v>72</v>
          </cell>
          <cell r="AA5" t="str">
            <v>)</v>
          </cell>
          <cell r="AB5">
            <v>304</v>
          </cell>
          <cell r="AC5" t="str">
            <v>(</v>
          </cell>
          <cell r="AD5">
            <v>1</v>
          </cell>
          <cell r="AE5" t="str">
            <v>)</v>
          </cell>
          <cell r="AF5">
            <v>46</v>
          </cell>
          <cell r="AG5" t="str">
            <v>(</v>
          </cell>
          <cell r="AH5">
            <v>73</v>
          </cell>
          <cell r="AI5" t="str">
            <v>)</v>
          </cell>
          <cell r="AJ5">
            <v>350</v>
          </cell>
        </row>
        <row r="6">
          <cell r="A6" t="str">
            <v> 平成18年度</v>
          </cell>
          <cell r="B6">
            <v>31</v>
          </cell>
          <cell r="C6">
            <v>2</v>
          </cell>
          <cell r="D6">
            <v>33</v>
          </cell>
          <cell r="E6">
            <v>388256</v>
          </cell>
          <cell r="F6">
            <v>40584</v>
          </cell>
          <cell r="G6">
            <v>428840</v>
          </cell>
          <cell r="H6">
            <v>789636</v>
          </cell>
          <cell r="I6">
            <v>11731</v>
          </cell>
          <cell r="J6" t="str">
            <v>-</v>
          </cell>
          <cell r="K6">
            <v>62085</v>
          </cell>
          <cell r="L6">
            <v>5513</v>
          </cell>
          <cell r="O6">
            <v>75848</v>
          </cell>
          <cell r="P6">
            <v>1213</v>
          </cell>
          <cell r="Q6" t="str">
            <v>-</v>
          </cell>
          <cell r="R6">
            <v>531</v>
          </cell>
          <cell r="S6">
            <v>697</v>
          </cell>
          <cell r="T6">
            <v>865484</v>
          </cell>
          <cell r="U6">
            <v>12944</v>
          </cell>
          <cell r="V6" t="str">
            <v>-</v>
          </cell>
          <cell r="W6">
            <v>62616</v>
          </cell>
          <cell r="X6">
            <v>6210</v>
          </cell>
          <cell r="Y6" t="str">
            <v>(</v>
          </cell>
          <cell r="Z6">
            <v>85</v>
          </cell>
          <cell r="AA6" t="str">
            <v>)</v>
          </cell>
          <cell r="AB6">
            <v>300</v>
          </cell>
          <cell r="AC6" t="str">
            <v>(</v>
          </cell>
          <cell r="AD6">
            <v>1</v>
          </cell>
          <cell r="AE6" t="str">
            <v>)</v>
          </cell>
          <cell r="AF6">
            <v>47</v>
          </cell>
          <cell r="AG6" t="str">
            <v>(</v>
          </cell>
          <cell r="AH6">
            <v>86</v>
          </cell>
          <cell r="AI6" t="str">
            <v>)</v>
          </cell>
          <cell r="AJ6">
            <v>347</v>
          </cell>
        </row>
        <row r="7">
          <cell r="A7" t="str">
            <v> 平成19年度</v>
          </cell>
          <cell r="B7">
            <v>31</v>
          </cell>
          <cell r="C7">
            <v>2</v>
          </cell>
          <cell r="D7">
            <v>33</v>
          </cell>
          <cell r="E7">
            <v>387406</v>
          </cell>
          <cell r="F7">
            <v>40844</v>
          </cell>
          <cell r="G7">
            <v>428250</v>
          </cell>
          <cell r="H7">
            <v>774938</v>
          </cell>
          <cell r="I7">
            <v>11077</v>
          </cell>
          <cell r="J7" t="str">
            <v>-</v>
          </cell>
          <cell r="K7">
            <v>71197</v>
          </cell>
          <cell r="L7">
            <v>6006</v>
          </cell>
          <cell r="O7">
            <v>75698</v>
          </cell>
          <cell r="P7">
            <v>1195</v>
          </cell>
          <cell r="Q7" t="str">
            <v>-</v>
          </cell>
          <cell r="R7">
            <v>577</v>
          </cell>
          <cell r="S7">
            <v>742</v>
          </cell>
          <cell r="T7">
            <v>850636</v>
          </cell>
          <cell r="U7">
            <v>12272</v>
          </cell>
          <cell r="V7" t="str">
            <v>-</v>
          </cell>
          <cell r="W7">
            <v>71774</v>
          </cell>
          <cell r="X7">
            <v>6748</v>
          </cell>
          <cell r="Y7" t="str">
            <v>(</v>
          </cell>
          <cell r="Z7">
            <v>92</v>
          </cell>
          <cell r="AA7" t="str">
            <v>)</v>
          </cell>
          <cell r="AB7">
            <v>300</v>
          </cell>
          <cell r="AC7" t="str">
            <v>(</v>
          </cell>
          <cell r="AD7">
            <v>1</v>
          </cell>
          <cell r="AE7" t="str">
            <v>)</v>
          </cell>
          <cell r="AF7">
            <v>46</v>
          </cell>
          <cell r="AG7" t="str">
            <v>(</v>
          </cell>
          <cell r="AH7">
            <v>93</v>
          </cell>
          <cell r="AI7" t="str">
            <v>)</v>
          </cell>
          <cell r="AJ7">
            <v>346</v>
          </cell>
        </row>
        <row r="8">
          <cell r="A8" t="str">
            <v>平成20年度</v>
          </cell>
          <cell r="B8">
            <v>30</v>
          </cell>
          <cell r="C8">
            <v>2</v>
          </cell>
          <cell r="D8">
            <v>32</v>
          </cell>
          <cell r="E8">
            <v>322714</v>
          </cell>
          <cell r="F8">
            <v>40697</v>
          </cell>
          <cell r="G8">
            <v>363411</v>
          </cell>
          <cell r="H8">
            <v>608405</v>
          </cell>
          <cell r="I8">
            <v>24241</v>
          </cell>
          <cell r="J8">
            <v>165969</v>
          </cell>
          <cell r="K8">
            <v>71226</v>
          </cell>
          <cell r="L8">
            <v>4793</v>
          </cell>
          <cell r="O8">
            <v>71549</v>
          </cell>
          <cell r="P8">
            <v>3297</v>
          </cell>
          <cell r="Q8">
            <v>3103</v>
          </cell>
          <cell r="R8">
            <v>633</v>
          </cell>
          <cell r="S8">
            <v>673</v>
          </cell>
          <cell r="T8">
            <v>679954</v>
          </cell>
          <cell r="U8">
            <v>27538</v>
          </cell>
          <cell r="V8">
            <v>169072</v>
          </cell>
          <cell r="W8">
            <v>71859</v>
          </cell>
          <cell r="X8">
            <v>5466</v>
          </cell>
          <cell r="Y8" t="str">
            <v>(</v>
          </cell>
          <cell r="Z8">
            <v>93</v>
          </cell>
          <cell r="AA8" t="str">
            <v>)</v>
          </cell>
          <cell r="AB8">
            <v>312</v>
          </cell>
          <cell r="AC8" t="str">
            <v>(</v>
          </cell>
          <cell r="AD8">
            <v>1</v>
          </cell>
          <cell r="AE8" t="str">
            <v>)</v>
          </cell>
          <cell r="AF8">
            <v>46</v>
          </cell>
          <cell r="AG8" t="str">
            <v>(</v>
          </cell>
          <cell r="AH8">
            <v>94</v>
          </cell>
          <cell r="AI8" t="str">
            <v>)</v>
          </cell>
          <cell r="AJ8">
            <v>358</v>
          </cell>
        </row>
        <row r="9">
          <cell r="A9" t="str">
            <v>平成2１年度</v>
          </cell>
          <cell r="B9">
            <v>27</v>
          </cell>
          <cell r="C9">
            <v>2</v>
          </cell>
          <cell r="D9">
            <v>29</v>
          </cell>
          <cell r="E9">
            <v>323986</v>
          </cell>
          <cell r="F9">
            <v>41210</v>
          </cell>
          <cell r="G9">
            <v>365196</v>
          </cell>
          <cell r="H9">
            <v>602100</v>
          </cell>
          <cell r="I9">
            <v>23845</v>
          </cell>
          <cell r="J9">
            <v>168481</v>
          </cell>
          <cell r="K9">
            <v>71861</v>
          </cell>
          <cell r="L9">
            <v>4755</v>
          </cell>
          <cell r="O9">
            <v>71831</v>
          </cell>
          <cell r="P9">
            <v>3121</v>
          </cell>
          <cell r="Q9">
            <v>3138</v>
          </cell>
          <cell r="R9">
            <v>611</v>
          </cell>
          <cell r="S9">
            <v>693</v>
          </cell>
          <cell r="T9">
            <v>673931</v>
          </cell>
          <cell r="U9">
            <v>26966</v>
          </cell>
          <cell r="V9">
            <v>171619</v>
          </cell>
          <cell r="W9">
            <v>72472</v>
          </cell>
          <cell r="X9">
            <v>5448</v>
          </cell>
          <cell r="Y9" t="str">
            <v>(</v>
          </cell>
          <cell r="Z9">
            <v>81</v>
          </cell>
          <cell r="AA9" t="str">
            <v>)</v>
          </cell>
          <cell r="AB9">
            <v>296</v>
          </cell>
          <cell r="AC9" t="str">
            <v>(</v>
          </cell>
          <cell r="AD9">
            <v>1</v>
          </cell>
          <cell r="AE9" t="str">
            <v>)</v>
          </cell>
          <cell r="AF9">
            <v>45</v>
          </cell>
          <cell r="AG9" t="str">
            <v>(</v>
          </cell>
          <cell r="AH9">
            <v>82</v>
          </cell>
          <cell r="AI9" t="str">
            <v>)</v>
          </cell>
          <cell r="AJ9">
            <v>341</v>
          </cell>
        </row>
        <row r="11">
          <cell r="A11" t="str">
            <v>平成21年  4月</v>
          </cell>
          <cell r="B11">
            <v>30</v>
          </cell>
          <cell r="C11">
            <v>2</v>
          </cell>
          <cell r="D11">
            <v>32</v>
          </cell>
          <cell r="E11">
            <v>326628</v>
          </cell>
          <cell r="F11">
            <v>41347</v>
          </cell>
          <cell r="G11">
            <v>367975</v>
          </cell>
          <cell r="H11">
            <v>614903</v>
          </cell>
          <cell r="I11">
            <v>22330</v>
          </cell>
          <cell r="J11">
            <v>167368</v>
          </cell>
          <cell r="K11">
            <v>71419</v>
          </cell>
          <cell r="L11">
            <v>4921</v>
          </cell>
          <cell r="O11">
            <v>72070</v>
          </cell>
          <cell r="P11">
            <v>2724</v>
          </cell>
          <cell r="Q11">
            <v>3118</v>
          </cell>
          <cell r="R11">
            <v>624</v>
          </cell>
          <cell r="S11">
            <v>673</v>
          </cell>
          <cell r="T11">
            <v>686973</v>
          </cell>
          <cell r="U11">
            <v>25054</v>
          </cell>
          <cell r="V11">
            <v>170486</v>
          </cell>
          <cell r="W11">
            <v>72043</v>
          </cell>
          <cell r="X11">
            <v>5594</v>
          </cell>
          <cell r="Y11" t="str">
            <v>(</v>
          </cell>
          <cell r="Z11">
            <v>81</v>
          </cell>
          <cell r="AA11" t="str">
            <v>)</v>
          </cell>
          <cell r="AB11">
            <v>296</v>
          </cell>
          <cell r="AC11" t="str">
            <v>(</v>
          </cell>
          <cell r="AD11">
            <v>1</v>
          </cell>
          <cell r="AE11" t="str">
            <v>)</v>
          </cell>
          <cell r="AF11">
            <v>45</v>
          </cell>
          <cell r="AG11" t="str">
            <v>(</v>
          </cell>
          <cell r="AH11">
            <v>82</v>
          </cell>
          <cell r="AI11" t="str">
            <v>)</v>
          </cell>
          <cell r="AJ11">
            <v>341</v>
          </cell>
        </row>
        <row r="12">
          <cell r="A12" t="str">
            <v>           5月</v>
          </cell>
          <cell r="B12">
            <v>30</v>
          </cell>
          <cell r="C12">
            <v>2</v>
          </cell>
          <cell r="D12">
            <v>32</v>
          </cell>
          <cell r="E12">
            <v>327059</v>
          </cell>
          <cell r="F12">
            <v>41622</v>
          </cell>
          <cell r="G12">
            <v>368681</v>
          </cell>
          <cell r="H12">
            <v>614800</v>
          </cell>
          <cell r="I12">
            <v>22467</v>
          </cell>
          <cell r="J12">
            <v>167769</v>
          </cell>
          <cell r="K12">
            <v>71300</v>
          </cell>
          <cell r="L12">
            <v>4927</v>
          </cell>
          <cell r="O12">
            <v>72221</v>
          </cell>
          <cell r="P12">
            <v>2749</v>
          </cell>
          <cell r="Q12">
            <v>3118</v>
          </cell>
          <cell r="R12">
            <v>616</v>
          </cell>
          <cell r="S12">
            <v>674</v>
          </cell>
          <cell r="T12">
            <v>687021</v>
          </cell>
          <cell r="U12">
            <v>25216</v>
          </cell>
          <cell r="V12">
            <v>170887</v>
          </cell>
          <cell r="W12">
            <v>71916</v>
          </cell>
          <cell r="X12">
            <v>5601</v>
          </cell>
          <cell r="Y12" t="str">
            <v>(</v>
          </cell>
          <cell r="Z12">
            <v>81</v>
          </cell>
          <cell r="AA12" t="str">
            <v>)</v>
          </cell>
          <cell r="AB12">
            <v>296</v>
          </cell>
          <cell r="AC12" t="str">
            <v>(</v>
          </cell>
          <cell r="AD12">
            <v>1</v>
          </cell>
          <cell r="AE12" t="str">
            <v>)</v>
          </cell>
          <cell r="AF12">
            <v>45</v>
          </cell>
          <cell r="AG12" t="str">
            <v>(</v>
          </cell>
          <cell r="AH12">
            <v>82</v>
          </cell>
          <cell r="AI12" t="str">
            <v>)</v>
          </cell>
          <cell r="AJ12">
            <v>341</v>
          </cell>
        </row>
        <row r="13">
          <cell r="A13" t="str">
            <v>           6月</v>
          </cell>
          <cell r="B13">
            <v>30</v>
          </cell>
          <cell r="C13">
            <v>2</v>
          </cell>
          <cell r="D13">
            <v>32</v>
          </cell>
          <cell r="E13">
            <v>327196</v>
          </cell>
          <cell r="F13">
            <v>41694</v>
          </cell>
          <cell r="G13">
            <v>368890</v>
          </cell>
          <cell r="H13">
            <v>614322</v>
          </cell>
          <cell r="I13">
            <v>22500</v>
          </cell>
          <cell r="J13">
            <v>168287</v>
          </cell>
          <cell r="K13">
            <v>71218</v>
          </cell>
          <cell r="L13">
            <v>5013</v>
          </cell>
          <cell r="O13">
            <v>72248</v>
          </cell>
          <cell r="P13">
            <v>2770</v>
          </cell>
          <cell r="Q13">
            <v>3105</v>
          </cell>
          <cell r="R13">
            <v>605</v>
          </cell>
          <cell r="S13">
            <v>680</v>
          </cell>
          <cell r="T13">
            <v>686570</v>
          </cell>
          <cell r="U13">
            <v>25270</v>
          </cell>
          <cell r="V13">
            <v>171392</v>
          </cell>
          <cell r="W13">
            <v>71823</v>
          </cell>
          <cell r="X13">
            <v>5693</v>
          </cell>
          <cell r="Y13" t="str">
            <v>(</v>
          </cell>
          <cell r="Z13">
            <v>81</v>
          </cell>
          <cell r="AA13" t="str">
            <v>)</v>
          </cell>
          <cell r="AB13">
            <v>295</v>
          </cell>
          <cell r="AC13" t="str">
            <v>(</v>
          </cell>
          <cell r="AD13">
            <v>1</v>
          </cell>
          <cell r="AE13" t="str">
            <v>)</v>
          </cell>
          <cell r="AF13">
            <v>45</v>
          </cell>
          <cell r="AG13" t="str">
            <v>(</v>
          </cell>
          <cell r="AH13">
            <v>82</v>
          </cell>
          <cell r="AI13" t="str">
            <v>)</v>
          </cell>
          <cell r="AJ13">
            <v>340</v>
          </cell>
        </row>
        <row r="14">
          <cell r="A14" t="str">
            <v>           7月</v>
          </cell>
          <cell r="B14">
            <v>30</v>
          </cell>
          <cell r="C14">
            <v>2</v>
          </cell>
          <cell r="D14">
            <v>32</v>
          </cell>
          <cell r="E14">
            <v>326575</v>
          </cell>
          <cell r="F14">
            <v>41765</v>
          </cell>
          <cell r="G14">
            <v>368340</v>
          </cell>
          <cell r="H14">
            <v>612484</v>
          </cell>
          <cell r="I14">
            <v>22666</v>
          </cell>
          <cell r="J14">
            <v>168464</v>
          </cell>
          <cell r="K14">
            <v>71120</v>
          </cell>
          <cell r="L14">
            <v>5027</v>
          </cell>
          <cell r="O14">
            <v>72313</v>
          </cell>
          <cell r="P14">
            <v>2837</v>
          </cell>
          <cell r="Q14">
            <v>3109</v>
          </cell>
          <cell r="R14">
            <v>605</v>
          </cell>
          <cell r="S14">
            <v>670</v>
          </cell>
          <cell r="T14">
            <v>684797</v>
          </cell>
          <cell r="U14">
            <v>25503</v>
          </cell>
          <cell r="V14">
            <v>171573</v>
          </cell>
          <cell r="W14">
            <v>71725</v>
          </cell>
          <cell r="X14">
            <v>5697</v>
          </cell>
          <cell r="Y14" t="str">
            <v>(</v>
          </cell>
          <cell r="Z14">
            <v>81</v>
          </cell>
          <cell r="AA14" t="str">
            <v>)</v>
          </cell>
          <cell r="AB14">
            <v>296</v>
          </cell>
          <cell r="AC14" t="str">
            <v>(</v>
          </cell>
          <cell r="AD14">
            <v>1</v>
          </cell>
          <cell r="AE14" t="str">
            <v>)</v>
          </cell>
          <cell r="AF14">
            <v>45</v>
          </cell>
          <cell r="AG14" t="str">
            <v>(</v>
          </cell>
          <cell r="AH14">
            <v>82</v>
          </cell>
          <cell r="AI14" t="str">
            <v>)</v>
          </cell>
          <cell r="AJ14">
            <v>341</v>
          </cell>
        </row>
        <row r="15">
          <cell r="A15" t="str">
            <v>           8月</v>
          </cell>
          <cell r="B15">
            <v>30</v>
          </cell>
          <cell r="C15">
            <v>2</v>
          </cell>
          <cell r="D15">
            <v>32</v>
          </cell>
          <cell r="E15">
            <v>326233</v>
          </cell>
          <cell r="F15">
            <v>41754</v>
          </cell>
          <cell r="G15">
            <v>367987</v>
          </cell>
          <cell r="H15">
            <v>611232</v>
          </cell>
          <cell r="I15">
            <v>22791</v>
          </cell>
          <cell r="J15">
            <v>168631</v>
          </cell>
          <cell r="K15">
            <v>71780</v>
          </cell>
          <cell r="L15">
            <v>4372</v>
          </cell>
          <cell r="O15">
            <v>72254</v>
          </cell>
          <cell r="P15">
            <v>2871</v>
          </cell>
          <cell r="Q15">
            <v>3110</v>
          </cell>
          <cell r="R15">
            <v>636</v>
          </cell>
          <cell r="S15">
            <v>656</v>
          </cell>
          <cell r="T15">
            <v>683486</v>
          </cell>
          <cell r="U15">
            <v>25662</v>
          </cell>
          <cell r="V15">
            <v>171741</v>
          </cell>
          <cell r="W15">
            <v>72416</v>
          </cell>
          <cell r="X15">
            <v>5028</v>
          </cell>
          <cell r="Y15" t="str">
            <v>(</v>
          </cell>
          <cell r="Z15">
            <v>81</v>
          </cell>
          <cell r="AA15" t="str">
            <v>)</v>
          </cell>
          <cell r="AB15">
            <v>296</v>
          </cell>
          <cell r="AC15" t="str">
            <v>(</v>
          </cell>
          <cell r="AD15">
            <v>1</v>
          </cell>
          <cell r="AE15" t="str">
            <v>)</v>
          </cell>
          <cell r="AF15">
            <v>45</v>
          </cell>
          <cell r="AG15" t="str">
            <v>(</v>
          </cell>
          <cell r="AH15">
            <v>82</v>
          </cell>
          <cell r="AI15" t="str">
            <v>)</v>
          </cell>
          <cell r="AJ15">
            <v>341</v>
          </cell>
        </row>
        <row r="16">
          <cell r="A16" t="str">
            <v>           9月</v>
          </cell>
          <cell r="B16">
            <v>30</v>
          </cell>
          <cell r="C16">
            <v>2</v>
          </cell>
          <cell r="D16">
            <v>32</v>
          </cell>
          <cell r="E16">
            <v>326106</v>
          </cell>
          <cell r="F16">
            <v>41695</v>
          </cell>
          <cell r="G16">
            <v>367801</v>
          </cell>
          <cell r="H16">
            <v>609937</v>
          </cell>
          <cell r="I16">
            <v>22897</v>
          </cell>
          <cell r="J16">
            <v>168898</v>
          </cell>
          <cell r="K16">
            <v>71890</v>
          </cell>
          <cell r="L16">
            <v>4418</v>
          </cell>
          <cell r="O16">
            <v>72207</v>
          </cell>
          <cell r="P16">
            <v>2892</v>
          </cell>
          <cell r="Q16">
            <v>3116</v>
          </cell>
          <cell r="R16">
            <v>630</v>
          </cell>
          <cell r="S16">
            <v>663</v>
          </cell>
          <cell r="T16">
            <v>682144</v>
          </cell>
          <cell r="U16">
            <v>25789</v>
          </cell>
          <cell r="V16">
            <v>172014</v>
          </cell>
          <cell r="W16">
            <v>72520</v>
          </cell>
          <cell r="X16">
            <v>5081</v>
          </cell>
          <cell r="Y16" t="str">
            <v>(</v>
          </cell>
          <cell r="Z16">
            <v>81</v>
          </cell>
          <cell r="AA16" t="str">
            <v>)</v>
          </cell>
          <cell r="AB16">
            <v>296</v>
          </cell>
          <cell r="AC16" t="str">
            <v>(</v>
          </cell>
          <cell r="AD16">
            <v>1</v>
          </cell>
          <cell r="AE16" t="str">
            <v>)</v>
          </cell>
          <cell r="AF16">
            <v>45</v>
          </cell>
          <cell r="AG16" t="str">
            <v>(</v>
          </cell>
          <cell r="AH16">
            <v>82</v>
          </cell>
          <cell r="AI16" t="str">
            <v>)</v>
          </cell>
          <cell r="AJ16">
            <v>341</v>
          </cell>
        </row>
        <row r="17">
          <cell r="A17" t="str">
            <v>          10月</v>
          </cell>
          <cell r="B17">
            <v>30</v>
          </cell>
          <cell r="C17">
            <v>2</v>
          </cell>
          <cell r="D17">
            <v>32</v>
          </cell>
          <cell r="E17">
            <v>326293</v>
          </cell>
          <cell r="F17">
            <v>41711</v>
          </cell>
          <cell r="G17">
            <v>368004</v>
          </cell>
          <cell r="H17">
            <v>609393</v>
          </cell>
          <cell r="I17">
            <v>23110</v>
          </cell>
          <cell r="J17">
            <v>169060</v>
          </cell>
          <cell r="K17">
            <v>73267</v>
          </cell>
          <cell r="L17">
            <v>4473</v>
          </cell>
          <cell r="O17">
            <v>72269</v>
          </cell>
          <cell r="P17">
            <v>2941</v>
          </cell>
          <cell r="Q17">
            <v>3131</v>
          </cell>
          <cell r="R17">
            <v>629</v>
          </cell>
          <cell r="S17">
            <v>669</v>
          </cell>
          <cell r="T17">
            <v>681662</v>
          </cell>
          <cell r="U17">
            <v>26051</v>
          </cell>
          <cell r="V17">
            <v>172191</v>
          </cell>
          <cell r="W17">
            <v>73896</v>
          </cell>
          <cell r="X17">
            <v>5142</v>
          </cell>
          <cell r="Y17" t="str">
            <v>(</v>
          </cell>
          <cell r="Z17">
            <v>81</v>
          </cell>
          <cell r="AA17" t="str">
            <v>)</v>
          </cell>
          <cell r="AB17">
            <v>296</v>
          </cell>
          <cell r="AC17" t="str">
            <v>(</v>
          </cell>
          <cell r="AD17">
            <v>1</v>
          </cell>
          <cell r="AE17" t="str">
            <v>)</v>
          </cell>
          <cell r="AF17">
            <v>45</v>
          </cell>
          <cell r="AG17" t="str">
            <v>(</v>
          </cell>
          <cell r="AH17">
            <v>82</v>
          </cell>
          <cell r="AI17" t="str">
            <v>)</v>
          </cell>
          <cell r="AJ17">
            <v>341</v>
          </cell>
        </row>
        <row r="18">
          <cell r="A18" t="str">
            <v>          11月</v>
          </cell>
          <cell r="B18">
            <v>30</v>
          </cell>
          <cell r="C18">
            <v>2</v>
          </cell>
          <cell r="D18">
            <v>32</v>
          </cell>
          <cell r="E18">
            <v>326086</v>
          </cell>
          <cell r="F18">
            <v>41681</v>
          </cell>
          <cell r="G18">
            <v>367767</v>
          </cell>
          <cell r="H18">
            <v>608288</v>
          </cell>
          <cell r="I18">
            <v>23308</v>
          </cell>
          <cell r="J18">
            <v>169168</v>
          </cell>
          <cell r="K18">
            <v>72038</v>
          </cell>
          <cell r="L18">
            <v>4504</v>
          </cell>
          <cell r="O18">
            <v>72279</v>
          </cell>
          <cell r="P18">
            <v>2975</v>
          </cell>
          <cell r="Q18">
            <v>3122</v>
          </cell>
          <cell r="R18">
            <v>631</v>
          </cell>
          <cell r="S18">
            <v>675</v>
          </cell>
          <cell r="T18">
            <v>680567</v>
          </cell>
          <cell r="U18">
            <v>26283</v>
          </cell>
          <cell r="V18">
            <v>172290</v>
          </cell>
          <cell r="W18">
            <v>72669</v>
          </cell>
          <cell r="X18">
            <v>5179</v>
          </cell>
          <cell r="Y18" t="str">
            <v>(</v>
          </cell>
          <cell r="Z18">
            <v>81</v>
          </cell>
          <cell r="AA18" t="str">
            <v>)</v>
          </cell>
          <cell r="AB18">
            <v>296</v>
          </cell>
          <cell r="AC18" t="str">
            <v>(</v>
          </cell>
          <cell r="AD18">
            <v>1</v>
          </cell>
          <cell r="AE18" t="str">
            <v>)</v>
          </cell>
          <cell r="AF18">
            <v>45</v>
          </cell>
          <cell r="AG18" t="str">
            <v>(</v>
          </cell>
          <cell r="AH18">
            <v>82</v>
          </cell>
          <cell r="AI18" t="str">
            <v>)</v>
          </cell>
          <cell r="AJ18">
            <v>341</v>
          </cell>
        </row>
        <row r="19">
          <cell r="A19" t="str">
            <v>          12月</v>
          </cell>
          <cell r="B19">
            <v>30</v>
          </cell>
          <cell r="C19">
            <v>2</v>
          </cell>
          <cell r="D19">
            <v>32</v>
          </cell>
          <cell r="E19">
            <v>325679</v>
          </cell>
          <cell r="F19">
            <v>41529</v>
          </cell>
          <cell r="G19">
            <v>367208</v>
          </cell>
          <cell r="H19">
            <v>606977</v>
          </cell>
          <cell r="I19">
            <v>23350</v>
          </cell>
          <cell r="J19">
            <v>169408</v>
          </cell>
          <cell r="K19">
            <v>72041</v>
          </cell>
          <cell r="L19">
            <v>4604</v>
          </cell>
          <cell r="O19">
            <v>72128</v>
          </cell>
          <cell r="P19">
            <v>3005</v>
          </cell>
          <cell r="Q19">
            <v>3140</v>
          </cell>
          <cell r="R19">
            <v>631</v>
          </cell>
          <cell r="S19">
            <v>678</v>
          </cell>
          <cell r="T19">
            <v>679105</v>
          </cell>
          <cell r="U19">
            <v>26355</v>
          </cell>
          <cell r="V19">
            <v>172548</v>
          </cell>
          <cell r="W19">
            <v>72672</v>
          </cell>
          <cell r="X19">
            <v>5282</v>
          </cell>
          <cell r="Y19" t="str">
            <v>(</v>
          </cell>
          <cell r="Z19">
            <v>81</v>
          </cell>
          <cell r="AA19" t="str">
            <v>)</v>
          </cell>
          <cell r="AB19">
            <v>296</v>
          </cell>
          <cell r="AC19" t="str">
            <v>(</v>
          </cell>
          <cell r="AD19">
            <v>1</v>
          </cell>
          <cell r="AE19" t="str">
            <v>)</v>
          </cell>
          <cell r="AF19">
            <v>45</v>
          </cell>
          <cell r="AG19" t="str">
            <v>(</v>
          </cell>
          <cell r="AH19">
            <v>82</v>
          </cell>
          <cell r="AI19" t="str">
            <v>)</v>
          </cell>
          <cell r="AJ19">
            <v>341</v>
          </cell>
        </row>
        <row r="20">
          <cell r="A20" t="str">
            <v> 平成22年  1月</v>
          </cell>
          <cell r="B20">
            <v>30</v>
          </cell>
          <cell r="C20">
            <v>2</v>
          </cell>
          <cell r="D20">
            <v>32</v>
          </cell>
          <cell r="E20">
            <v>325288</v>
          </cell>
          <cell r="F20">
            <v>41378</v>
          </cell>
          <cell r="G20">
            <v>366666</v>
          </cell>
          <cell r="H20">
            <v>605761</v>
          </cell>
          <cell r="I20">
            <v>23497</v>
          </cell>
          <cell r="J20">
            <v>168954</v>
          </cell>
          <cell r="K20">
            <v>71813</v>
          </cell>
          <cell r="L20">
            <v>4606</v>
          </cell>
          <cell r="O20">
            <v>71997</v>
          </cell>
          <cell r="P20">
            <v>3059</v>
          </cell>
          <cell r="Q20">
            <v>3146</v>
          </cell>
          <cell r="R20">
            <v>625</v>
          </cell>
          <cell r="S20">
            <v>676</v>
          </cell>
          <cell r="T20">
            <v>677758</v>
          </cell>
          <cell r="U20">
            <v>26556</v>
          </cell>
          <cell r="V20">
            <v>172100</v>
          </cell>
          <cell r="W20">
            <v>72438</v>
          </cell>
          <cell r="X20">
            <v>5282</v>
          </cell>
          <cell r="Y20" t="str">
            <v>(</v>
          </cell>
          <cell r="Z20">
            <v>81</v>
          </cell>
          <cell r="AA20" t="str">
            <v>)</v>
          </cell>
          <cell r="AB20">
            <v>296</v>
          </cell>
          <cell r="AC20" t="str">
            <v>(</v>
          </cell>
          <cell r="AD20">
            <v>1</v>
          </cell>
          <cell r="AE20" t="str">
            <v>)</v>
          </cell>
          <cell r="AF20">
            <v>45</v>
          </cell>
          <cell r="AG20" t="str">
            <v>(</v>
          </cell>
          <cell r="AH20">
            <v>82</v>
          </cell>
          <cell r="AI20" t="str">
            <v>)</v>
          </cell>
          <cell r="AJ20">
            <v>341</v>
          </cell>
        </row>
        <row r="21">
          <cell r="A21" t="str">
            <v>           2月</v>
          </cell>
          <cell r="B21">
            <v>30</v>
          </cell>
          <cell r="C21">
            <v>2</v>
          </cell>
          <cell r="D21">
            <v>32</v>
          </cell>
          <cell r="E21">
            <v>324376</v>
          </cell>
          <cell r="F21">
            <v>41346</v>
          </cell>
          <cell r="G21">
            <v>365722</v>
          </cell>
          <cell r="H21">
            <v>603697</v>
          </cell>
          <cell r="I21">
            <v>23688</v>
          </cell>
          <cell r="J21">
            <v>168687</v>
          </cell>
          <cell r="K21">
            <v>72078</v>
          </cell>
          <cell r="L21">
            <v>4699</v>
          </cell>
          <cell r="O21">
            <v>71976</v>
          </cell>
          <cell r="P21">
            <v>3088</v>
          </cell>
          <cell r="Q21">
            <v>3161</v>
          </cell>
          <cell r="R21">
            <v>630</v>
          </cell>
          <cell r="S21">
            <v>683</v>
          </cell>
          <cell r="T21">
            <v>675673</v>
          </cell>
          <cell r="U21">
            <v>26776</v>
          </cell>
          <cell r="V21">
            <v>171848</v>
          </cell>
          <cell r="W21">
            <v>72708</v>
          </cell>
          <cell r="X21">
            <v>5382</v>
          </cell>
          <cell r="Y21" t="str">
            <v>(</v>
          </cell>
          <cell r="Z21">
            <v>81</v>
          </cell>
          <cell r="AA21" t="str">
            <v>)</v>
          </cell>
          <cell r="AB21">
            <v>296</v>
          </cell>
          <cell r="AC21" t="str">
            <v>(</v>
          </cell>
          <cell r="AD21">
            <v>1</v>
          </cell>
          <cell r="AE21" t="str">
            <v>)</v>
          </cell>
          <cell r="AF21">
            <v>45</v>
          </cell>
          <cell r="AG21" t="str">
            <v>(</v>
          </cell>
          <cell r="AH21">
            <v>82</v>
          </cell>
          <cell r="AI21" t="str">
            <v>)</v>
          </cell>
          <cell r="AJ21">
            <v>341</v>
          </cell>
        </row>
        <row r="22">
          <cell r="A22" t="str">
            <v>           3月</v>
          </cell>
          <cell r="B22">
            <v>27</v>
          </cell>
          <cell r="C22">
            <v>2</v>
          </cell>
          <cell r="D22">
            <v>29</v>
          </cell>
          <cell r="E22">
            <v>323986</v>
          </cell>
          <cell r="F22">
            <v>41210</v>
          </cell>
          <cell r="G22">
            <v>365196</v>
          </cell>
          <cell r="H22">
            <v>602100</v>
          </cell>
          <cell r="I22">
            <v>23845</v>
          </cell>
          <cell r="J22">
            <v>168481</v>
          </cell>
          <cell r="K22">
            <v>71861</v>
          </cell>
          <cell r="L22">
            <v>4755</v>
          </cell>
          <cell r="O22">
            <v>71831</v>
          </cell>
          <cell r="P22">
            <v>3121</v>
          </cell>
          <cell r="Q22">
            <v>3138</v>
          </cell>
          <cell r="R22">
            <v>611</v>
          </cell>
          <cell r="S22">
            <v>693</v>
          </cell>
          <cell r="T22">
            <v>673931</v>
          </cell>
          <cell r="U22">
            <v>26966</v>
          </cell>
          <cell r="V22">
            <v>171619</v>
          </cell>
          <cell r="W22">
            <v>72472</v>
          </cell>
          <cell r="X22">
            <v>5448</v>
          </cell>
          <cell r="Y22" t="str">
            <v>(</v>
          </cell>
          <cell r="Z22">
            <v>81</v>
          </cell>
          <cell r="AA22" t="str">
            <v>)</v>
          </cell>
          <cell r="AB22">
            <v>296</v>
          </cell>
          <cell r="AC22" t="str">
            <v>(</v>
          </cell>
          <cell r="AD22">
            <v>1</v>
          </cell>
          <cell r="AE22" t="str">
            <v>)</v>
          </cell>
          <cell r="AF22">
            <v>45</v>
          </cell>
          <cell r="AG22" t="str">
            <v>(</v>
          </cell>
          <cell r="AH22">
            <v>82</v>
          </cell>
          <cell r="AI22" t="str">
            <v>)</v>
          </cell>
          <cell r="AJ22">
            <v>341</v>
          </cell>
        </row>
        <row r="23">
          <cell r="A23" t="str">
            <v>（注）事務職員数欄の( )内は兼任職員の再掲</v>
          </cell>
        </row>
        <row r="25">
          <cell r="A25" t="str">
            <v>  第２表 年度別保険者数の異動状況</v>
          </cell>
          <cell r="O25" t="str">
            <v>第３表 年度別異動保険者名</v>
          </cell>
        </row>
        <row r="26">
          <cell r="A26" t="str">
            <v> 年  度  別</v>
          </cell>
          <cell r="B26" t="str">
            <v>分合による増|開始による増|分合による減|休･廃止による減</v>
          </cell>
          <cell r="O26" t="str">
            <v> 年度別</v>
          </cell>
          <cell r="P26" t="str">
            <v>異動年月日</v>
          </cell>
          <cell r="R26" t="str">
            <v> 異動事由</v>
          </cell>
          <cell r="S26" t="str">
            <v>     異動保険者名</v>
          </cell>
        </row>
        <row r="27">
          <cell r="A27" t="str">
            <v> 平成17年度</v>
          </cell>
          <cell r="B27">
            <v>4</v>
          </cell>
          <cell r="C27" t="str">
            <v>-</v>
          </cell>
          <cell r="E27">
            <v>15</v>
          </cell>
          <cell r="F27" t="str">
            <v>-</v>
          </cell>
          <cell r="O27" t="str">
            <v>平成17年度</v>
          </cell>
          <cell r="P27">
            <v>38626</v>
          </cell>
          <cell r="R27" t="str">
            <v>市町村合併</v>
          </cell>
          <cell r="S27" t="str">
            <v>大田原市</v>
          </cell>
        </row>
        <row r="28">
          <cell r="A28" t="str">
            <v> 平成18年度</v>
          </cell>
          <cell r="B28" t="str">
            <v>-</v>
          </cell>
          <cell r="C28" t="str">
            <v>-</v>
          </cell>
          <cell r="E28">
            <v>2</v>
          </cell>
          <cell r="F28" t="str">
            <v>-</v>
          </cell>
          <cell r="P28">
            <v>38626</v>
          </cell>
          <cell r="R28" t="str">
            <v>市町村合併</v>
          </cell>
          <cell r="S28" t="str">
            <v>那須烏山市</v>
          </cell>
        </row>
        <row r="29">
          <cell r="A29" t="str">
            <v> 平成19年度</v>
          </cell>
          <cell r="B29" t="str">
            <v>-</v>
          </cell>
          <cell r="C29" t="str">
            <v>-</v>
          </cell>
          <cell r="E29" t="str">
            <v>-</v>
          </cell>
          <cell r="F29" t="str">
            <v>-</v>
          </cell>
          <cell r="P29">
            <v>38626</v>
          </cell>
          <cell r="R29" t="str">
            <v>市町村合併</v>
          </cell>
          <cell r="S29" t="str">
            <v>那珂川町</v>
          </cell>
        </row>
        <row r="30">
          <cell r="A30" t="str">
            <v> 平成20年度</v>
          </cell>
          <cell r="B30" t="str">
            <v>-</v>
          </cell>
          <cell r="C30" t="str">
            <v>-</v>
          </cell>
          <cell r="E30">
            <v>1</v>
          </cell>
          <cell r="F30" t="str">
            <v>-</v>
          </cell>
          <cell r="P30">
            <v>38718</v>
          </cell>
          <cell r="R30" t="str">
            <v>市町村合併</v>
          </cell>
          <cell r="S30" t="str">
            <v>鹿沼市</v>
          </cell>
        </row>
        <row r="31">
          <cell r="A31" t="str">
            <v> 平成21年度</v>
          </cell>
          <cell r="B31">
            <v>1</v>
          </cell>
          <cell r="C31" t="str">
            <v>-</v>
          </cell>
          <cell r="E31">
            <v>4</v>
          </cell>
          <cell r="F31" t="str">
            <v>-</v>
          </cell>
          <cell r="P31">
            <v>38727</v>
          </cell>
          <cell r="R31" t="str">
            <v>市町村合併</v>
          </cell>
          <cell r="S31" t="str">
            <v>下野市</v>
          </cell>
        </row>
        <row r="32">
          <cell r="P32">
            <v>38796</v>
          </cell>
          <cell r="R32" t="str">
            <v>市町村合併</v>
          </cell>
          <cell r="S32" t="str">
            <v>日光市</v>
          </cell>
        </row>
        <row r="33">
          <cell r="O33" t="str">
            <v>平成18年度</v>
          </cell>
          <cell r="P33">
            <v>39172</v>
          </cell>
          <cell r="R33" t="str">
            <v>市町村合併</v>
          </cell>
          <cell r="S33" t="str">
            <v>宇都宮市</v>
          </cell>
        </row>
        <row r="34">
          <cell r="O34" t="str">
            <v>平成20年度</v>
          </cell>
          <cell r="P34">
            <v>39895</v>
          </cell>
          <cell r="R34" t="str">
            <v>市町村合併</v>
          </cell>
          <cell r="S34" t="str">
            <v>真岡市</v>
          </cell>
        </row>
        <row r="35">
          <cell r="O35" t="str">
            <v>平成21年度</v>
          </cell>
          <cell r="P35">
            <v>40266</v>
          </cell>
          <cell r="R35" t="str">
            <v>市町村合併</v>
          </cell>
          <cell r="S35" t="str">
            <v>栃木市</v>
          </cell>
        </row>
      </sheetData>
      <sheetData sheetId="2">
        <row r="1">
          <cell r="B1" t="str">
            <v>  第５表  被 保 険 者 数 増 減 内 訳</v>
          </cell>
        </row>
        <row r="3">
          <cell r="G3" t="str">
            <v>    ( 県 計 ）</v>
          </cell>
        </row>
        <row r="5">
          <cell r="B5" t="str">
            <v>　　　平 成 2 0 年 度 末 被 保 険 者 数</v>
          </cell>
          <cell r="F5">
            <v>679954</v>
          </cell>
          <cell r="G5" t="str">
            <v>人</v>
          </cell>
        </row>
        <row r="6">
          <cell r="B6" t="str">
            <v>21年度中増</v>
          </cell>
          <cell r="C6" t="str">
            <v>  異  動  数</v>
          </cell>
          <cell r="D6" t="str">
            <v>  構 成 割 合</v>
          </cell>
          <cell r="E6" t="str">
            <v> 21年度中減</v>
          </cell>
          <cell r="F6" t="str">
            <v>  異  動  数</v>
          </cell>
          <cell r="G6" t="str">
            <v>  構 成 割 合</v>
          </cell>
        </row>
        <row r="7">
          <cell r="C7" t="str">
            <v>　　　（人）</v>
          </cell>
          <cell r="D7" t="str">
            <v>（％）</v>
          </cell>
          <cell r="F7" t="str">
            <v>　　　（人）</v>
          </cell>
          <cell r="G7" t="str">
            <v>（％）</v>
          </cell>
        </row>
        <row r="9">
          <cell r="B9" t="str">
            <v>  転      入</v>
          </cell>
          <cell r="C9">
            <v>16897</v>
          </cell>
          <cell r="D9">
            <v>17.221276639114528</v>
          </cell>
          <cell r="E9" t="str">
            <v>  転      出</v>
          </cell>
          <cell r="F9">
            <v>15900</v>
          </cell>
          <cell r="G9">
            <v>15.267908584597656</v>
          </cell>
        </row>
        <row r="11">
          <cell r="B11" t="str">
            <v>  社 保 離 脱</v>
          </cell>
          <cell r="C11">
            <v>66381</v>
          </cell>
          <cell r="D11">
            <v>67.6549425685661</v>
          </cell>
          <cell r="E11" t="str">
            <v>  社 保 加 入</v>
          </cell>
          <cell r="F11">
            <v>54410</v>
          </cell>
          <cell r="G11">
            <v>52.24697522565776</v>
          </cell>
        </row>
        <row r="13">
          <cell r="B13" t="str">
            <v>  生 保 廃 止</v>
          </cell>
          <cell r="C13">
            <v>779</v>
          </cell>
          <cell r="D13">
            <v>0.7939500800065228</v>
          </cell>
          <cell r="E13" t="str">
            <v>  生 保 開 始</v>
          </cell>
          <cell r="F13">
            <v>3340</v>
          </cell>
          <cell r="G13">
            <v>3.2072210485884387</v>
          </cell>
        </row>
        <row r="15">
          <cell r="B15" t="str">
            <v>  出      生</v>
          </cell>
          <cell r="C15">
            <v>3414</v>
          </cell>
          <cell r="D15">
            <v>3.479519349348227</v>
          </cell>
          <cell r="E15" t="str">
            <v>  死      亡</v>
          </cell>
          <cell r="F15">
            <v>3588</v>
          </cell>
          <cell r="G15">
            <v>3.4453620126752447</v>
          </cell>
        </row>
        <row r="17">
          <cell r="B17" t="str">
            <v>後期高齢者離脱</v>
          </cell>
          <cell r="C17">
            <v>125</v>
          </cell>
          <cell r="D17">
            <v>0.12739892169552677</v>
          </cell>
          <cell r="E17" t="str">
            <v>後期高齢者加入</v>
          </cell>
          <cell r="F17">
            <v>15498</v>
          </cell>
          <cell r="G17">
            <v>14.881889763779526</v>
          </cell>
        </row>
        <row r="19">
          <cell r="B19" t="str">
            <v>  そ  の  他</v>
          </cell>
          <cell r="C19">
            <v>10521</v>
          </cell>
          <cell r="D19">
            <v>10.722912441269097</v>
          </cell>
          <cell r="E19" t="str">
            <v>  そ  の  他</v>
          </cell>
          <cell r="F19">
            <v>11404</v>
          </cell>
          <cell r="G19">
            <v>10.950643364701364</v>
          </cell>
        </row>
        <row r="21">
          <cell r="B21" t="str">
            <v>      計</v>
          </cell>
          <cell r="C21">
            <v>98117</v>
          </cell>
          <cell r="D21">
            <v>100.00000000000001</v>
          </cell>
          <cell r="E21" t="str">
            <v>      計</v>
          </cell>
          <cell r="F21">
            <v>104140</v>
          </cell>
          <cell r="G21">
            <v>99.99999999999999</v>
          </cell>
        </row>
        <row r="23">
          <cell r="B23" t="str">
            <v>　　　平 成 2 1 年 度 末 被 保 険 者 数</v>
          </cell>
          <cell r="F23">
            <v>673931</v>
          </cell>
          <cell r="G23" t="str">
            <v>人</v>
          </cell>
        </row>
        <row r="28">
          <cell r="G28" t="str">
            <v>( 市 町 村 計 ）</v>
          </cell>
        </row>
        <row r="30">
          <cell r="B30" t="str">
            <v>　　　平 成 2 0 年 度 末 被 保 険 者 数</v>
          </cell>
          <cell r="F30">
            <v>608405</v>
          </cell>
          <cell r="G30" t="str">
            <v>人</v>
          </cell>
        </row>
        <row r="31">
          <cell r="B31" t="str">
            <v>21年度中増</v>
          </cell>
          <cell r="C31" t="str">
            <v>  異  動  数</v>
          </cell>
          <cell r="D31" t="str">
            <v>  構 成 割 合</v>
          </cell>
          <cell r="E31" t="str">
            <v> 21年度中減</v>
          </cell>
          <cell r="F31" t="str">
            <v>  異  動  数</v>
          </cell>
          <cell r="G31" t="str">
            <v>  構 成 割 合</v>
          </cell>
        </row>
        <row r="32">
          <cell r="C32" t="str">
            <v>　　　（人）</v>
          </cell>
          <cell r="D32" t="str">
            <v>（％）</v>
          </cell>
          <cell r="F32" t="str">
            <v>　　　（人）</v>
          </cell>
          <cell r="G32" t="str">
            <v>（％）</v>
          </cell>
        </row>
        <row r="34">
          <cell r="B34" t="str">
            <v>  転      入</v>
          </cell>
          <cell r="C34">
            <v>16897</v>
          </cell>
          <cell r="D34">
            <v>18.78968496669521</v>
          </cell>
          <cell r="E34" t="str">
            <v>  転      出</v>
          </cell>
          <cell r="F34">
            <v>15900</v>
          </cell>
          <cell r="G34">
            <v>16.522570454734392</v>
          </cell>
        </row>
        <row r="36">
          <cell r="B36" t="str">
            <v>  社 保 離 脱</v>
          </cell>
          <cell r="C36">
            <v>63923</v>
          </cell>
          <cell r="D36">
            <v>71.0832119385724</v>
          </cell>
          <cell r="E36" t="str">
            <v>  社 保 加 入</v>
          </cell>
          <cell r="F36">
            <v>52875</v>
          </cell>
          <cell r="G36">
            <v>54.94534042730069</v>
          </cell>
        </row>
        <row r="38">
          <cell r="B38" t="str">
            <v>  生 保 廃 止</v>
          </cell>
          <cell r="C38">
            <v>774</v>
          </cell>
          <cell r="D38">
            <v>0.8606981218099126</v>
          </cell>
          <cell r="E38" t="str">
            <v>  生 保 開 始</v>
          </cell>
          <cell r="F38">
            <v>3307</v>
          </cell>
          <cell r="G38">
            <v>3.436486823509851</v>
          </cell>
        </row>
        <row r="40">
          <cell r="B40" t="str">
            <v>  出      生</v>
          </cell>
          <cell r="C40">
            <v>3081</v>
          </cell>
          <cell r="D40">
            <v>3.426112291080543</v>
          </cell>
          <cell r="E40" t="str">
            <v>  死      亡</v>
          </cell>
          <cell r="F40">
            <v>3479</v>
          </cell>
          <cell r="G40">
            <v>3.615221547925846</v>
          </cell>
        </row>
        <row r="42">
          <cell r="B42" t="str">
            <v>後期高齢者離脱</v>
          </cell>
          <cell r="C42">
            <v>8</v>
          </cell>
          <cell r="D42">
            <v>0.00889610461819031</v>
          </cell>
          <cell r="E42" t="str">
            <v>後期高齢者加入</v>
          </cell>
          <cell r="F42">
            <v>15161</v>
          </cell>
          <cell r="G42">
            <v>15.75463463297032</v>
          </cell>
        </row>
        <row r="44">
          <cell r="B44" t="str">
            <v>  そ  の  他</v>
          </cell>
          <cell r="C44">
            <v>5244</v>
          </cell>
          <cell r="D44">
            <v>5.831396577223749</v>
          </cell>
          <cell r="E44" t="str">
            <v>  そ  の  他</v>
          </cell>
          <cell r="F44">
            <v>5510</v>
          </cell>
          <cell r="G44">
            <v>5.725746113558899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7-8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2"/>
  <sheetViews>
    <sheetView showGridLines="0" view="pageBreakPreview" zoomScale="55" zoomScaleSheetLayoutView="55" zoomScalePageLayoutView="0" workbookViewId="0" topLeftCell="A1">
      <selection activeCell="O13" sqref="O13:O40"/>
    </sheetView>
  </sheetViews>
  <sheetFormatPr defaultColWidth="9.00390625" defaultRowHeight="19.5" customHeight="1"/>
  <cols>
    <col min="1" max="1" width="7.625" style="5" customWidth="1"/>
    <col min="2" max="2" width="31.00390625" style="2" customWidth="1"/>
    <col min="3" max="3" width="31.75390625" style="2" customWidth="1"/>
    <col min="4" max="4" width="26.00390625" style="3" customWidth="1"/>
    <col min="5" max="5" width="33.125" style="2" customWidth="1"/>
    <col min="6" max="6" width="26.375" style="3" customWidth="1"/>
    <col min="7" max="7" width="32.125" style="2" customWidth="1"/>
    <col min="8" max="8" width="27.00390625" style="3" customWidth="1"/>
    <col min="9" max="9" width="33.00390625" style="2" customWidth="1"/>
    <col min="10" max="10" width="27.625" style="3" customWidth="1"/>
    <col min="11" max="11" width="37.625" style="4" customWidth="1"/>
    <col min="12" max="12" width="36.125" style="4" customWidth="1"/>
    <col min="13" max="13" width="34.00390625" style="4" customWidth="1"/>
    <col min="14" max="14" width="35.75390625" style="4" customWidth="1"/>
    <col min="15" max="15" width="9.25390625" style="5" customWidth="1"/>
    <col min="16" max="16384" width="9.00390625" style="2" customWidth="1"/>
  </cols>
  <sheetData>
    <row r="1" ht="30" customHeight="1">
      <c r="A1" s="1" t="s">
        <v>0</v>
      </c>
    </row>
    <row r="2" spans="3:15" s="6" customFormat="1" ht="19.5" customHeight="1" thickBo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 t="s">
        <v>1</v>
      </c>
      <c r="O2" s="8"/>
    </row>
    <row r="3" spans="1:15" s="13" customFormat="1" ht="45" customHeight="1">
      <c r="A3" s="9" t="s">
        <v>2</v>
      </c>
      <c r="B3" s="10"/>
      <c r="C3" s="254" t="s">
        <v>3</v>
      </c>
      <c r="D3" s="255"/>
      <c r="E3" s="255"/>
      <c r="F3" s="255"/>
      <c r="G3" s="255"/>
      <c r="H3" s="255"/>
      <c r="I3" s="256" t="s">
        <v>4</v>
      </c>
      <c r="J3" s="256"/>
      <c r="K3" s="257"/>
      <c r="L3" s="11"/>
      <c r="M3" s="11"/>
      <c r="N3" s="258" t="s">
        <v>5</v>
      </c>
      <c r="O3" s="12" t="s">
        <v>2</v>
      </c>
    </row>
    <row r="4" spans="1:15" s="13" customFormat="1" ht="45" customHeight="1">
      <c r="A4" s="14" t="s">
        <v>6</v>
      </c>
      <c r="B4" s="15"/>
      <c r="C4" s="16" t="s">
        <v>7</v>
      </c>
      <c r="D4" s="17"/>
      <c r="E4" s="16" t="s">
        <v>8</v>
      </c>
      <c r="F4" s="17"/>
      <c r="G4" s="16" t="s">
        <v>9</v>
      </c>
      <c r="H4" s="17"/>
      <c r="I4" s="16" t="s">
        <v>10</v>
      </c>
      <c r="J4" s="17"/>
      <c r="K4" s="18" t="s">
        <v>11</v>
      </c>
      <c r="L4" s="19"/>
      <c r="M4" s="20"/>
      <c r="N4" s="259"/>
      <c r="O4" s="21" t="s">
        <v>6</v>
      </c>
    </row>
    <row r="5" spans="1:15" s="13" customFormat="1" ht="45" customHeight="1">
      <c r="A5" s="14" t="s">
        <v>12</v>
      </c>
      <c r="B5" s="15" t="s">
        <v>13</v>
      </c>
      <c r="C5" s="22"/>
      <c r="D5" s="23"/>
      <c r="E5" s="22"/>
      <c r="F5" s="23"/>
      <c r="G5" s="22"/>
      <c r="H5" s="23"/>
      <c r="I5" s="22"/>
      <c r="J5" s="23"/>
      <c r="K5" s="22"/>
      <c r="L5" s="19" t="s">
        <v>14</v>
      </c>
      <c r="M5" s="19" t="s">
        <v>15</v>
      </c>
      <c r="N5" s="259"/>
      <c r="O5" s="21" t="s">
        <v>12</v>
      </c>
    </row>
    <row r="6" spans="1:15" s="13" customFormat="1" ht="45" customHeight="1">
      <c r="A6" s="14" t="s">
        <v>16</v>
      </c>
      <c r="B6" s="15"/>
      <c r="C6" s="19" t="s">
        <v>17</v>
      </c>
      <c r="D6" s="24" t="s">
        <v>18</v>
      </c>
      <c r="E6" s="19" t="s">
        <v>17</v>
      </c>
      <c r="F6" s="24" t="s">
        <v>18</v>
      </c>
      <c r="G6" s="19" t="s">
        <v>17</v>
      </c>
      <c r="H6" s="24" t="s">
        <v>18</v>
      </c>
      <c r="I6" s="19" t="s">
        <v>17</v>
      </c>
      <c r="J6" s="24" t="s">
        <v>18</v>
      </c>
      <c r="K6" s="19" t="s">
        <v>17</v>
      </c>
      <c r="L6" s="19"/>
      <c r="M6" s="19"/>
      <c r="N6" s="259"/>
      <c r="O6" s="21" t="s">
        <v>16</v>
      </c>
    </row>
    <row r="7" spans="1:15" s="13" customFormat="1" ht="45" customHeight="1" thickBot="1">
      <c r="A7" s="25" t="s">
        <v>19</v>
      </c>
      <c r="B7" s="26"/>
      <c r="C7" s="27"/>
      <c r="D7" s="28"/>
      <c r="E7" s="27"/>
      <c r="F7" s="28"/>
      <c r="G7" s="27"/>
      <c r="H7" s="28"/>
      <c r="I7" s="27"/>
      <c r="J7" s="28"/>
      <c r="K7" s="27"/>
      <c r="L7" s="27"/>
      <c r="M7" s="27"/>
      <c r="N7" s="260"/>
      <c r="O7" s="29" t="s">
        <v>19</v>
      </c>
    </row>
    <row r="8" spans="1:55" s="13" customFormat="1" ht="45" customHeight="1">
      <c r="A8" s="14"/>
      <c r="B8" s="15" t="s">
        <v>20</v>
      </c>
      <c r="C8" s="30">
        <f>C9+C10</f>
        <v>27222368</v>
      </c>
      <c r="D8" s="31">
        <f>ROUND(C8/K8*100,2)</f>
        <v>47.59</v>
      </c>
      <c r="E8" s="30">
        <f>E9+E10</f>
        <v>2854450</v>
      </c>
      <c r="F8" s="31">
        <f>ROUND(E8/K8*100,2)</f>
        <v>4.99</v>
      </c>
      <c r="G8" s="30">
        <f>G9+G10</f>
        <v>20369595</v>
      </c>
      <c r="H8" s="31">
        <f>ROUND(G8/K8*100,2)</f>
        <v>35.61</v>
      </c>
      <c r="I8" s="30">
        <f>I9+I10</f>
        <v>6757634</v>
      </c>
      <c r="J8" s="31">
        <f>ROUND(I8/K8*100,2)</f>
        <v>11.81</v>
      </c>
      <c r="K8" s="32">
        <f>K9+K10</f>
        <v>57204048</v>
      </c>
      <c r="L8" s="32">
        <f>L9+L10</f>
        <v>4451399</v>
      </c>
      <c r="M8" s="32">
        <f>M9+M10</f>
        <v>81633</v>
      </c>
      <c r="N8" s="33">
        <f>N9+N10</f>
        <v>4270811</v>
      </c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</row>
    <row r="9" spans="1:15" s="13" customFormat="1" ht="45" customHeight="1">
      <c r="A9" s="14"/>
      <c r="B9" s="15" t="s">
        <v>22</v>
      </c>
      <c r="C9" s="36">
        <v>24685611</v>
      </c>
      <c r="D9" s="37">
        <v>50.62</v>
      </c>
      <c r="E9" s="36">
        <v>2854450</v>
      </c>
      <c r="F9" s="37">
        <v>5.85</v>
      </c>
      <c r="G9" s="36">
        <v>14467052</v>
      </c>
      <c r="H9" s="37">
        <v>29.67</v>
      </c>
      <c r="I9" s="36">
        <v>6757634</v>
      </c>
      <c r="J9" s="37">
        <v>13.86</v>
      </c>
      <c r="K9" s="38">
        <v>48764747</v>
      </c>
      <c r="L9" s="38">
        <v>4451399</v>
      </c>
      <c r="M9" s="38">
        <v>53707</v>
      </c>
      <c r="N9" s="39">
        <v>3896379</v>
      </c>
      <c r="O9" s="21"/>
    </row>
    <row r="10" spans="1:15" s="13" customFormat="1" ht="45" customHeight="1">
      <c r="A10" s="14"/>
      <c r="B10" s="15" t="s">
        <v>23</v>
      </c>
      <c r="C10" s="36">
        <v>2536757</v>
      </c>
      <c r="D10" s="37">
        <v>30.05885203051769</v>
      </c>
      <c r="E10" s="36">
        <v>0</v>
      </c>
      <c r="F10" s="37">
        <v>0</v>
      </c>
      <c r="G10" s="36">
        <v>5902543</v>
      </c>
      <c r="H10" s="37">
        <v>69.94113612015973</v>
      </c>
      <c r="I10" s="36">
        <v>0</v>
      </c>
      <c r="J10" s="37">
        <v>0</v>
      </c>
      <c r="K10" s="38">
        <v>8439301</v>
      </c>
      <c r="L10" s="38">
        <v>0</v>
      </c>
      <c r="M10" s="38">
        <v>27926</v>
      </c>
      <c r="N10" s="39">
        <v>374432</v>
      </c>
      <c r="O10" s="21"/>
    </row>
    <row r="11" spans="1:15" s="13" customFormat="1" ht="45" customHeight="1">
      <c r="A11" s="14"/>
      <c r="B11" s="15" t="s">
        <v>24</v>
      </c>
      <c r="C11" s="36">
        <v>21157057</v>
      </c>
      <c r="D11" s="37">
        <v>50.74</v>
      </c>
      <c r="E11" s="36">
        <v>2150503</v>
      </c>
      <c r="F11" s="37">
        <v>5.16</v>
      </c>
      <c r="G11" s="36">
        <v>12553706</v>
      </c>
      <c r="H11" s="37">
        <v>30.11</v>
      </c>
      <c r="I11" s="36">
        <v>5833602</v>
      </c>
      <c r="J11" s="37">
        <v>13.99</v>
      </c>
      <c r="K11" s="38">
        <v>41694868</v>
      </c>
      <c r="L11" s="38">
        <v>3882100</v>
      </c>
      <c r="M11" s="38">
        <v>36695</v>
      </c>
      <c r="N11" s="39">
        <v>3417889</v>
      </c>
      <c r="O11" s="21"/>
    </row>
    <row r="12" spans="1:15" s="13" customFormat="1" ht="45" customHeight="1">
      <c r="A12" s="40"/>
      <c r="B12" s="41" t="s">
        <v>25</v>
      </c>
      <c r="C12" s="42">
        <v>3528554</v>
      </c>
      <c r="D12" s="43">
        <v>49.91</v>
      </c>
      <c r="E12" s="42">
        <v>703947</v>
      </c>
      <c r="F12" s="43">
        <v>9.96</v>
      </c>
      <c r="G12" s="42">
        <v>1913346</v>
      </c>
      <c r="H12" s="43">
        <v>27.06</v>
      </c>
      <c r="I12" s="42">
        <v>924032</v>
      </c>
      <c r="J12" s="43">
        <v>13.07</v>
      </c>
      <c r="K12" s="44">
        <v>7069879</v>
      </c>
      <c r="L12" s="44">
        <v>569299</v>
      </c>
      <c r="M12" s="44">
        <v>17012</v>
      </c>
      <c r="N12" s="45">
        <v>478490</v>
      </c>
      <c r="O12" s="46"/>
    </row>
    <row r="13" spans="1:15" ht="45" customHeight="1">
      <c r="A13" s="47">
        <v>1</v>
      </c>
      <c r="B13" s="15" t="s">
        <v>26</v>
      </c>
      <c r="C13" s="30">
        <v>5494353</v>
      </c>
      <c r="D13" s="31">
        <v>53.63</v>
      </c>
      <c r="E13" s="30">
        <v>0</v>
      </c>
      <c r="F13" s="31">
        <v>0</v>
      </c>
      <c r="G13" s="30">
        <v>3188815</v>
      </c>
      <c r="H13" s="31">
        <v>31.13</v>
      </c>
      <c r="I13" s="30">
        <v>1560800</v>
      </c>
      <c r="J13" s="31">
        <v>15.24</v>
      </c>
      <c r="K13" s="32">
        <v>10243968</v>
      </c>
      <c r="L13" s="32">
        <v>1044261</v>
      </c>
      <c r="M13" s="32">
        <v>10149</v>
      </c>
      <c r="N13" s="33">
        <v>1114498</v>
      </c>
      <c r="O13" s="48">
        <v>1</v>
      </c>
    </row>
    <row r="14" spans="1:15" ht="45" customHeight="1">
      <c r="A14" s="47">
        <v>2</v>
      </c>
      <c r="B14" s="15" t="s">
        <v>27</v>
      </c>
      <c r="C14" s="36">
        <v>1795405</v>
      </c>
      <c r="D14" s="37">
        <v>46.98</v>
      </c>
      <c r="E14" s="36">
        <v>211522</v>
      </c>
      <c r="F14" s="37">
        <v>5.54</v>
      </c>
      <c r="G14" s="36">
        <v>1282961</v>
      </c>
      <c r="H14" s="37">
        <v>33.57</v>
      </c>
      <c r="I14" s="36">
        <v>531552</v>
      </c>
      <c r="J14" s="37">
        <v>13.91</v>
      </c>
      <c r="K14" s="38">
        <v>3821440</v>
      </c>
      <c r="L14" s="38">
        <v>422157</v>
      </c>
      <c r="M14" s="38">
        <v>2453</v>
      </c>
      <c r="N14" s="39">
        <v>198410</v>
      </c>
      <c r="O14" s="49">
        <v>2</v>
      </c>
    </row>
    <row r="15" spans="1:15" ht="45" customHeight="1">
      <c r="A15" s="47">
        <v>3</v>
      </c>
      <c r="B15" s="15" t="s">
        <v>28</v>
      </c>
      <c r="C15" s="36">
        <v>1698825</v>
      </c>
      <c r="D15" s="37">
        <v>49</v>
      </c>
      <c r="E15" s="36">
        <v>188704</v>
      </c>
      <c r="F15" s="37">
        <v>5.44</v>
      </c>
      <c r="G15" s="36">
        <v>1054132</v>
      </c>
      <c r="H15" s="37">
        <v>30.41</v>
      </c>
      <c r="I15" s="36">
        <v>525106</v>
      </c>
      <c r="J15" s="37">
        <v>15.15</v>
      </c>
      <c r="K15" s="38">
        <v>3466767</v>
      </c>
      <c r="L15" s="38">
        <v>336910</v>
      </c>
      <c r="M15" s="38">
        <v>253</v>
      </c>
      <c r="N15" s="39">
        <v>185847</v>
      </c>
      <c r="O15" s="49">
        <v>3</v>
      </c>
    </row>
    <row r="16" spans="1:15" s="52" customFormat="1" ht="45" customHeight="1">
      <c r="A16" s="47">
        <v>4</v>
      </c>
      <c r="B16" s="15" t="s">
        <v>29</v>
      </c>
      <c r="C16" s="36">
        <v>1439536</v>
      </c>
      <c r="D16" s="37">
        <v>46.89</v>
      </c>
      <c r="E16" s="36">
        <v>217989</v>
      </c>
      <c r="F16" s="37">
        <v>7.1</v>
      </c>
      <c r="G16" s="36">
        <v>876410</v>
      </c>
      <c r="H16" s="37">
        <v>28.55</v>
      </c>
      <c r="I16" s="36">
        <v>536176</v>
      </c>
      <c r="J16" s="37">
        <v>17.46</v>
      </c>
      <c r="K16" s="38">
        <v>3070111</v>
      </c>
      <c r="L16" s="38">
        <v>310923</v>
      </c>
      <c r="M16" s="38">
        <v>1792</v>
      </c>
      <c r="N16" s="39">
        <v>175446</v>
      </c>
      <c r="O16" s="51">
        <v>4</v>
      </c>
    </row>
    <row r="17" spans="1:15" s="52" customFormat="1" ht="45" customHeight="1">
      <c r="A17" s="53">
        <v>5</v>
      </c>
      <c r="B17" s="54" t="s">
        <v>30</v>
      </c>
      <c r="C17" s="42">
        <v>1078975</v>
      </c>
      <c r="D17" s="43">
        <v>43.42</v>
      </c>
      <c r="E17" s="42">
        <v>256130</v>
      </c>
      <c r="F17" s="43">
        <v>10.3</v>
      </c>
      <c r="G17" s="42">
        <v>810039</v>
      </c>
      <c r="H17" s="43">
        <v>32.59</v>
      </c>
      <c r="I17" s="42">
        <v>340352</v>
      </c>
      <c r="J17" s="43">
        <v>13.69</v>
      </c>
      <c r="K17" s="44">
        <v>2485496</v>
      </c>
      <c r="L17" s="44">
        <v>239074</v>
      </c>
      <c r="M17" s="44">
        <v>299</v>
      </c>
      <c r="N17" s="45">
        <v>192376</v>
      </c>
      <c r="O17" s="51">
        <v>5</v>
      </c>
    </row>
    <row r="18" spans="1:15" s="52" customFormat="1" ht="45" customHeight="1">
      <c r="A18" s="55">
        <v>7</v>
      </c>
      <c r="B18" s="56" t="s">
        <v>31</v>
      </c>
      <c r="C18" s="30">
        <v>1165797</v>
      </c>
      <c r="D18" s="31">
        <v>47.83</v>
      </c>
      <c r="E18" s="30">
        <v>152158</v>
      </c>
      <c r="F18" s="31">
        <v>6.24</v>
      </c>
      <c r="G18" s="30">
        <v>691041</v>
      </c>
      <c r="H18" s="31">
        <v>28.35</v>
      </c>
      <c r="I18" s="30">
        <v>428595</v>
      </c>
      <c r="J18" s="31">
        <v>17.58</v>
      </c>
      <c r="K18" s="32">
        <v>2437591</v>
      </c>
      <c r="L18" s="32">
        <v>252933</v>
      </c>
      <c r="M18" s="32">
        <v>1347</v>
      </c>
      <c r="N18" s="33">
        <v>153734</v>
      </c>
      <c r="O18" s="57">
        <v>7</v>
      </c>
    </row>
    <row r="19" spans="1:15" s="52" customFormat="1" ht="45" customHeight="1">
      <c r="A19" s="53">
        <v>8</v>
      </c>
      <c r="B19" s="54" t="s">
        <v>32</v>
      </c>
      <c r="C19" s="36">
        <v>2317076</v>
      </c>
      <c r="D19" s="37">
        <v>49.39</v>
      </c>
      <c r="E19" s="36">
        <v>457054</v>
      </c>
      <c r="F19" s="37">
        <v>9.74</v>
      </c>
      <c r="G19" s="36">
        <v>1198369</v>
      </c>
      <c r="H19" s="37">
        <v>25.54</v>
      </c>
      <c r="I19" s="36">
        <v>719425</v>
      </c>
      <c r="J19" s="37">
        <v>15.33</v>
      </c>
      <c r="K19" s="38">
        <v>4691924</v>
      </c>
      <c r="L19" s="38">
        <v>381829</v>
      </c>
      <c r="M19" s="38">
        <v>5177</v>
      </c>
      <c r="N19" s="39">
        <v>408328</v>
      </c>
      <c r="O19" s="51">
        <v>8</v>
      </c>
    </row>
    <row r="20" spans="1:15" s="52" customFormat="1" ht="45" customHeight="1">
      <c r="A20" s="53">
        <v>9</v>
      </c>
      <c r="B20" s="54" t="s">
        <v>33</v>
      </c>
      <c r="C20" s="36">
        <v>1126172</v>
      </c>
      <c r="D20" s="37">
        <v>52.36</v>
      </c>
      <c r="E20" s="36">
        <v>228538</v>
      </c>
      <c r="F20" s="37">
        <v>10.63</v>
      </c>
      <c r="G20" s="36">
        <v>532373</v>
      </c>
      <c r="H20" s="37">
        <v>24.75</v>
      </c>
      <c r="I20" s="36">
        <v>263635</v>
      </c>
      <c r="J20" s="37">
        <v>12.26</v>
      </c>
      <c r="K20" s="38">
        <v>2150718</v>
      </c>
      <c r="L20" s="38">
        <v>145277</v>
      </c>
      <c r="M20" s="38">
        <v>920</v>
      </c>
      <c r="N20" s="39">
        <v>158580</v>
      </c>
      <c r="O20" s="51">
        <v>9</v>
      </c>
    </row>
    <row r="21" spans="1:15" s="52" customFormat="1" ht="45" customHeight="1">
      <c r="A21" s="53">
        <v>10</v>
      </c>
      <c r="B21" s="54" t="s">
        <v>34</v>
      </c>
      <c r="C21" s="36">
        <v>1234267</v>
      </c>
      <c r="D21" s="37">
        <v>57.13</v>
      </c>
      <c r="E21" s="36">
        <v>0</v>
      </c>
      <c r="F21" s="37">
        <v>0</v>
      </c>
      <c r="G21" s="36">
        <v>926139</v>
      </c>
      <c r="H21" s="37">
        <v>42.87</v>
      </c>
      <c r="I21" s="36">
        <v>0</v>
      </c>
      <c r="J21" s="37">
        <v>0</v>
      </c>
      <c r="K21" s="38">
        <v>2160406</v>
      </c>
      <c r="L21" s="38">
        <v>178551</v>
      </c>
      <c r="M21" s="38">
        <v>3951</v>
      </c>
      <c r="N21" s="39">
        <v>199530</v>
      </c>
      <c r="O21" s="51">
        <v>10</v>
      </c>
    </row>
    <row r="22" spans="1:15" s="52" customFormat="1" ht="45" customHeight="1">
      <c r="A22" s="58">
        <v>11</v>
      </c>
      <c r="B22" s="59" t="s">
        <v>35</v>
      </c>
      <c r="C22" s="42">
        <v>420213</v>
      </c>
      <c r="D22" s="43">
        <v>47.27</v>
      </c>
      <c r="E22" s="42">
        <v>89120</v>
      </c>
      <c r="F22" s="43">
        <v>10.03</v>
      </c>
      <c r="G22" s="42">
        <v>255684</v>
      </c>
      <c r="H22" s="43">
        <v>28.77</v>
      </c>
      <c r="I22" s="42">
        <v>123826</v>
      </c>
      <c r="J22" s="43">
        <v>13.93</v>
      </c>
      <c r="K22" s="44">
        <v>888843</v>
      </c>
      <c r="L22" s="44">
        <v>82227</v>
      </c>
      <c r="M22" s="44">
        <v>2506</v>
      </c>
      <c r="N22" s="45">
        <v>55910</v>
      </c>
      <c r="O22" s="60">
        <v>11</v>
      </c>
    </row>
    <row r="23" spans="1:15" s="52" customFormat="1" ht="45" customHeight="1">
      <c r="A23" s="53">
        <v>12</v>
      </c>
      <c r="B23" s="54" t="s">
        <v>36</v>
      </c>
      <c r="C23" s="30">
        <v>1822322</v>
      </c>
      <c r="D23" s="31">
        <v>56.23</v>
      </c>
      <c r="E23" s="30">
        <v>147932</v>
      </c>
      <c r="F23" s="31">
        <v>4.57</v>
      </c>
      <c r="G23" s="30">
        <v>867399</v>
      </c>
      <c r="H23" s="31">
        <v>26.77</v>
      </c>
      <c r="I23" s="30">
        <v>402833</v>
      </c>
      <c r="J23" s="31">
        <v>12.43</v>
      </c>
      <c r="K23" s="32">
        <v>3240486</v>
      </c>
      <c r="L23" s="32">
        <v>243774</v>
      </c>
      <c r="M23" s="32">
        <v>6024</v>
      </c>
      <c r="N23" s="33">
        <v>356179</v>
      </c>
      <c r="O23" s="51">
        <v>12</v>
      </c>
    </row>
    <row r="24" spans="1:15" s="52" customFormat="1" ht="45" customHeight="1">
      <c r="A24" s="53">
        <v>13</v>
      </c>
      <c r="B24" s="54" t="s">
        <v>37</v>
      </c>
      <c r="C24" s="36">
        <v>488350</v>
      </c>
      <c r="D24" s="37">
        <v>51.29</v>
      </c>
      <c r="E24" s="36">
        <v>76657</v>
      </c>
      <c r="F24" s="37">
        <v>8.05</v>
      </c>
      <c r="G24" s="36">
        <v>260648</v>
      </c>
      <c r="H24" s="37">
        <v>27.38</v>
      </c>
      <c r="I24" s="36">
        <v>126432</v>
      </c>
      <c r="J24" s="37">
        <v>13.28</v>
      </c>
      <c r="K24" s="38">
        <v>952087</v>
      </c>
      <c r="L24" s="38">
        <v>66643</v>
      </c>
      <c r="M24" s="38">
        <v>110</v>
      </c>
      <c r="N24" s="39">
        <v>104583</v>
      </c>
      <c r="O24" s="51">
        <v>13</v>
      </c>
    </row>
    <row r="25" spans="1:15" s="52" customFormat="1" ht="45" customHeight="1">
      <c r="A25" s="53">
        <v>21</v>
      </c>
      <c r="B25" s="54" t="s">
        <v>38</v>
      </c>
      <c r="C25" s="36">
        <v>289870</v>
      </c>
      <c r="D25" s="37">
        <v>47.63</v>
      </c>
      <c r="E25" s="36">
        <v>79279</v>
      </c>
      <c r="F25" s="37">
        <v>13.03</v>
      </c>
      <c r="G25" s="36">
        <v>155714</v>
      </c>
      <c r="H25" s="37">
        <v>25.59</v>
      </c>
      <c r="I25" s="36">
        <v>83698</v>
      </c>
      <c r="J25" s="37">
        <v>13.75</v>
      </c>
      <c r="K25" s="38">
        <v>608561</v>
      </c>
      <c r="L25" s="38">
        <v>51559</v>
      </c>
      <c r="M25" s="38">
        <v>674</v>
      </c>
      <c r="N25" s="39">
        <v>25577</v>
      </c>
      <c r="O25" s="51">
        <v>21</v>
      </c>
    </row>
    <row r="26" spans="1:15" s="52" customFormat="1" ht="45" customHeight="1">
      <c r="A26" s="53">
        <v>22</v>
      </c>
      <c r="B26" s="54" t="s">
        <v>39</v>
      </c>
      <c r="C26" s="36">
        <v>135773</v>
      </c>
      <c r="D26" s="37">
        <v>44.01</v>
      </c>
      <c r="E26" s="36">
        <v>29576</v>
      </c>
      <c r="F26" s="37">
        <v>9.59</v>
      </c>
      <c r="G26" s="36">
        <v>93997</v>
      </c>
      <c r="H26" s="37">
        <v>30.47</v>
      </c>
      <c r="I26" s="36">
        <v>49156</v>
      </c>
      <c r="J26" s="37">
        <v>15.93</v>
      </c>
      <c r="K26" s="38">
        <v>308502</v>
      </c>
      <c r="L26" s="38">
        <v>34899</v>
      </c>
      <c r="M26" s="38">
        <v>135</v>
      </c>
      <c r="N26" s="39">
        <v>4767</v>
      </c>
      <c r="O26" s="51">
        <v>22</v>
      </c>
    </row>
    <row r="27" spans="1:15" s="52" customFormat="1" ht="45" customHeight="1">
      <c r="A27" s="58">
        <v>23</v>
      </c>
      <c r="B27" s="59" t="s">
        <v>40</v>
      </c>
      <c r="C27" s="42">
        <v>120601</v>
      </c>
      <c r="D27" s="43">
        <v>48.42</v>
      </c>
      <c r="E27" s="42">
        <v>37102</v>
      </c>
      <c r="F27" s="43">
        <v>14.9</v>
      </c>
      <c r="G27" s="42">
        <v>59576</v>
      </c>
      <c r="H27" s="43">
        <v>23.92</v>
      </c>
      <c r="I27" s="42">
        <v>31773</v>
      </c>
      <c r="J27" s="43">
        <v>12.76</v>
      </c>
      <c r="K27" s="44">
        <v>249052</v>
      </c>
      <c r="L27" s="44">
        <v>18677</v>
      </c>
      <c r="M27" s="44">
        <v>2454</v>
      </c>
      <c r="N27" s="45">
        <v>7751</v>
      </c>
      <c r="O27" s="60">
        <v>23</v>
      </c>
    </row>
    <row r="28" spans="1:15" s="52" customFormat="1" ht="45" customHeight="1">
      <c r="A28" s="61">
        <v>24</v>
      </c>
      <c r="B28" s="54" t="s">
        <v>41</v>
      </c>
      <c r="C28" s="30">
        <v>212109</v>
      </c>
      <c r="D28" s="31">
        <v>50.8</v>
      </c>
      <c r="E28" s="30">
        <v>56472</v>
      </c>
      <c r="F28" s="31">
        <v>13.53</v>
      </c>
      <c r="G28" s="30">
        <v>98598</v>
      </c>
      <c r="H28" s="31">
        <v>23.61</v>
      </c>
      <c r="I28" s="30">
        <v>50346</v>
      </c>
      <c r="J28" s="31">
        <v>12.06</v>
      </c>
      <c r="K28" s="32">
        <v>417525</v>
      </c>
      <c r="L28" s="32">
        <v>27099</v>
      </c>
      <c r="M28" s="32">
        <v>3080</v>
      </c>
      <c r="N28" s="33">
        <v>24248</v>
      </c>
      <c r="O28" s="62">
        <v>24</v>
      </c>
    </row>
    <row r="29" spans="1:15" s="52" customFormat="1" ht="45" customHeight="1">
      <c r="A29" s="53">
        <v>25</v>
      </c>
      <c r="B29" s="54" t="s">
        <v>42</v>
      </c>
      <c r="C29" s="36">
        <v>531952</v>
      </c>
      <c r="D29" s="37">
        <v>48.84</v>
      </c>
      <c r="E29" s="36">
        <v>120190</v>
      </c>
      <c r="F29" s="37">
        <v>11.03</v>
      </c>
      <c r="G29" s="36">
        <v>297125</v>
      </c>
      <c r="H29" s="37">
        <v>27.28</v>
      </c>
      <c r="I29" s="36">
        <v>139930</v>
      </c>
      <c r="J29" s="37">
        <v>12.85</v>
      </c>
      <c r="K29" s="38">
        <v>1089197</v>
      </c>
      <c r="L29" s="38">
        <v>86921</v>
      </c>
      <c r="M29" s="38">
        <v>510</v>
      </c>
      <c r="N29" s="39">
        <v>76548</v>
      </c>
      <c r="O29" s="51">
        <v>25</v>
      </c>
    </row>
    <row r="30" spans="1:15" s="52" customFormat="1" ht="45" customHeight="1">
      <c r="A30" s="53">
        <v>26</v>
      </c>
      <c r="B30" s="54" t="s">
        <v>43</v>
      </c>
      <c r="C30" s="36">
        <v>606954</v>
      </c>
      <c r="D30" s="37">
        <v>50.55</v>
      </c>
      <c r="E30" s="36">
        <v>0</v>
      </c>
      <c r="F30" s="37">
        <v>0</v>
      </c>
      <c r="G30" s="36">
        <v>419364</v>
      </c>
      <c r="H30" s="37">
        <v>34.93</v>
      </c>
      <c r="I30" s="36">
        <v>174379</v>
      </c>
      <c r="J30" s="37">
        <v>14.52</v>
      </c>
      <c r="K30" s="38">
        <v>1200697</v>
      </c>
      <c r="L30" s="38">
        <v>102499</v>
      </c>
      <c r="M30" s="38">
        <v>1021</v>
      </c>
      <c r="N30" s="39">
        <v>62866</v>
      </c>
      <c r="O30" s="51">
        <v>26</v>
      </c>
    </row>
    <row r="31" spans="1:15" s="52" customFormat="1" ht="45" customHeight="1">
      <c r="A31" s="53">
        <v>28</v>
      </c>
      <c r="B31" s="54" t="s">
        <v>44</v>
      </c>
      <c r="C31" s="36">
        <v>316940</v>
      </c>
      <c r="D31" s="37">
        <v>49.36</v>
      </c>
      <c r="E31" s="36">
        <v>75178</v>
      </c>
      <c r="F31" s="37">
        <v>11.71</v>
      </c>
      <c r="G31" s="36">
        <v>164963</v>
      </c>
      <c r="H31" s="37">
        <v>25.69</v>
      </c>
      <c r="I31" s="36">
        <v>85049</v>
      </c>
      <c r="J31" s="37">
        <v>13.24</v>
      </c>
      <c r="K31" s="38">
        <v>642130</v>
      </c>
      <c r="L31" s="38">
        <v>43463</v>
      </c>
      <c r="M31" s="38">
        <v>0</v>
      </c>
      <c r="N31" s="39">
        <v>42327</v>
      </c>
      <c r="O31" s="51">
        <v>28</v>
      </c>
    </row>
    <row r="32" spans="1:15" s="52" customFormat="1" ht="45" customHeight="1">
      <c r="A32" s="58">
        <v>31</v>
      </c>
      <c r="B32" s="59" t="s">
        <v>45</v>
      </c>
      <c r="C32" s="42">
        <v>211927</v>
      </c>
      <c r="D32" s="43">
        <v>47.98</v>
      </c>
      <c r="E32" s="42">
        <v>56587</v>
      </c>
      <c r="F32" s="43">
        <v>12.81</v>
      </c>
      <c r="G32" s="42">
        <v>117992</v>
      </c>
      <c r="H32" s="43">
        <v>26.71</v>
      </c>
      <c r="I32" s="42">
        <v>55235</v>
      </c>
      <c r="J32" s="43">
        <v>12.5</v>
      </c>
      <c r="K32" s="44">
        <v>441741</v>
      </c>
      <c r="L32" s="44">
        <v>33848</v>
      </c>
      <c r="M32" s="44">
        <v>295</v>
      </c>
      <c r="N32" s="45">
        <v>25566</v>
      </c>
      <c r="O32" s="60">
        <v>31</v>
      </c>
    </row>
    <row r="33" spans="1:15" s="52" customFormat="1" ht="45" customHeight="1">
      <c r="A33" s="53">
        <v>36</v>
      </c>
      <c r="B33" s="54" t="s">
        <v>46</v>
      </c>
      <c r="C33" s="30">
        <v>168414</v>
      </c>
      <c r="D33" s="31">
        <v>47.48</v>
      </c>
      <c r="E33" s="30">
        <v>31787</v>
      </c>
      <c r="F33" s="31">
        <v>8.96</v>
      </c>
      <c r="G33" s="30">
        <v>105570</v>
      </c>
      <c r="H33" s="31">
        <v>29.76</v>
      </c>
      <c r="I33" s="30">
        <v>48969</v>
      </c>
      <c r="J33" s="31">
        <v>13.8</v>
      </c>
      <c r="K33" s="32">
        <v>354740</v>
      </c>
      <c r="L33" s="32">
        <v>30254</v>
      </c>
      <c r="M33" s="32">
        <v>0</v>
      </c>
      <c r="N33" s="33">
        <v>30671</v>
      </c>
      <c r="O33" s="51">
        <v>36</v>
      </c>
    </row>
    <row r="34" spans="1:15" s="52" customFormat="1" ht="45" customHeight="1">
      <c r="A34" s="53">
        <v>37</v>
      </c>
      <c r="B34" s="54" t="s">
        <v>47</v>
      </c>
      <c r="C34" s="36">
        <v>605024</v>
      </c>
      <c r="D34" s="37">
        <v>54.12</v>
      </c>
      <c r="E34" s="36">
        <v>125600</v>
      </c>
      <c r="F34" s="37">
        <v>11.23</v>
      </c>
      <c r="G34" s="36">
        <v>258866</v>
      </c>
      <c r="H34" s="37">
        <v>23.15</v>
      </c>
      <c r="I34" s="36">
        <v>128612</v>
      </c>
      <c r="J34" s="37">
        <v>11.5</v>
      </c>
      <c r="K34" s="38">
        <v>1118102</v>
      </c>
      <c r="L34" s="38">
        <v>77111</v>
      </c>
      <c r="M34" s="38">
        <v>803</v>
      </c>
      <c r="N34" s="39">
        <v>124233</v>
      </c>
      <c r="O34" s="51">
        <v>37</v>
      </c>
    </row>
    <row r="35" spans="1:15" s="52" customFormat="1" ht="45" customHeight="1">
      <c r="A35" s="53">
        <v>38</v>
      </c>
      <c r="B35" s="54" t="s">
        <v>48</v>
      </c>
      <c r="C35" s="36">
        <v>365609</v>
      </c>
      <c r="D35" s="37">
        <v>58.99</v>
      </c>
      <c r="E35" s="36">
        <v>0</v>
      </c>
      <c r="F35" s="37">
        <v>0</v>
      </c>
      <c r="G35" s="36">
        <v>174929</v>
      </c>
      <c r="H35" s="37">
        <v>28.22</v>
      </c>
      <c r="I35" s="36">
        <v>79291</v>
      </c>
      <c r="J35" s="37">
        <v>12.79</v>
      </c>
      <c r="K35" s="38">
        <v>619829</v>
      </c>
      <c r="L35" s="38">
        <v>46385</v>
      </c>
      <c r="M35" s="38">
        <v>9754</v>
      </c>
      <c r="N35" s="39">
        <v>44792</v>
      </c>
      <c r="O35" s="51">
        <v>38</v>
      </c>
    </row>
    <row r="36" spans="1:15" s="52" customFormat="1" ht="45" customHeight="1">
      <c r="A36" s="53">
        <v>41</v>
      </c>
      <c r="B36" s="54" t="s">
        <v>49</v>
      </c>
      <c r="C36" s="36">
        <v>352138</v>
      </c>
      <c r="D36" s="37">
        <v>49.02</v>
      </c>
      <c r="E36" s="36">
        <v>75756</v>
      </c>
      <c r="F36" s="37">
        <v>10.55</v>
      </c>
      <c r="G36" s="36">
        <v>192114</v>
      </c>
      <c r="H36" s="37">
        <v>26.74</v>
      </c>
      <c r="I36" s="36">
        <v>98311</v>
      </c>
      <c r="J36" s="37">
        <v>13.69</v>
      </c>
      <c r="K36" s="38">
        <v>718319</v>
      </c>
      <c r="L36" s="38">
        <v>64574</v>
      </c>
      <c r="M36" s="38">
        <v>0</v>
      </c>
      <c r="N36" s="39">
        <v>31952</v>
      </c>
      <c r="O36" s="51">
        <v>41</v>
      </c>
    </row>
    <row r="37" spans="1:15" s="52" customFormat="1" ht="45" customHeight="1">
      <c r="A37" s="58">
        <v>42</v>
      </c>
      <c r="B37" s="59" t="s">
        <v>50</v>
      </c>
      <c r="C37" s="42">
        <v>202138</v>
      </c>
      <c r="D37" s="43">
        <v>49.16</v>
      </c>
      <c r="E37" s="42">
        <v>51629</v>
      </c>
      <c r="F37" s="43">
        <v>12.56</v>
      </c>
      <c r="G37" s="42">
        <v>100285</v>
      </c>
      <c r="H37" s="43">
        <v>24.39</v>
      </c>
      <c r="I37" s="42">
        <v>57104</v>
      </c>
      <c r="J37" s="43">
        <v>13.89</v>
      </c>
      <c r="K37" s="44">
        <v>411156</v>
      </c>
      <c r="L37" s="44">
        <v>35900</v>
      </c>
      <c r="M37" s="44">
        <v>0</v>
      </c>
      <c r="N37" s="45">
        <v>12391</v>
      </c>
      <c r="O37" s="60">
        <v>42</v>
      </c>
    </row>
    <row r="38" spans="1:15" s="52" customFormat="1" ht="45" customHeight="1">
      <c r="A38" s="53">
        <v>45</v>
      </c>
      <c r="B38" s="54" t="s">
        <v>51</v>
      </c>
      <c r="C38" s="30">
        <v>484871</v>
      </c>
      <c r="D38" s="31">
        <v>49.71</v>
      </c>
      <c r="E38" s="30">
        <v>89490</v>
      </c>
      <c r="F38" s="31">
        <v>9.18</v>
      </c>
      <c r="G38" s="30">
        <v>283949</v>
      </c>
      <c r="H38" s="31">
        <v>29.11</v>
      </c>
      <c r="I38" s="30">
        <v>117049</v>
      </c>
      <c r="J38" s="31">
        <v>12</v>
      </c>
      <c r="K38" s="32">
        <v>975359</v>
      </c>
      <c r="L38" s="32">
        <v>93651</v>
      </c>
      <c r="M38" s="32">
        <v>0</v>
      </c>
      <c r="N38" s="33">
        <v>79269</v>
      </c>
      <c r="O38" s="51">
        <v>45</v>
      </c>
    </row>
    <row r="39" spans="1:19" s="52" customFormat="1" ht="45" customHeight="1">
      <c r="A39" s="55">
        <v>301</v>
      </c>
      <c r="B39" s="56" t="s">
        <v>103</v>
      </c>
      <c r="C39" s="30">
        <v>2536757</v>
      </c>
      <c r="D39" s="31">
        <v>31.99</v>
      </c>
      <c r="E39" s="30">
        <v>0</v>
      </c>
      <c r="F39" s="31">
        <v>0</v>
      </c>
      <c r="G39" s="30">
        <v>5394067</v>
      </c>
      <c r="H39" s="31">
        <v>68.01</v>
      </c>
      <c r="I39" s="30">
        <v>0</v>
      </c>
      <c r="J39" s="31">
        <v>0</v>
      </c>
      <c r="K39" s="32">
        <v>7930825</v>
      </c>
      <c r="L39" s="32">
        <v>0</v>
      </c>
      <c r="M39" s="32">
        <v>27434</v>
      </c>
      <c r="N39" s="33">
        <v>374432</v>
      </c>
      <c r="O39" s="57">
        <v>301</v>
      </c>
      <c r="P39" s="63"/>
      <c r="Q39" s="63"/>
      <c r="R39" s="63"/>
      <c r="S39" s="63"/>
    </row>
    <row r="40" spans="1:19" s="52" customFormat="1" ht="45" customHeight="1" thickBot="1">
      <c r="A40" s="64">
        <v>302</v>
      </c>
      <c r="B40" s="65" t="s">
        <v>52</v>
      </c>
      <c r="C40" s="66">
        <v>0</v>
      </c>
      <c r="D40" s="67">
        <v>0</v>
      </c>
      <c r="E40" s="66">
        <v>0</v>
      </c>
      <c r="F40" s="67">
        <v>0</v>
      </c>
      <c r="G40" s="66">
        <v>508476</v>
      </c>
      <c r="H40" s="67">
        <v>100</v>
      </c>
      <c r="I40" s="66">
        <v>0</v>
      </c>
      <c r="J40" s="67">
        <v>0</v>
      </c>
      <c r="K40" s="68">
        <v>508476</v>
      </c>
      <c r="L40" s="68">
        <v>0</v>
      </c>
      <c r="M40" s="68">
        <v>492</v>
      </c>
      <c r="N40" s="69">
        <v>0</v>
      </c>
      <c r="O40" s="70">
        <v>302</v>
      </c>
      <c r="P40" s="71"/>
      <c r="Q40" s="71"/>
      <c r="R40" s="71"/>
      <c r="S40" s="71"/>
    </row>
    <row r="41" spans="1:15" ht="19.5" customHeight="1">
      <c r="A41" s="72"/>
      <c r="B41" s="73"/>
      <c r="C41" s="73"/>
      <c r="D41" s="74"/>
      <c r="E41" s="73"/>
      <c r="F41" s="74"/>
      <c r="G41" s="73"/>
      <c r="H41" s="74"/>
      <c r="I41" s="73"/>
      <c r="J41" s="74"/>
      <c r="K41" s="75"/>
      <c r="L41" s="75"/>
      <c r="M41" s="75"/>
      <c r="N41" s="75"/>
      <c r="O41" s="72"/>
    </row>
    <row r="42" spans="1:15" ht="19.5" customHeight="1">
      <c r="A42" s="72"/>
      <c r="B42" s="73"/>
      <c r="C42" s="73"/>
      <c r="D42" s="74"/>
      <c r="E42" s="73"/>
      <c r="F42" s="74"/>
      <c r="G42" s="73"/>
      <c r="H42" s="74"/>
      <c r="I42" s="73"/>
      <c r="J42" s="74"/>
      <c r="K42" s="75"/>
      <c r="L42" s="75"/>
      <c r="M42" s="75"/>
      <c r="N42" s="75"/>
      <c r="O42" s="72"/>
    </row>
  </sheetData>
  <sheetProtection/>
  <mergeCells count="3">
    <mergeCell ref="C3:H3"/>
    <mergeCell ref="I3:K3"/>
    <mergeCell ref="N3:N7"/>
  </mergeCells>
  <printOptions/>
  <pageMargins left="0.8661417322834646" right="0.5905511811023623" top="0.5118110236220472" bottom="0.5905511811023623" header="0.5118110236220472" footer="0.5118110236220472"/>
  <pageSetup horizontalDpi="600" verticalDpi="600" orientation="portrait" pageOrder="overThenDown" paperSize="9" scale="40" r:id="rId1"/>
  <colBreaks count="1" manualBreakCount="1">
    <brk id="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40"/>
  <sheetViews>
    <sheetView showGridLines="0" view="pageBreakPreview" zoomScale="55" zoomScaleSheetLayoutView="55" zoomScalePageLayoutView="0" workbookViewId="0" topLeftCell="A1">
      <pane xSplit="2" ySplit="12" topLeftCell="C13" activePane="bottomRight" state="frozen"/>
      <selection pane="topLeft" activeCell="L1" sqref="L1"/>
      <selection pane="topRight" activeCell="L1" sqref="L1"/>
      <selection pane="bottomLeft" activeCell="L1" sqref="L1"/>
      <selection pane="bottomRight" activeCell="O11" sqref="O11"/>
    </sheetView>
  </sheetViews>
  <sheetFormatPr defaultColWidth="9.00390625" defaultRowHeight="19.5" customHeight="1"/>
  <cols>
    <col min="1" max="1" width="7.125" style="5" customWidth="1"/>
    <col min="2" max="2" width="24.625" style="2" customWidth="1"/>
    <col min="3" max="3" width="20.50390625" style="4" customWidth="1"/>
    <col min="4" max="4" width="22.625" style="4" customWidth="1"/>
    <col min="5" max="5" width="22.50390625" style="2" customWidth="1"/>
    <col min="6" max="6" width="20.75390625" style="2" customWidth="1"/>
    <col min="7" max="7" width="18.875" style="2" customWidth="1"/>
    <col min="8" max="8" width="18.625" style="2" customWidth="1"/>
    <col min="9" max="9" width="16.75390625" style="2" customWidth="1"/>
    <col min="10" max="10" width="17.625" style="2" customWidth="1"/>
    <col min="11" max="11" width="24.00390625" style="4" customWidth="1"/>
    <col min="12" max="16384" width="9.00390625" style="2" customWidth="1"/>
  </cols>
  <sheetData>
    <row r="1" ht="30" customHeight="1">
      <c r="A1" s="1" t="s">
        <v>53</v>
      </c>
    </row>
    <row r="2" spans="3:11" s="6" customFormat="1" ht="19.5" customHeight="1" thickBot="1">
      <c r="C2" s="76"/>
      <c r="D2" s="76"/>
      <c r="E2" s="76"/>
      <c r="F2" s="76"/>
      <c r="G2" s="76"/>
      <c r="H2" s="76"/>
      <c r="I2" s="76"/>
      <c r="J2" s="76"/>
      <c r="K2" s="77" t="s">
        <v>54</v>
      </c>
    </row>
    <row r="3" spans="1:11" s="13" customFormat="1" ht="45" customHeight="1">
      <c r="A3" s="9" t="s">
        <v>2</v>
      </c>
      <c r="B3" s="10"/>
      <c r="C3" s="11"/>
      <c r="D3" s="11"/>
      <c r="E3" s="78" t="s">
        <v>55</v>
      </c>
      <c r="F3" s="79"/>
      <c r="G3" s="261" t="s">
        <v>56</v>
      </c>
      <c r="H3" s="264" t="s">
        <v>57</v>
      </c>
      <c r="I3" s="267" t="s">
        <v>58</v>
      </c>
      <c r="J3" s="270" t="s">
        <v>59</v>
      </c>
      <c r="K3" s="273" t="s">
        <v>60</v>
      </c>
    </row>
    <row r="4" spans="1:11" s="13" customFormat="1" ht="45" customHeight="1">
      <c r="A4" s="14" t="s">
        <v>6</v>
      </c>
      <c r="B4" s="15"/>
      <c r="C4" s="19"/>
      <c r="D4" s="19"/>
      <c r="E4" s="22"/>
      <c r="F4" s="22"/>
      <c r="G4" s="262"/>
      <c r="H4" s="265"/>
      <c r="I4" s="268"/>
      <c r="J4" s="271"/>
      <c r="K4" s="274"/>
    </row>
    <row r="5" spans="1:11" s="13" customFormat="1" ht="45" customHeight="1">
      <c r="A5" s="14" t="s">
        <v>12</v>
      </c>
      <c r="B5" s="15" t="s">
        <v>13</v>
      </c>
      <c r="C5" s="19" t="s">
        <v>61</v>
      </c>
      <c r="D5" s="19" t="s">
        <v>62</v>
      </c>
      <c r="E5" s="19" t="s">
        <v>63</v>
      </c>
      <c r="F5" s="19" t="s">
        <v>64</v>
      </c>
      <c r="G5" s="262"/>
      <c r="H5" s="265"/>
      <c r="I5" s="268"/>
      <c r="J5" s="271"/>
      <c r="K5" s="274"/>
    </row>
    <row r="6" spans="1:11" s="13" customFormat="1" ht="45" customHeight="1">
      <c r="A6" s="14" t="s">
        <v>16</v>
      </c>
      <c r="B6" s="15"/>
      <c r="C6" s="19"/>
      <c r="D6" s="19"/>
      <c r="E6" s="19"/>
      <c r="F6" s="19"/>
      <c r="G6" s="262"/>
      <c r="H6" s="265"/>
      <c r="I6" s="268"/>
      <c r="J6" s="271"/>
      <c r="K6" s="274"/>
    </row>
    <row r="7" spans="1:11" s="13" customFormat="1" ht="45" customHeight="1" thickBot="1">
      <c r="A7" s="25" t="s">
        <v>19</v>
      </c>
      <c r="B7" s="26"/>
      <c r="C7" s="27"/>
      <c r="D7" s="27"/>
      <c r="E7" s="27"/>
      <c r="F7" s="27"/>
      <c r="G7" s="263"/>
      <c r="H7" s="266"/>
      <c r="I7" s="269"/>
      <c r="J7" s="272"/>
      <c r="K7" s="275"/>
    </row>
    <row r="8" spans="1:48" s="13" customFormat="1" ht="45" customHeight="1">
      <c r="A8" s="14"/>
      <c r="B8" s="15" t="s">
        <v>20</v>
      </c>
      <c r="C8" s="83">
        <f aca="true" t="shared" si="0" ref="C8:K8">C9+C10</f>
        <v>762615</v>
      </c>
      <c r="D8" s="84">
        <f t="shared" si="0"/>
        <v>49162820</v>
      </c>
      <c r="E8" s="30">
        <f t="shared" si="0"/>
        <v>755841640</v>
      </c>
      <c r="F8" s="30">
        <f t="shared" si="0"/>
        <v>13001014</v>
      </c>
      <c r="G8" s="30">
        <f t="shared" si="0"/>
        <v>373100</v>
      </c>
      <c r="H8" s="30">
        <f t="shared" si="0"/>
        <v>140637</v>
      </c>
      <c r="I8" s="30">
        <f t="shared" si="0"/>
        <v>1939</v>
      </c>
      <c r="J8" s="30">
        <f t="shared" si="0"/>
        <v>11929</v>
      </c>
      <c r="K8" s="85">
        <f t="shared" si="0"/>
        <v>667914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</row>
    <row r="9" spans="1:11" s="13" customFormat="1" ht="45" customHeight="1">
      <c r="A9" s="14"/>
      <c r="B9" s="15" t="s">
        <v>22</v>
      </c>
      <c r="C9" s="87">
        <v>363787</v>
      </c>
      <c r="D9" s="88">
        <v>40727049</v>
      </c>
      <c r="E9" s="36">
        <v>365571332</v>
      </c>
      <c r="F9" s="36">
        <v>13001014</v>
      </c>
      <c r="G9" s="36">
        <v>331149</v>
      </c>
      <c r="H9" s="36">
        <v>140637</v>
      </c>
      <c r="I9" s="36">
        <v>1620</v>
      </c>
      <c r="J9" s="36">
        <v>10969</v>
      </c>
      <c r="K9" s="89">
        <v>596602</v>
      </c>
    </row>
    <row r="10" spans="1:11" s="13" customFormat="1" ht="45" customHeight="1">
      <c r="A10" s="14"/>
      <c r="B10" s="15" t="s">
        <v>23</v>
      </c>
      <c r="C10" s="87">
        <v>398828</v>
      </c>
      <c r="D10" s="88">
        <v>8435771</v>
      </c>
      <c r="E10" s="36">
        <v>390270308</v>
      </c>
      <c r="F10" s="36">
        <v>0</v>
      </c>
      <c r="G10" s="36">
        <v>41951</v>
      </c>
      <c r="H10" s="36">
        <v>0</v>
      </c>
      <c r="I10" s="36">
        <v>319</v>
      </c>
      <c r="J10" s="36">
        <v>960</v>
      </c>
      <c r="K10" s="89">
        <v>71312</v>
      </c>
    </row>
    <row r="11" spans="1:11" s="13" customFormat="1" ht="45" customHeight="1">
      <c r="A11" s="14"/>
      <c r="B11" s="15" t="s">
        <v>24</v>
      </c>
      <c r="C11" s="87">
        <v>308437</v>
      </c>
      <c r="D11" s="88">
        <v>34666621</v>
      </c>
      <c r="E11" s="36">
        <v>314544668</v>
      </c>
      <c r="F11" s="36">
        <v>10681010</v>
      </c>
      <c r="G11" s="36">
        <v>285287</v>
      </c>
      <c r="H11" s="36">
        <v>121573</v>
      </c>
      <c r="I11" s="36">
        <v>1082</v>
      </c>
      <c r="J11" s="36">
        <v>9367</v>
      </c>
      <c r="K11" s="89">
        <v>510883</v>
      </c>
    </row>
    <row r="12" spans="1:11" s="13" customFormat="1" ht="45" customHeight="1">
      <c r="A12" s="40"/>
      <c r="B12" s="41" t="s">
        <v>25</v>
      </c>
      <c r="C12" s="91">
        <v>55350</v>
      </c>
      <c r="D12" s="92">
        <v>6060428</v>
      </c>
      <c r="E12" s="42">
        <v>51026664</v>
      </c>
      <c r="F12" s="42">
        <v>2320004</v>
      </c>
      <c r="G12" s="42">
        <v>45862</v>
      </c>
      <c r="H12" s="42">
        <v>19064</v>
      </c>
      <c r="I12" s="42">
        <v>538</v>
      </c>
      <c r="J12" s="42">
        <v>1602</v>
      </c>
      <c r="K12" s="93">
        <v>85719</v>
      </c>
    </row>
    <row r="13" spans="1:11" ht="45" customHeight="1">
      <c r="A13" s="47">
        <v>1</v>
      </c>
      <c r="B13" s="15" t="s">
        <v>26</v>
      </c>
      <c r="C13" s="83">
        <v>524932</v>
      </c>
      <c r="D13" s="84">
        <v>8599992</v>
      </c>
      <c r="E13" s="30">
        <v>89645211</v>
      </c>
      <c r="F13" s="30">
        <v>0</v>
      </c>
      <c r="G13" s="30">
        <v>78040</v>
      </c>
      <c r="H13" s="30">
        <v>33658</v>
      </c>
      <c r="I13" s="30">
        <v>314</v>
      </c>
      <c r="J13" s="30">
        <v>2562</v>
      </c>
      <c r="K13" s="85">
        <v>136859</v>
      </c>
    </row>
    <row r="14" spans="1:11" ht="45" customHeight="1">
      <c r="A14" s="47">
        <v>2</v>
      </c>
      <c r="B14" s="15" t="s">
        <v>27</v>
      </c>
      <c r="C14" s="87">
        <v>8435</v>
      </c>
      <c r="D14" s="88">
        <v>3206855</v>
      </c>
      <c r="E14" s="36">
        <v>25648741</v>
      </c>
      <c r="F14" s="36">
        <v>1410146</v>
      </c>
      <c r="G14" s="36">
        <v>27687</v>
      </c>
      <c r="H14" s="36">
        <v>13106</v>
      </c>
      <c r="I14" s="36">
        <v>94</v>
      </c>
      <c r="J14" s="36">
        <v>660</v>
      </c>
      <c r="K14" s="89">
        <v>48597</v>
      </c>
    </row>
    <row r="15" spans="1:11" ht="45" customHeight="1">
      <c r="A15" s="47">
        <v>3</v>
      </c>
      <c r="B15" s="15" t="s">
        <v>28</v>
      </c>
      <c r="C15" s="87">
        <v>38118</v>
      </c>
      <c r="D15" s="88">
        <v>2981875</v>
      </c>
      <c r="E15" s="36">
        <v>25978184</v>
      </c>
      <c r="F15" s="36">
        <v>1383459</v>
      </c>
      <c r="G15" s="36">
        <v>24533</v>
      </c>
      <c r="H15" s="36">
        <v>10643</v>
      </c>
      <c r="I15" s="36">
        <v>20</v>
      </c>
      <c r="J15" s="36">
        <v>638</v>
      </c>
      <c r="K15" s="89">
        <v>44528</v>
      </c>
    </row>
    <row r="16" spans="1:11" s="52" customFormat="1" ht="45" customHeight="1">
      <c r="A16" s="47">
        <v>4</v>
      </c>
      <c r="B16" s="15" t="s">
        <v>29</v>
      </c>
      <c r="C16" s="87">
        <v>10513</v>
      </c>
      <c r="D16" s="88">
        <v>2592463</v>
      </c>
      <c r="E16" s="36">
        <v>21633516</v>
      </c>
      <c r="F16" s="36">
        <v>1117387</v>
      </c>
      <c r="G16" s="36">
        <v>20713</v>
      </c>
      <c r="H16" s="36">
        <v>9318</v>
      </c>
      <c r="I16" s="36">
        <v>62</v>
      </c>
      <c r="J16" s="36">
        <v>556</v>
      </c>
      <c r="K16" s="89">
        <v>36726</v>
      </c>
    </row>
    <row r="17" spans="1:11" s="52" customFormat="1" ht="45" customHeight="1">
      <c r="A17" s="53">
        <v>5</v>
      </c>
      <c r="B17" s="54" t="s">
        <v>30</v>
      </c>
      <c r="C17" s="91">
        <v>16581</v>
      </c>
      <c r="D17" s="92">
        <v>2070328</v>
      </c>
      <c r="E17" s="42">
        <v>19260222</v>
      </c>
      <c r="F17" s="42">
        <v>1084119</v>
      </c>
      <c r="G17" s="42">
        <v>16652</v>
      </c>
      <c r="H17" s="42">
        <v>7191</v>
      </c>
      <c r="I17" s="42">
        <v>3</v>
      </c>
      <c r="J17" s="42">
        <v>566</v>
      </c>
      <c r="K17" s="93">
        <v>30361</v>
      </c>
    </row>
    <row r="18" spans="1:11" s="52" customFormat="1" ht="45" customHeight="1">
      <c r="A18" s="55">
        <v>7</v>
      </c>
      <c r="B18" s="56" t="s">
        <v>31</v>
      </c>
      <c r="C18" s="83">
        <v>19206</v>
      </c>
      <c r="D18" s="84">
        <v>2048783</v>
      </c>
      <c r="E18" s="30">
        <v>15143233</v>
      </c>
      <c r="F18" s="30">
        <v>679583</v>
      </c>
      <c r="G18" s="30">
        <v>16568</v>
      </c>
      <c r="H18" s="30">
        <v>7511</v>
      </c>
      <c r="I18" s="30">
        <v>38</v>
      </c>
      <c r="J18" s="30">
        <v>466</v>
      </c>
      <c r="K18" s="85">
        <v>28136</v>
      </c>
    </row>
    <row r="19" spans="1:11" s="52" customFormat="1" ht="45" customHeight="1">
      <c r="A19" s="53">
        <v>8</v>
      </c>
      <c r="B19" s="54" t="s">
        <v>32</v>
      </c>
      <c r="C19" s="87">
        <v>-366699</v>
      </c>
      <c r="D19" s="88">
        <v>3529891</v>
      </c>
      <c r="E19" s="36">
        <v>33101171</v>
      </c>
      <c r="F19" s="36">
        <v>1828218</v>
      </c>
      <c r="G19" s="36">
        <v>28777</v>
      </c>
      <c r="H19" s="36">
        <v>11418</v>
      </c>
      <c r="I19" s="36">
        <v>154</v>
      </c>
      <c r="J19" s="36">
        <v>974</v>
      </c>
      <c r="K19" s="89">
        <v>52103</v>
      </c>
    </row>
    <row r="20" spans="1:11" s="52" customFormat="1" ht="45" customHeight="1">
      <c r="A20" s="53">
        <v>9</v>
      </c>
      <c r="B20" s="54" t="s">
        <v>33</v>
      </c>
      <c r="C20" s="87">
        <v>24346</v>
      </c>
      <c r="D20" s="88">
        <v>1870287</v>
      </c>
      <c r="E20" s="36">
        <v>16185661</v>
      </c>
      <c r="F20" s="36">
        <v>900734</v>
      </c>
      <c r="G20" s="36">
        <v>13344</v>
      </c>
      <c r="H20" s="36">
        <v>4986</v>
      </c>
      <c r="I20" s="36">
        <v>36</v>
      </c>
      <c r="J20" s="36">
        <v>514</v>
      </c>
      <c r="K20" s="89">
        <v>25628</v>
      </c>
    </row>
    <row r="21" spans="1:11" s="52" customFormat="1" ht="45" customHeight="1">
      <c r="A21" s="53">
        <v>10</v>
      </c>
      <c r="B21" s="54" t="s">
        <v>34</v>
      </c>
      <c r="C21" s="87">
        <v>7681</v>
      </c>
      <c r="D21" s="88">
        <v>1786055</v>
      </c>
      <c r="E21" s="36">
        <v>14010192</v>
      </c>
      <c r="F21" s="36">
        <v>0</v>
      </c>
      <c r="G21" s="36">
        <v>12327</v>
      </c>
      <c r="H21" s="36">
        <v>5039</v>
      </c>
      <c r="I21" s="36">
        <v>99</v>
      </c>
      <c r="J21" s="36">
        <v>672</v>
      </c>
      <c r="K21" s="89">
        <v>22872</v>
      </c>
    </row>
    <row r="22" spans="1:11" s="52" customFormat="1" ht="45" customHeight="1">
      <c r="A22" s="58">
        <v>11</v>
      </c>
      <c r="B22" s="59" t="s">
        <v>35</v>
      </c>
      <c r="C22" s="91">
        <v>6920</v>
      </c>
      <c r="D22" s="92">
        <v>755120</v>
      </c>
      <c r="E22" s="42">
        <v>5430576</v>
      </c>
      <c r="F22" s="42">
        <v>302222</v>
      </c>
      <c r="G22" s="42">
        <v>5621</v>
      </c>
      <c r="H22" s="42">
        <v>2455</v>
      </c>
      <c r="I22" s="42">
        <v>77</v>
      </c>
      <c r="J22" s="42">
        <v>187</v>
      </c>
      <c r="K22" s="93">
        <v>9932</v>
      </c>
    </row>
    <row r="23" spans="1:11" s="52" customFormat="1" ht="45" customHeight="1">
      <c r="A23" s="53">
        <v>12</v>
      </c>
      <c r="B23" s="54" t="s">
        <v>36</v>
      </c>
      <c r="C23" s="83">
        <v>-7779</v>
      </c>
      <c r="D23" s="84">
        <v>2626730</v>
      </c>
      <c r="E23" s="30">
        <v>24620823</v>
      </c>
      <c r="F23" s="30">
        <v>1237998</v>
      </c>
      <c r="G23" s="30">
        <v>20681</v>
      </c>
      <c r="H23" s="30">
        <v>8054</v>
      </c>
      <c r="I23" s="30">
        <v>137</v>
      </c>
      <c r="J23" s="30">
        <v>911</v>
      </c>
      <c r="K23" s="85">
        <v>37779</v>
      </c>
    </row>
    <row r="24" spans="1:11" s="52" customFormat="1" ht="45" customHeight="1">
      <c r="A24" s="53">
        <v>13</v>
      </c>
      <c r="B24" s="54" t="s">
        <v>37</v>
      </c>
      <c r="C24" s="87">
        <v>2388</v>
      </c>
      <c r="D24" s="88">
        <v>783139</v>
      </c>
      <c r="E24" s="36">
        <v>5582467</v>
      </c>
      <c r="F24" s="36">
        <v>280267</v>
      </c>
      <c r="G24" s="36">
        <v>4283</v>
      </c>
      <c r="H24" s="36">
        <v>1556</v>
      </c>
      <c r="I24" s="36">
        <v>1</v>
      </c>
      <c r="J24" s="36">
        <v>310</v>
      </c>
      <c r="K24" s="89">
        <v>8233</v>
      </c>
    </row>
    <row r="25" spans="1:11" s="52" customFormat="1" ht="45" customHeight="1">
      <c r="A25" s="53">
        <v>21</v>
      </c>
      <c r="B25" s="54" t="s">
        <v>38</v>
      </c>
      <c r="C25" s="87">
        <v>1596</v>
      </c>
      <c r="D25" s="88">
        <v>532347</v>
      </c>
      <c r="E25" s="36">
        <v>4704118</v>
      </c>
      <c r="F25" s="36">
        <v>254822</v>
      </c>
      <c r="G25" s="36">
        <v>4536</v>
      </c>
      <c r="H25" s="36">
        <v>1957</v>
      </c>
      <c r="I25" s="36">
        <v>20</v>
      </c>
      <c r="J25" s="36">
        <v>89</v>
      </c>
      <c r="K25" s="89">
        <v>8741</v>
      </c>
    </row>
    <row r="26" spans="1:11" s="52" customFormat="1" ht="45" customHeight="1">
      <c r="A26" s="53">
        <v>22</v>
      </c>
      <c r="B26" s="54" t="s">
        <v>39</v>
      </c>
      <c r="C26" s="87">
        <v>2924</v>
      </c>
      <c r="D26" s="88">
        <v>271625</v>
      </c>
      <c r="E26" s="36">
        <v>2111619</v>
      </c>
      <c r="F26" s="36">
        <v>111565</v>
      </c>
      <c r="G26" s="36">
        <v>2722</v>
      </c>
      <c r="H26" s="36">
        <v>1322</v>
      </c>
      <c r="I26" s="36">
        <v>6</v>
      </c>
      <c r="J26" s="36">
        <v>27</v>
      </c>
      <c r="K26" s="89">
        <v>4775</v>
      </c>
    </row>
    <row r="27" spans="1:11" s="52" customFormat="1" ht="45" customHeight="1">
      <c r="A27" s="58">
        <v>23</v>
      </c>
      <c r="B27" s="59" t="s">
        <v>40</v>
      </c>
      <c r="C27" s="91">
        <v>2606</v>
      </c>
      <c r="D27" s="92">
        <v>222776</v>
      </c>
      <c r="E27" s="42">
        <v>1918059</v>
      </c>
      <c r="F27" s="42">
        <v>111161</v>
      </c>
      <c r="G27" s="42">
        <v>1924</v>
      </c>
      <c r="H27" s="42">
        <v>817</v>
      </c>
      <c r="I27" s="42">
        <v>40</v>
      </c>
      <c r="J27" s="42">
        <v>36</v>
      </c>
      <c r="K27" s="93">
        <v>3582</v>
      </c>
    </row>
    <row r="28" spans="1:11" s="52" customFormat="1" ht="45" customHeight="1">
      <c r="A28" s="61">
        <v>24</v>
      </c>
      <c r="B28" s="54" t="s">
        <v>41</v>
      </c>
      <c r="C28" s="83">
        <v>4655</v>
      </c>
      <c r="D28" s="84">
        <v>367753</v>
      </c>
      <c r="E28" s="30">
        <v>3442350</v>
      </c>
      <c r="F28" s="30">
        <v>179405</v>
      </c>
      <c r="G28" s="30">
        <v>2794</v>
      </c>
      <c r="H28" s="30">
        <v>1110</v>
      </c>
      <c r="I28" s="30">
        <v>97</v>
      </c>
      <c r="J28" s="30">
        <v>101</v>
      </c>
      <c r="K28" s="85">
        <v>5420</v>
      </c>
    </row>
    <row r="29" spans="1:11" s="52" customFormat="1" ht="45" customHeight="1">
      <c r="A29" s="53">
        <v>25</v>
      </c>
      <c r="B29" s="54" t="s">
        <v>42</v>
      </c>
      <c r="C29" s="87">
        <v>5083</v>
      </c>
      <c r="D29" s="88">
        <v>930301</v>
      </c>
      <c r="E29" s="36">
        <v>7679140</v>
      </c>
      <c r="F29" s="36">
        <v>372685</v>
      </c>
      <c r="G29" s="36">
        <v>6726</v>
      </c>
      <c r="H29" s="36">
        <v>2697</v>
      </c>
      <c r="I29" s="36">
        <v>31</v>
      </c>
      <c r="J29" s="36">
        <v>261</v>
      </c>
      <c r="K29" s="89">
        <v>12335</v>
      </c>
    </row>
    <row r="30" spans="1:11" s="52" customFormat="1" ht="45" customHeight="1">
      <c r="A30" s="53">
        <v>26</v>
      </c>
      <c r="B30" s="54" t="s">
        <v>43</v>
      </c>
      <c r="C30" s="87">
        <v>8132</v>
      </c>
      <c r="D30" s="88">
        <v>1042443</v>
      </c>
      <c r="E30" s="36">
        <v>10581361</v>
      </c>
      <c r="F30" s="36">
        <v>0</v>
      </c>
      <c r="G30" s="36">
        <v>8309</v>
      </c>
      <c r="H30" s="36">
        <v>3043</v>
      </c>
      <c r="I30" s="36">
        <v>35</v>
      </c>
      <c r="J30" s="36">
        <v>235</v>
      </c>
      <c r="K30" s="89">
        <v>15537</v>
      </c>
    </row>
    <row r="31" spans="1:11" s="52" customFormat="1" ht="45" customHeight="1">
      <c r="A31" s="53">
        <v>28</v>
      </c>
      <c r="B31" s="54" t="s">
        <v>44</v>
      </c>
      <c r="C31" s="87">
        <v>14034</v>
      </c>
      <c r="D31" s="88">
        <v>570374</v>
      </c>
      <c r="E31" s="36">
        <v>5009908</v>
      </c>
      <c r="F31" s="36">
        <v>234665</v>
      </c>
      <c r="G31" s="36">
        <v>4221</v>
      </c>
      <c r="H31" s="36">
        <v>1514</v>
      </c>
      <c r="I31" s="36">
        <v>0</v>
      </c>
      <c r="J31" s="36">
        <v>130</v>
      </c>
      <c r="K31" s="89">
        <v>7606</v>
      </c>
    </row>
    <row r="32" spans="1:11" s="52" customFormat="1" ht="45" customHeight="1">
      <c r="A32" s="58">
        <v>31</v>
      </c>
      <c r="B32" s="59" t="s">
        <v>45</v>
      </c>
      <c r="C32" s="91">
        <v>5301</v>
      </c>
      <c r="D32" s="92">
        <v>387333</v>
      </c>
      <c r="E32" s="42">
        <v>3348797</v>
      </c>
      <c r="F32" s="42">
        <v>182353</v>
      </c>
      <c r="G32" s="42">
        <v>3068</v>
      </c>
      <c r="H32" s="42">
        <v>1262</v>
      </c>
      <c r="I32" s="42">
        <v>0</v>
      </c>
      <c r="J32" s="42">
        <v>91</v>
      </c>
      <c r="K32" s="93">
        <v>5705</v>
      </c>
    </row>
    <row r="33" spans="1:11" s="52" customFormat="1" ht="45" customHeight="1">
      <c r="A33" s="53">
        <v>36</v>
      </c>
      <c r="B33" s="54" t="s">
        <v>46</v>
      </c>
      <c r="C33" s="83">
        <v>6878</v>
      </c>
      <c r="D33" s="84">
        <v>300693</v>
      </c>
      <c r="E33" s="30">
        <v>2357002</v>
      </c>
      <c r="F33" s="30">
        <v>124479</v>
      </c>
      <c r="G33" s="30">
        <v>2136</v>
      </c>
      <c r="H33" s="30">
        <v>888</v>
      </c>
      <c r="I33" s="30">
        <v>0</v>
      </c>
      <c r="J33" s="30">
        <v>95</v>
      </c>
      <c r="K33" s="85">
        <v>3964</v>
      </c>
    </row>
    <row r="34" spans="1:11" s="52" customFormat="1" ht="45" customHeight="1">
      <c r="A34" s="53">
        <v>37</v>
      </c>
      <c r="B34" s="54" t="s">
        <v>47</v>
      </c>
      <c r="C34" s="87">
        <v>17697</v>
      </c>
      <c r="D34" s="88">
        <v>933652</v>
      </c>
      <c r="E34" s="36">
        <v>7925722</v>
      </c>
      <c r="F34" s="36">
        <v>462105</v>
      </c>
      <c r="G34" s="36">
        <v>6535</v>
      </c>
      <c r="H34" s="36">
        <v>2651</v>
      </c>
      <c r="I34" s="36">
        <v>13</v>
      </c>
      <c r="J34" s="36">
        <v>301</v>
      </c>
      <c r="K34" s="89">
        <v>11999</v>
      </c>
    </row>
    <row r="35" spans="1:11" s="52" customFormat="1" ht="45" customHeight="1">
      <c r="A35" s="53">
        <v>38</v>
      </c>
      <c r="B35" s="54" t="s">
        <v>48</v>
      </c>
      <c r="C35" s="87">
        <v>5173</v>
      </c>
      <c r="D35" s="88">
        <v>524071</v>
      </c>
      <c r="E35" s="36">
        <v>5262812</v>
      </c>
      <c r="F35" s="36">
        <v>0</v>
      </c>
      <c r="G35" s="36">
        <v>4197</v>
      </c>
      <c r="H35" s="36">
        <v>1603</v>
      </c>
      <c r="I35" s="36">
        <v>343</v>
      </c>
      <c r="J35" s="36">
        <v>132</v>
      </c>
      <c r="K35" s="89">
        <v>7775</v>
      </c>
    </row>
    <row r="36" spans="1:11" s="52" customFormat="1" ht="45" customHeight="1">
      <c r="A36" s="53">
        <v>41</v>
      </c>
      <c r="B36" s="54" t="s">
        <v>49</v>
      </c>
      <c r="C36" s="87">
        <v>354</v>
      </c>
      <c r="D36" s="88">
        <v>622147</v>
      </c>
      <c r="E36" s="36">
        <v>5380055</v>
      </c>
      <c r="F36" s="36">
        <v>275039</v>
      </c>
      <c r="G36" s="36">
        <v>5500</v>
      </c>
      <c r="H36" s="36">
        <v>2500</v>
      </c>
      <c r="I36" s="36">
        <v>0</v>
      </c>
      <c r="J36" s="36">
        <v>125</v>
      </c>
      <c r="K36" s="89">
        <v>9826</v>
      </c>
    </row>
    <row r="37" spans="1:11" s="52" customFormat="1" ht="45" customHeight="1">
      <c r="A37" s="58">
        <v>42</v>
      </c>
      <c r="B37" s="59" t="s">
        <v>50</v>
      </c>
      <c r="C37" s="91">
        <v>1361</v>
      </c>
      <c r="D37" s="92">
        <v>364226</v>
      </c>
      <c r="E37" s="42">
        <v>3276966</v>
      </c>
      <c r="F37" s="42">
        <v>165394</v>
      </c>
      <c r="G37" s="42">
        <v>3394</v>
      </c>
      <c r="H37" s="42">
        <v>1557</v>
      </c>
      <c r="I37" s="42">
        <v>0</v>
      </c>
      <c r="J37" s="42">
        <v>63</v>
      </c>
      <c r="K37" s="93">
        <v>6352</v>
      </c>
    </row>
    <row r="38" spans="1:11" s="52" customFormat="1" ht="45" customHeight="1">
      <c r="A38" s="53">
        <v>45</v>
      </c>
      <c r="B38" s="54" t="s">
        <v>51</v>
      </c>
      <c r="C38" s="83">
        <v>3351</v>
      </c>
      <c r="D38" s="84">
        <v>805790</v>
      </c>
      <c r="E38" s="30">
        <v>6333426</v>
      </c>
      <c r="F38" s="30">
        <v>303208</v>
      </c>
      <c r="G38" s="30">
        <v>5861</v>
      </c>
      <c r="H38" s="30">
        <v>2781</v>
      </c>
      <c r="I38" s="30">
        <v>0</v>
      </c>
      <c r="J38" s="30">
        <v>267</v>
      </c>
      <c r="K38" s="85">
        <v>11231</v>
      </c>
    </row>
    <row r="39" spans="1:11" s="52" customFormat="1" ht="45" customHeight="1">
      <c r="A39" s="55">
        <v>301</v>
      </c>
      <c r="B39" s="56" t="s">
        <v>103</v>
      </c>
      <c r="C39" s="83">
        <v>398840</v>
      </c>
      <c r="D39" s="84">
        <v>7927799</v>
      </c>
      <c r="E39" s="30">
        <v>390270308</v>
      </c>
      <c r="F39" s="30">
        <v>0</v>
      </c>
      <c r="G39" s="30">
        <v>39168</v>
      </c>
      <c r="H39" s="30">
        <v>0</v>
      </c>
      <c r="I39" s="30">
        <v>318</v>
      </c>
      <c r="J39" s="30">
        <v>960</v>
      </c>
      <c r="K39" s="98">
        <v>66715</v>
      </c>
    </row>
    <row r="40" spans="1:11" s="52" customFormat="1" ht="45" customHeight="1" thickBot="1">
      <c r="A40" s="64">
        <v>302</v>
      </c>
      <c r="B40" s="65" t="s">
        <v>52</v>
      </c>
      <c r="C40" s="99">
        <v>-12</v>
      </c>
      <c r="D40" s="100">
        <v>507972</v>
      </c>
      <c r="E40" s="66">
        <v>0</v>
      </c>
      <c r="F40" s="66">
        <v>0</v>
      </c>
      <c r="G40" s="66">
        <v>2783</v>
      </c>
      <c r="H40" s="66">
        <v>0</v>
      </c>
      <c r="I40" s="66">
        <v>1</v>
      </c>
      <c r="J40" s="66">
        <v>0</v>
      </c>
      <c r="K40" s="101">
        <v>4597</v>
      </c>
    </row>
  </sheetData>
  <sheetProtection/>
  <mergeCells count="5">
    <mergeCell ref="G3:G7"/>
    <mergeCell ref="H3:H7"/>
    <mergeCell ref="I3:I7"/>
    <mergeCell ref="J3:J7"/>
    <mergeCell ref="K3:K7"/>
  </mergeCells>
  <printOptions/>
  <pageMargins left="0.8661417322834646" right="0.5905511811023623" top="0.5118110236220472" bottom="0.5905511811023623" header="0.5118110236220472" footer="0.5118110236220472"/>
  <pageSetup horizontalDpi="600" verticalDpi="600" orientation="portrait" pageOrder="overThenDown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showGridLines="0" view="pageBreakPreview" zoomScale="55" zoomScaleSheetLayoutView="55" zoomScalePageLayoutView="0" workbookViewId="0" topLeftCell="A1">
      <pane xSplit="2" ySplit="12" topLeftCell="I13" activePane="bottomRight" state="frozen"/>
      <selection pane="topLeft" activeCell="L1" sqref="L1"/>
      <selection pane="topRight" activeCell="L1" sqref="L1"/>
      <selection pane="bottomLeft" activeCell="L1" sqref="L1"/>
      <selection pane="bottomRight" activeCell="T37" sqref="T37"/>
    </sheetView>
  </sheetViews>
  <sheetFormatPr defaultColWidth="9.00390625" defaultRowHeight="19.5" customHeight="1"/>
  <cols>
    <col min="1" max="1" width="8.625" style="5" customWidth="1"/>
    <col min="2" max="2" width="31.75390625" style="2" customWidth="1"/>
    <col min="3" max="3" width="29.375" style="2" customWidth="1"/>
    <col min="4" max="4" width="25.625" style="3" customWidth="1"/>
    <col min="5" max="5" width="29.25390625" style="2" customWidth="1"/>
    <col min="6" max="6" width="26.25390625" style="3" customWidth="1"/>
    <col min="7" max="7" width="29.50390625" style="2" customWidth="1"/>
    <col min="8" max="8" width="25.625" style="3" customWidth="1"/>
    <col min="9" max="9" width="34.50390625" style="2" customWidth="1"/>
    <col min="10" max="10" width="30.875" style="3" customWidth="1"/>
    <col min="11" max="11" width="36.625" style="4" customWidth="1"/>
    <col min="12" max="12" width="35.625" style="4" customWidth="1"/>
    <col min="13" max="13" width="33.25390625" style="4" customWidth="1"/>
    <col min="14" max="14" width="33.625" style="4" customWidth="1"/>
    <col min="15" max="15" width="9.375" style="5" customWidth="1"/>
    <col min="16" max="16384" width="9.00390625" style="2" customWidth="1"/>
  </cols>
  <sheetData>
    <row r="1" ht="30" customHeight="1">
      <c r="A1" s="1" t="s">
        <v>65</v>
      </c>
    </row>
    <row r="2" spans="3:15" s="6" customFormat="1" ht="19.5" customHeight="1" thickBo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7" t="s">
        <v>1</v>
      </c>
      <c r="O2" s="77"/>
    </row>
    <row r="3" spans="1:15" s="13" customFormat="1" ht="45" customHeight="1">
      <c r="A3" s="9" t="s">
        <v>2</v>
      </c>
      <c r="B3" s="10"/>
      <c r="C3" s="254" t="s">
        <v>3</v>
      </c>
      <c r="D3" s="255"/>
      <c r="E3" s="255"/>
      <c r="F3" s="255"/>
      <c r="G3" s="255"/>
      <c r="H3" s="255"/>
      <c r="I3" s="256" t="s">
        <v>4</v>
      </c>
      <c r="J3" s="256"/>
      <c r="K3" s="257"/>
      <c r="L3" s="11"/>
      <c r="M3" s="11"/>
      <c r="N3" s="258" t="s">
        <v>5</v>
      </c>
      <c r="O3" s="80" t="s">
        <v>2</v>
      </c>
    </row>
    <row r="4" spans="1:15" s="13" customFormat="1" ht="45" customHeight="1">
      <c r="A4" s="14" t="s">
        <v>6</v>
      </c>
      <c r="B4" s="15"/>
      <c r="C4" s="16" t="s">
        <v>7</v>
      </c>
      <c r="D4" s="17"/>
      <c r="E4" s="16" t="s">
        <v>66</v>
      </c>
      <c r="F4" s="17"/>
      <c r="G4" s="16" t="s">
        <v>9</v>
      </c>
      <c r="H4" s="17"/>
      <c r="I4" s="16" t="s">
        <v>10</v>
      </c>
      <c r="J4" s="17"/>
      <c r="K4" s="18" t="s">
        <v>11</v>
      </c>
      <c r="L4" s="19"/>
      <c r="M4" s="20"/>
      <c r="N4" s="259"/>
      <c r="O4" s="81" t="s">
        <v>6</v>
      </c>
    </row>
    <row r="5" spans="1:15" s="13" customFormat="1" ht="45" customHeight="1">
      <c r="A5" s="14" t="s">
        <v>12</v>
      </c>
      <c r="B5" s="15" t="s">
        <v>13</v>
      </c>
      <c r="C5" s="22"/>
      <c r="D5" s="23"/>
      <c r="E5" s="22"/>
      <c r="F5" s="23"/>
      <c r="G5" s="22"/>
      <c r="H5" s="23"/>
      <c r="I5" s="22"/>
      <c r="J5" s="23"/>
      <c r="K5" s="22"/>
      <c r="L5" s="19" t="s">
        <v>14</v>
      </c>
      <c r="M5" s="19" t="s">
        <v>15</v>
      </c>
      <c r="N5" s="259"/>
      <c r="O5" s="81" t="s">
        <v>12</v>
      </c>
    </row>
    <row r="6" spans="1:15" s="13" customFormat="1" ht="45" customHeight="1">
      <c r="A6" s="14" t="s">
        <v>16</v>
      </c>
      <c r="B6" s="15"/>
      <c r="C6" s="19" t="s">
        <v>17</v>
      </c>
      <c r="D6" s="24" t="s">
        <v>18</v>
      </c>
      <c r="E6" s="19" t="s">
        <v>17</v>
      </c>
      <c r="F6" s="24" t="s">
        <v>18</v>
      </c>
      <c r="G6" s="19" t="s">
        <v>17</v>
      </c>
      <c r="H6" s="24" t="s">
        <v>18</v>
      </c>
      <c r="I6" s="19" t="s">
        <v>17</v>
      </c>
      <c r="J6" s="24" t="s">
        <v>18</v>
      </c>
      <c r="K6" s="19" t="s">
        <v>17</v>
      </c>
      <c r="L6" s="19"/>
      <c r="M6" s="19"/>
      <c r="N6" s="259"/>
      <c r="O6" s="81" t="s">
        <v>16</v>
      </c>
    </row>
    <row r="7" spans="1:15" s="13" customFormat="1" ht="45" customHeight="1" thickBot="1">
      <c r="A7" s="25" t="s">
        <v>19</v>
      </c>
      <c r="B7" s="26"/>
      <c r="C7" s="27"/>
      <c r="D7" s="28"/>
      <c r="E7" s="27"/>
      <c r="F7" s="28"/>
      <c r="G7" s="27"/>
      <c r="H7" s="28"/>
      <c r="I7" s="27"/>
      <c r="J7" s="28"/>
      <c r="K7" s="27"/>
      <c r="L7" s="27"/>
      <c r="M7" s="27"/>
      <c r="N7" s="260"/>
      <c r="O7" s="82" t="s">
        <v>19</v>
      </c>
    </row>
    <row r="8" spans="1:55" s="13" customFormat="1" ht="45" customHeight="1">
      <c r="A8" s="14"/>
      <c r="B8" s="15" t="s">
        <v>20</v>
      </c>
      <c r="C8" s="30">
        <f>C9+C10</f>
        <v>7504727</v>
      </c>
      <c r="D8" s="31">
        <f>ROUND(C8/K8*100,2)</f>
        <v>44.68</v>
      </c>
      <c r="E8" s="30">
        <f>E9+E10</f>
        <v>776154</v>
      </c>
      <c r="F8" s="31">
        <f>ROUND(E8/K8*100,2)</f>
        <v>4.62</v>
      </c>
      <c r="G8" s="30">
        <f>G9+G10</f>
        <v>6689571</v>
      </c>
      <c r="H8" s="31">
        <f>ROUND(G8/K8*100,2)</f>
        <v>39.83</v>
      </c>
      <c r="I8" s="30">
        <f>I9+I10</f>
        <v>1825215</v>
      </c>
      <c r="J8" s="31">
        <f>ROUND(I8/K8*100,2)</f>
        <v>10.87</v>
      </c>
      <c r="K8" s="32">
        <f>K9+K10</f>
        <v>16795667</v>
      </c>
      <c r="L8" s="32">
        <f>L9+L10</f>
        <v>1258255</v>
      </c>
      <c r="M8" s="32">
        <f>M9+M10</f>
        <v>28834</v>
      </c>
      <c r="N8" s="33">
        <f>N9+N10</f>
        <v>1257090</v>
      </c>
      <c r="O8" s="103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</row>
    <row r="9" spans="1:15" s="13" customFormat="1" ht="45" customHeight="1">
      <c r="A9" s="14"/>
      <c r="B9" s="15" t="s">
        <v>22</v>
      </c>
      <c r="C9" s="36">
        <v>7504727</v>
      </c>
      <c r="D9" s="37">
        <v>52.55</v>
      </c>
      <c r="E9" s="36">
        <v>776154</v>
      </c>
      <c r="F9" s="37">
        <v>5.43</v>
      </c>
      <c r="G9" s="36">
        <v>4177089</v>
      </c>
      <c r="H9" s="37">
        <v>29.24</v>
      </c>
      <c r="I9" s="36">
        <v>1825215</v>
      </c>
      <c r="J9" s="37">
        <v>12.78</v>
      </c>
      <c r="K9" s="38">
        <v>14283185</v>
      </c>
      <c r="L9" s="38">
        <v>1258255</v>
      </c>
      <c r="M9" s="38">
        <v>16434</v>
      </c>
      <c r="N9" s="39">
        <v>1257090</v>
      </c>
      <c r="O9" s="104"/>
    </row>
    <row r="10" spans="1:15" s="13" customFormat="1" ht="45" customHeight="1">
      <c r="A10" s="14"/>
      <c r="B10" s="15" t="s">
        <v>23</v>
      </c>
      <c r="C10" s="36">
        <v>0</v>
      </c>
      <c r="D10" s="37">
        <v>0</v>
      </c>
      <c r="E10" s="36">
        <v>0</v>
      </c>
      <c r="F10" s="37">
        <v>0</v>
      </c>
      <c r="G10" s="36">
        <v>2512482</v>
      </c>
      <c r="H10" s="37">
        <v>100</v>
      </c>
      <c r="I10" s="36">
        <v>0</v>
      </c>
      <c r="J10" s="37">
        <v>0</v>
      </c>
      <c r="K10" s="38">
        <v>2512482</v>
      </c>
      <c r="L10" s="38">
        <v>0</v>
      </c>
      <c r="M10" s="38">
        <v>12400</v>
      </c>
      <c r="N10" s="39">
        <v>0</v>
      </c>
      <c r="O10" s="104"/>
    </row>
    <row r="11" spans="1:15" s="13" customFormat="1" ht="45" customHeight="1">
      <c r="A11" s="14"/>
      <c r="B11" s="15" t="s">
        <v>24</v>
      </c>
      <c r="C11" s="36">
        <v>6579306</v>
      </c>
      <c r="D11" s="37">
        <v>52.99</v>
      </c>
      <c r="E11" s="36">
        <v>619792</v>
      </c>
      <c r="F11" s="37">
        <v>4.99</v>
      </c>
      <c r="G11" s="36">
        <v>3643969</v>
      </c>
      <c r="H11" s="37">
        <v>29.35</v>
      </c>
      <c r="I11" s="36">
        <v>1573248</v>
      </c>
      <c r="J11" s="37">
        <v>12.67</v>
      </c>
      <c r="K11" s="38">
        <v>12416315</v>
      </c>
      <c r="L11" s="38">
        <v>1102346</v>
      </c>
      <c r="M11" s="38">
        <v>10931</v>
      </c>
      <c r="N11" s="39">
        <v>1128715</v>
      </c>
      <c r="O11" s="104"/>
    </row>
    <row r="12" spans="1:15" s="13" customFormat="1" ht="45" customHeight="1">
      <c r="A12" s="40"/>
      <c r="B12" s="41" t="s">
        <v>25</v>
      </c>
      <c r="C12" s="42">
        <v>925421</v>
      </c>
      <c r="D12" s="43">
        <v>49.56</v>
      </c>
      <c r="E12" s="42">
        <v>156362</v>
      </c>
      <c r="F12" s="43">
        <v>8.38</v>
      </c>
      <c r="G12" s="42">
        <v>533120</v>
      </c>
      <c r="H12" s="43">
        <v>28.56</v>
      </c>
      <c r="I12" s="42">
        <v>251967</v>
      </c>
      <c r="J12" s="43">
        <v>13.5</v>
      </c>
      <c r="K12" s="44">
        <v>1866870</v>
      </c>
      <c r="L12" s="44">
        <v>155909</v>
      </c>
      <c r="M12" s="44">
        <v>5503</v>
      </c>
      <c r="N12" s="45">
        <v>128375</v>
      </c>
      <c r="O12" s="105"/>
    </row>
    <row r="13" spans="1:15" ht="45" customHeight="1">
      <c r="A13" s="47">
        <v>1</v>
      </c>
      <c r="B13" s="15" t="s">
        <v>26</v>
      </c>
      <c r="C13" s="30">
        <v>2106636</v>
      </c>
      <c r="D13" s="31">
        <v>55.8</v>
      </c>
      <c r="E13" s="30">
        <v>0</v>
      </c>
      <c r="F13" s="31">
        <v>0</v>
      </c>
      <c r="G13" s="30">
        <v>1122244</v>
      </c>
      <c r="H13" s="31">
        <v>29.73</v>
      </c>
      <c r="I13" s="30">
        <v>546280</v>
      </c>
      <c r="J13" s="31">
        <v>14.47</v>
      </c>
      <c r="K13" s="32">
        <v>3775160</v>
      </c>
      <c r="L13" s="32">
        <v>367049</v>
      </c>
      <c r="M13" s="32">
        <v>3429</v>
      </c>
      <c r="N13" s="33">
        <v>354468</v>
      </c>
      <c r="O13" s="94">
        <v>1</v>
      </c>
    </row>
    <row r="14" spans="1:15" ht="45" customHeight="1">
      <c r="A14" s="47">
        <v>2</v>
      </c>
      <c r="B14" s="15" t="s">
        <v>27</v>
      </c>
      <c r="C14" s="36">
        <v>512968</v>
      </c>
      <c r="D14" s="37">
        <v>46.78</v>
      </c>
      <c r="E14" s="36">
        <v>70508</v>
      </c>
      <c r="F14" s="37">
        <v>6.43</v>
      </c>
      <c r="G14" s="36">
        <v>379057</v>
      </c>
      <c r="H14" s="37">
        <v>34.56</v>
      </c>
      <c r="I14" s="36">
        <v>134178</v>
      </c>
      <c r="J14" s="37">
        <v>12.23</v>
      </c>
      <c r="K14" s="38">
        <v>1096711</v>
      </c>
      <c r="L14" s="38">
        <v>118957</v>
      </c>
      <c r="M14" s="38">
        <v>700</v>
      </c>
      <c r="N14" s="39">
        <v>67888</v>
      </c>
      <c r="O14" s="90">
        <v>2</v>
      </c>
    </row>
    <row r="15" spans="1:15" ht="45" customHeight="1">
      <c r="A15" s="47">
        <v>3</v>
      </c>
      <c r="B15" s="15" t="s">
        <v>28</v>
      </c>
      <c r="C15" s="36">
        <v>514793</v>
      </c>
      <c r="D15" s="37">
        <v>58.8</v>
      </c>
      <c r="E15" s="36">
        <v>40436</v>
      </c>
      <c r="F15" s="37">
        <v>4.62</v>
      </c>
      <c r="G15" s="36">
        <v>219610</v>
      </c>
      <c r="H15" s="37">
        <v>25.09</v>
      </c>
      <c r="I15" s="36">
        <v>100552</v>
      </c>
      <c r="J15" s="37">
        <v>11.49</v>
      </c>
      <c r="K15" s="38">
        <v>875391</v>
      </c>
      <c r="L15" s="38">
        <v>68134</v>
      </c>
      <c r="M15" s="38">
        <v>52</v>
      </c>
      <c r="N15" s="39">
        <v>60312</v>
      </c>
      <c r="O15" s="90">
        <v>3</v>
      </c>
    </row>
    <row r="16" spans="1:15" s="52" customFormat="1" ht="45" customHeight="1">
      <c r="A16" s="47">
        <v>4</v>
      </c>
      <c r="B16" s="15" t="s">
        <v>29</v>
      </c>
      <c r="C16" s="36">
        <v>515650</v>
      </c>
      <c r="D16" s="37">
        <v>48.4</v>
      </c>
      <c r="E16" s="36">
        <v>95221</v>
      </c>
      <c r="F16" s="37">
        <v>8.94</v>
      </c>
      <c r="G16" s="36">
        <v>314608</v>
      </c>
      <c r="H16" s="37">
        <v>29.53</v>
      </c>
      <c r="I16" s="36">
        <v>139873</v>
      </c>
      <c r="J16" s="37">
        <v>13.13</v>
      </c>
      <c r="K16" s="38">
        <v>1065352</v>
      </c>
      <c r="L16" s="38">
        <v>99060</v>
      </c>
      <c r="M16" s="38">
        <v>595</v>
      </c>
      <c r="N16" s="39">
        <v>102840</v>
      </c>
      <c r="O16" s="95">
        <v>4</v>
      </c>
    </row>
    <row r="17" spans="1:15" s="52" customFormat="1" ht="45" customHeight="1">
      <c r="A17" s="53">
        <v>5</v>
      </c>
      <c r="B17" s="54" t="s">
        <v>30</v>
      </c>
      <c r="C17" s="42">
        <v>500950</v>
      </c>
      <c r="D17" s="43">
        <v>54.55</v>
      </c>
      <c r="E17" s="42">
        <v>86784</v>
      </c>
      <c r="F17" s="43">
        <v>9.45</v>
      </c>
      <c r="G17" s="42">
        <v>232291</v>
      </c>
      <c r="H17" s="43">
        <v>25.29</v>
      </c>
      <c r="I17" s="42">
        <v>98323</v>
      </c>
      <c r="J17" s="43">
        <v>10.71</v>
      </c>
      <c r="K17" s="44">
        <v>918348</v>
      </c>
      <c r="L17" s="44">
        <v>68723</v>
      </c>
      <c r="M17" s="44">
        <v>79</v>
      </c>
      <c r="N17" s="45">
        <v>143021</v>
      </c>
      <c r="O17" s="95">
        <v>5</v>
      </c>
    </row>
    <row r="18" spans="1:15" s="52" customFormat="1" ht="45" customHeight="1">
      <c r="A18" s="55">
        <v>7</v>
      </c>
      <c r="B18" s="56" t="s">
        <v>31</v>
      </c>
      <c r="C18" s="30">
        <v>149457</v>
      </c>
      <c r="D18" s="31">
        <v>37.88</v>
      </c>
      <c r="E18" s="30">
        <v>33078</v>
      </c>
      <c r="F18" s="31">
        <v>8.38</v>
      </c>
      <c r="G18" s="30">
        <v>138208</v>
      </c>
      <c r="H18" s="31">
        <v>35.02</v>
      </c>
      <c r="I18" s="30">
        <v>73895</v>
      </c>
      <c r="J18" s="31">
        <v>18.72</v>
      </c>
      <c r="K18" s="32">
        <v>394638</v>
      </c>
      <c r="L18" s="32">
        <v>47716</v>
      </c>
      <c r="M18" s="32">
        <v>218</v>
      </c>
      <c r="N18" s="33">
        <v>8757</v>
      </c>
      <c r="O18" s="96">
        <v>7</v>
      </c>
    </row>
    <row r="19" spans="1:15" s="52" customFormat="1" ht="45" customHeight="1">
      <c r="A19" s="53">
        <v>8</v>
      </c>
      <c r="B19" s="54" t="s">
        <v>32</v>
      </c>
      <c r="C19" s="36">
        <v>662017</v>
      </c>
      <c r="D19" s="37">
        <v>54.72</v>
      </c>
      <c r="E19" s="36">
        <v>91410</v>
      </c>
      <c r="F19" s="37">
        <v>7.55</v>
      </c>
      <c r="G19" s="36">
        <v>312618</v>
      </c>
      <c r="H19" s="37">
        <v>25.84</v>
      </c>
      <c r="I19" s="36">
        <v>143885</v>
      </c>
      <c r="J19" s="37">
        <v>11.89</v>
      </c>
      <c r="K19" s="38">
        <v>1209930</v>
      </c>
      <c r="L19" s="38">
        <v>90311</v>
      </c>
      <c r="M19" s="38">
        <v>1300</v>
      </c>
      <c r="N19" s="39">
        <v>112169</v>
      </c>
      <c r="O19" s="95">
        <v>8</v>
      </c>
    </row>
    <row r="20" spans="1:15" s="52" customFormat="1" ht="45" customHeight="1">
      <c r="A20" s="53">
        <v>9</v>
      </c>
      <c r="B20" s="54" t="s">
        <v>33</v>
      </c>
      <c r="C20" s="36">
        <v>289581</v>
      </c>
      <c r="D20" s="37">
        <v>53.88</v>
      </c>
      <c r="E20" s="36">
        <v>52740</v>
      </c>
      <c r="F20" s="37">
        <v>9.81</v>
      </c>
      <c r="G20" s="36">
        <v>129291</v>
      </c>
      <c r="H20" s="37">
        <v>24.05</v>
      </c>
      <c r="I20" s="36">
        <v>65909</v>
      </c>
      <c r="J20" s="37">
        <v>12.26</v>
      </c>
      <c r="K20" s="38">
        <v>537521</v>
      </c>
      <c r="L20" s="38">
        <v>35650</v>
      </c>
      <c r="M20" s="38">
        <v>230</v>
      </c>
      <c r="N20" s="39">
        <v>34721</v>
      </c>
      <c r="O20" s="95">
        <v>9</v>
      </c>
    </row>
    <row r="21" spans="1:15" s="52" customFormat="1" ht="45" customHeight="1">
      <c r="A21" s="53">
        <v>10</v>
      </c>
      <c r="B21" s="54" t="s">
        <v>34</v>
      </c>
      <c r="C21" s="36">
        <v>332833</v>
      </c>
      <c r="D21" s="37">
        <v>57.26</v>
      </c>
      <c r="E21" s="36">
        <v>0</v>
      </c>
      <c r="F21" s="37">
        <v>0</v>
      </c>
      <c r="G21" s="36">
        <v>248476</v>
      </c>
      <c r="H21" s="37">
        <v>42.74</v>
      </c>
      <c r="I21" s="36">
        <v>0</v>
      </c>
      <c r="J21" s="37">
        <v>0</v>
      </c>
      <c r="K21" s="38">
        <v>581309</v>
      </c>
      <c r="L21" s="38">
        <v>47904</v>
      </c>
      <c r="M21" s="38">
        <v>1057</v>
      </c>
      <c r="N21" s="39">
        <v>56883</v>
      </c>
      <c r="O21" s="95">
        <v>10</v>
      </c>
    </row>
    <row r="22" spans="1:15" s="52" customFormat="1" ht="45" customHeight="1">
      <c r="A22" s="58">
        <v>11</v>
      </c>
      <c r="B22" s="59" t="s">
        <v>35</v>
      </c>
      <c r="C22" s="42">
        <v>70944</v>
      </c>
      <c r="D22" s="43">
        <v>41.58</v>
      </c>
      <c r="E22" s="42">
        <v>16338</v>
      </c>
      <c r="F22" s="43">
        <v>9.57</v>
      </c>
      <c r="G22" s="42">
        <v>55497</v>
      </c>
      <c r="H22" s="43">
        <v>32.52</v>
      </c>
      <c r="I22" s="42">
        <v>27861</v>
      </c>
      <c r="J22" s="43">
        <v>16.33</v>
      </c>
      <c r="K22" s="44">
        <v>170640</v>
      </c>
      <c r="L22" s="44">
        <v>18077</v>
      </c>
      <c r="M22" s="44">
        <v>507</v>
      </c>
      <c r="N22" s="45">
        <v>5203</v>
      </c>
      <c r="O22" s="97">
        <v>11</v>
      </c>
    </row>
    <row r="23" spans="1:15" s="52" customFormat="1" ht="45" customHeight="1">
      <c r="A23" s="53">
        <v>12</v>
      </c>
      <c r="B23" s="54" t="s">
        <v>36</v>
      </c>
      <c r="C23" s="30">
        <v>492517</v>
      </c>
      <c r="D23" s="31">
        <v>54.36</v>
      </c>
      <c r="E23" s="30">
        <v>73966</v>
      </c>
      <c r="F23" s="31">
        <v>8.16</v>
      </c>
      <c r="G23" s="30">
        <v>222506</v>
      </c>
      <c r="H23" s="31">
        <v>24.56</v>
      </c>
      <c r="I23" s="30">
        <v>117013</v>
      </c>
      <c r="J23" s="31">
        <v>12.92</v>
      </c>
      <c r="K23" s="32">
        <v>906002</v>
      </c>
      <c r="L23" s="32">
        <v>65413</v>
      </c>
      <c r="M23" s="32">
        <v>1672</v>
      </c>
      <c r="N23" s="33">
        <v>113098</v>
      </c>
      <c r="O23" s="95">
        <v>12</v>
      </c>
    </row>
    <row r="24" spans="1:15" s="52" customFormat="1" ht="45" customHeight="1">
      <c r="A24" s="53">
        <v>13</v>
      </c>
      <c r="B24" s="54" t="s">
        <v>37</v>
      </c>
      <c r="C24" s="36">
        <v>144285</v>
      </c>
      <c r="D24" s="37">
        <v>51.73</v>
      </c>
      <c r="E24" s="36">
        <v>13689</v>
      </c>
      <c r="F24" s="37">
        <v>4.91</v>
      </c>
      <c r="G24" s="36">
        <v>81452</v>
      </c>
      <c r="H24" s="37">
        <v>29.2</v>
      </c>
      <c r="I24" s="36">
        <v>39510</v>
      </c>
      <c r="J24" s="37">
        <v>14.16</v>
      </c>
      <c r="K24" s="38">
        <v>278936</v>
      </c>
      <c r="L24" s="38">
        <v>20827</v>
      </c>
      <c r="M24" s="38">
        <v>33</v>
      </c>
      <c r="N24" s="39">
        <v>32102</v>
      </c>
      <c r="O24" s="95">
        <v>13</v>
      </c>
    </row>
    <row r="25" spans="1:15" s="52" customFormat="1" ht="45" customHeight="1">
      <c r="A25" s="53">
        <v>21</v>
      </c>
      <c r="B25" s="54" t="s">
        <v>38</v>
      </c>
      <c r="C25" s="36">
        <v>74804</v>
      </c>
      <c r="D25" s="37">
        <v>47.1</v>
      </c>
      <c r="E25" s="36">
        <v>19820</v>
      </c>
      <c r="F25" s="37">
        <v>12.48</v>
      </c>
      <c r="G25" s="36">
        <v>43254</v>
      </c>
      <c r="H25" s="37">
        <v>27.24</v>
      </c>
      <c r="I25" s="36">
        <v>20924</v>
      </c>
      <c r="J25" s="37">
        <v>13.18</v>
      </c>
      <c r="K25" s="38">
        <v>158802</v>
      </c>
      <c r="L25" s="38">
        <v>13780</v>
      </c>
      <c r="M25" s="38">
        <v>176</v>
      </c>
      <c r="N25" s="39">
        <v>6553</v>
      </c>
      <c r="O25" s="95">
        <v>21</v>
      </c>
    </row>
    <row r="26" spans="1:15" s="52" customFormat="1" ht="45" customHeight="1">
      <c r="A26" s="53">
        <v>22</v>
      </c>
      <c r="B26" s="54" t="s">
        <v>39</v>
      </c>
      <c r="C26" s="36">
        <v>39687</v>
      </c>
      <c r="D26" s="37">
        <v>46.75</v>
      </c>
      <c r="E26" s="36">
        <v>9530</v>
      </c>
      <c r="F26" s="37">
        <v>11.23</v>
      </c>
      <c r="G26" s="36">
        <v>23499</v>
      </c>
      <c r="H26" s="37">
        <v>27.68</v>
      </c>
      <c r="I26" s="36">
        <v>12172</v>
      </c>
      <c r="J26" s="37">
        <v>14.34</v>
      </c>
      <c r="K26" s="38">
        <v>84888</v>
      </c>
      <c r="L26" s="38">
        <v>8695</v>
      </c>
      <c r="M26" s="38">
        <v>36</v>
      </c>
      <c r="N26" s="39">
        <v>1572</v>
      </c>
      <c r="O26" s="95">
        <v>22</v>
      </c>
    </row>
    <row r="27" spans="1:15" s="52" customFormat="1" ht="45" customHeight="1">
      <c r="A27" s="58">
        <v>23</v>
      </c>
      <c r="B27" s="59" t="s">
        <v>40</v>
      </c>
      <c r="C27" s="42">
        <v>28713</v>
      </c>
      <c r="D27" s="43">
        <v>47.63</v>
      </c>
      <c r="E27" s="42">
        <v>8730</v>
      </c>
      <c r="F27" s="43">
        <v>14.48</v>
      </c>
      <c r="G27" s="42">
        <v>14894</v>
      </c>
      <c r="H27" s="43">
        <v>24.71</v>
      </c>
      <c r="I27" s="42">
        <v>7944</v>
      </c>
      <c r="J27" s="43">
        <v>13.18</v>
      </c>
      <c r="K27" s="44">
        <v>60281</v>
      </c>
      <c r="L27" s="44">
        <v>4669</v>
      </c>
      <c r="M27" s="44">
        <v>594</v>
      </c>
      <c r="N27" s="45">
        <v>1553</v>
      </c>
      <c r="O27" s="97">
        <v>23</v>
      </c>
    </row>
    <row r="28" spans="1:15" s="52" customFormat="1" ht="45" customHeight="1">
      <c r="A28" s="61">
        <v>24</v>
      </c>
      <c r="B28" s="54" t="s">
        <v>41</v>
      </c>
      <c r="C28" s="30">
        <v>54737</v>
      </c>
      <c r="D28" s="31">
        <v>51.6</v>
      </c>
      <c r="E28" s="30">
        <v>14118</v>
      </c>
      <c r="F28" s="31">
        <v>13.31</v>
      </c>
      <c r="G28" s="30">
        <v>24650</v>
      </c>
      <c r="H28" s="31">
        <v>23.23</v>
      </c>
      <c r="I28" s="30">
        <v>12586</v>
      </c>
      <c r="J28" s="31">
        <v>11.86</v>
      </c>
      <c r="K28" s="32">
        <v>106091</v>
      </c>
      <c r="L28" s="32">
        <v>6775</v>
      </c>
      <c r="M28" s="32">
        <v>783</v>
      </c>
      <c r="N28" s="33">
        <v>6023</v>
      </c>
      <c r="O28" s="86">
        <v>24</v>
      </c>
    </row>
    <row r="29" spans="1:15" s="52" customFormat="1" ht="45" customHeight="1">
      <c r="A29" s="53">
        <v>25</v>
      </c>
      <c r="B29" s="54" t="s">
        <v>42</v>
      </c>
      <c r="C29" s="36">
        <v>121587</v>
      </c>
      <c r="D29" s="37">
        <v>48.47</v>
      </c>
      <c r="E29" s="36">
        <v>29137</v>
      </c>
      <c r="F29" s="37">
        <v>11.62</v>
      </c>
      <c r="G29" s="36">
        <v>68193</v>
      </c>
      <c r="H29" s="37">
        <v>27.19</v>
      </c>
      <c r="I29" s="36">
        <v>31913</v>
      </c>
      <c r="J29" s="37">
        <v>12.72</v>
      </c>
      <c r="K29" s="38">
        <v>250830</v>
      </c>
      <c r="L29" s="38">
        <v>19906</v>
      </c>
      <c r="M29" s="38">
        <v>119</v>
      </c>
      <c r="N29" s="39">
        <v>15077</v>
      </c>
      <c r="O29" s="95">
        <v>25</v>
      </c>
    </row>
    <row r="30" spans="1:15" s="52" customFormat="1" ht="45" customHeight="1">
      <c r="A30" s="53">
        <v>26</v>
      </c>
      <c r="B30" s="54" t="s">
        <v>43</v>
      </c>
      <c r="C30" s="36">
        <v>198828</v>
      </c>
      <c r="D30" s="37">
        <v>51.36</v>
      </c>
      <c r="E30" s="36">
        <v>0</v>
      </c>
      <c r="F30" s="37">
        <v>0</v>
      </c>
      <c r="G30" s="36">
        <v>133156</v>
      </c>
      <c r="H30" s="37">
        <v>34.4</v>
      </c>
      <c r="I30" s="36">
        <v>55107</v>
      </c>
      <c r="J30" s="37">
        <v>14.24</v>
      </c>
      <c r="K30" s="38">
        <v>387091</v>
      </c>
      <c r="L30" s="38">
        <v>32496</v>
      </c>
      <c r="M30" s="38">
        <v>326</v>
      </c>
      <c r="N30" s="39">
        <v>29785</v>
      </c>
      <c r="O30" s="95">
        <v>26</v>
      </c>
    </row>
    <row r="31" spans="1:15" s="52" customFormat="1" ht="45" customHeight="1">
      <c r="A31" s="53">
        <v>28</v>
      </c>
      <c r="B31" s="54" t="s">
        <v>44</v>
      </c>
      <c r="C31" s="36">
        <v>74282</v>
      </c>
      <c r="D31" s="37">
        <v>46.23</v>
      </c>
      <c r="E31" s="36">
        <v>15947</v>
      </c>
      <c r="F31" s="37">
        <v>9.92</v>
      </c>
      <c r="G31" s="36">
        <v>46490</v>
      </c>
      <c r="H31" s="37">
        <v>28.93</v>
      </c>
      <c r="I31" s="36">
        <v>23968</v>
      </c>
      <c r="J31" s="37">
        <v>14.92</v>
      </c>
      <c r="K31" s="38">
        <v>160687</v>
      </c>
      <c r="L31" s="38">
        <v>12249</v>
      </c>
      <c r="M31" s="38">
        <v>0</v>
      </c>
      <c r="N31" s="39">
        <v>8879</v>
      </c>
      <c r="O31" s="95">
        <v>28</v>
      </c>
    </row>
    <row r="32" spans="1:15" s="52" customFormat="1" ht="45" customHeight="1">
      <c r="A32" s="58">
        <v>31</v>
      </c>
      <c r="B32" s="59" t="s">
        <v>45</v>
      </c>
      <c r="C32" s="42">
        <v>52981</v>
      </c>
      <c r="D32" s="43">
        <v>47.37</v>
      </c>
      <c r="E32" s="42">
        <v>14146</v>
      </c>
      <c r="F32" s="43">
        <v>12.65</v>
      </c>
      <c r="G32" s="42">
        <v>30903</v>
      </c>
      <c r="H32" s="43">
        <v>27.63</v>
      </c>
      <c r="I32" s="42">
        <v>13809</v>
      </c>
      <c r="J32" s="43">
        <v>12.35</v>
      </c>
      <c r="K32" s="44">
        <v>111839</v>
      </c>
      <c r="L32" s="44">
        <v>8723</v>
      </c>
      <c r="M32" s="44">
        <v>76</v>
      </c>
      <c r="N32" s="45">
        <v>6250</v>
      </c>
      <c r="O32" s="97">
        <v>31</v>
      </c>
    </row>
    <row r="33" spans="1:15" s="52" customFormat="1" ht="45" customHeight="1">
      <c r="A33" s="53">
        <v>36</v>
      </c>
      <c r="B33" s="54" t="s">
        <v>46</v>
      </c>
      <c r="C33" s="30">
        <v>49120</v>
      </c>
      <c r="D33" s="31">
        <v>49.58</v>
      </c>
      <c r="E33" s="30">
        <v>3423</v>
      </c>
      <c r="F33" s="31">
        <v>3.46</v>
      </c>
      <c r="G33" s="30">
        <v>32844</v>
      </c>
      <c r="H33" s="31">
        <v>33.16</v>
      </c>
      <c r="I33" s="30">
        <v>13666</v>
      </c>
      <c r="J33" s="31">
        <v>13.8</v>
      </c>
      <c r="K33" s="32">
        <v>99053</v>
      </c>
      <c r="L33" s="32">
        <v>9073</v>
      </c>
      <c r="M33" s="32">
        <v>0</v>
      </c>
      <c r="N33" s="33">
        <v>9915</v>
      </c>
      <c r="O33" s="95">
        <v>36</v>
      </c>
    </row>
    <row r="34" spans="1:15" s="52" customFormat="1" ht="45" customHeight="1">
      <c r="A34" s="53">
        <v>37</v>
      </c>
      <c r="B34" s="54" t="s">
        <v>47</v>
      </c>
      <c r="C34" s="36">
        <v>141432</v>
      </c>
      <c r="D34" s="37">
        <v>44.61</v>
      </c>
      <c r="E34" s="36">
        <v>40372</v>
      </c>
      <c r="F34" s="37">
        <v>12.73</v>
      </c>
      <c r="G34" s="36">
        <v>89834</v>
      </c>
      <c r="H34" s="37">
        <v>28.33</v>
      </c>
      <c r="I34" s="36">
        <v>45427</v>
      </c>
      <c r="J34" s="37">
        <v>14.33</v>
      </c>
      <c r="K34" s="38">
        <v>317065</v>
      </c>
      <c r="L34" s="38">
        <v>26932</v>
      </c>
      <c r="M34" s="38">
        <v>766</v>
      </c>
      <c r="N34" s="39">
        <v>31682</v>
      </c>
      <c r="O34" s="95">
        <v>37</v>
      </c>
    </row>
    <row r="35" spans="1:15" s="52" customFormat="1" ht="45" customHeight="1">
      <c r="A35" s="53">
        <v>38</v>
      </c>
      <c r="B35" s="54" t="s">
        <v>48</v>
      </c>
      <c r="C35" s="36">
        <v>135796</v>
      </c>
      <c r="D35" s="37">
        <v>57.4</v>
      </c>
      <c r="E35" s="36">
        <v>0</v>
      </c>
      <c r="F35" s="37">
        <v>0</v>
      </c>
      <c r="G35" s="36">
        <v>69051</v>
      </c>
      <c r="H35" s="37">
        <v>29.19</v>
      </c>
      <c r="I35" s="36">
        <v>31717</v>
      </c>
      <c r="J35" s="37">
        <v>13.41</v>
      </c>
      <c r="K35" s="38">
        <v>236564</v>
      </c>
      <c r="L35" s="38">
        <v>18392</v>
      </c>
      <c r="M35" s="38">
        <v>3686</v>
      </c>
      <c r="N35" s="39">
        <v>25741</v>
      </c>
      <c r="O35" s="95">
        <v>38</v>
      </c>
    </row>
    <row r="36" spans="1:15" s="52" customFormat="1" ht="45" customHeight="1">
      <c r="A36" s="53">
        <v>41</v>
      </c>
      <c r="B36" s="54" t="s">
        <v>49</v>
      </c>
      <c r="C36" s="36">
        <v>90700</v>
      </c>
      <c r="D36" s="37">
        <v>50.07</v>
      </c>
      <c r="E36" s="36">
        <v>18939</v>
      </c>
      <c r="F36" s="37">
        <v>10.45</v>
      </c>
      <c r="G36" s="36">
        <v>46573</v>
      </c>
      <c r="H36" s="37">
        <v>25.71</v>
      </c>
      <c r="I36" s="36">
        <v>24945</v>
      </c>
      <c r="J36" s="37">
        <v>13.77</v>
      </c>
      <c r="K36" s="38">
        <v>181157</v>
      </c>
      <c r="L36" s="38">
        <v>15924</v>
      </c>
      <c r="M36" s="38">
        <v>0</v>
      </c>
      <c r="N36" s="39">
        <v>7888</v>
      </c>
      <c r="O36" s="95">
        <v>41</v>
      </c>
    </row>
    <row r="37" spans="1:15" s="52" customFormat="1" ht="45" customHeight="1">
      <c r="A37" s="58">
        <v>42</v>
      </c>
      <c r="B37" s="59" t="s">
        <v>50</v>
      </c>
      <c r="C37" s="42">
        <v>42382</v>
      </c>
      <c r="D37" s="43">
        <v>41.69</v>
      </c>
      <c r="E37" s="42">
        <v>12907</v>
      </c>
      <c r="F37" s="43">
        <v>12.7</v>
      </c>
      <c r="G37" s="42">
        <v>31339</v>
      </c>
      <c r="H37" s="43">
        <v>30.83</v>
      </c>
      <c r="I37" s="42">
        <v>15028</v>
      </c>
      <c r="J37" s="43">
        <v>14.78</v>
      </c>
      <c r="K37" s="44">
        <v>101656</v>
      </c>
      <c r="L37" s="44">
        <v>10541</v>
      </c>
      <c r="M37" s="44">
        <v>0</v>
      </c>
      <c r="N37" s="45">
        <v>1537</v>
      </c>
      <c r="O37" s="97">
        <v>42</v>
      </c>
    </row>
    <row r="38" spans="1:15" s="52" customFormat="1" ht="45" customHeight="1">
      <c r="A38" s="53">
        <v>45</v>
      </c>
      <c r="B38" s="54" t="s">
        <v>51</v>
      </c>
      <c r="C38" s="30">
        <v>107047</v>
      </c>
      <c r="D38" s="31">
        <v>49.28</v>
      </c>
      <c r="E38" s="30">
        <v>14915</v>
      </c>
      <c r="F38" s="31">
        <v>6.87</v>
      </c>
      <c r="G38" s="30">
        <v>66551</v>
      </c>
      <c r="H38" s="31">
        <v>30.63</v>
      </c>
      <c r="I38" s="30">
        <v>28730</v>
      </c>
      <c r="J38" s="31">
        <v>13.22</v>
      </c>
      <c r="K38" s="32">
        <v>217243</v>
      </c>
      <c r="L38" s="32">
        <v>22279</v>
      </c>
      <c r="M38" s="32">
        <v>0</v>
      </c>
      <c r="N38" s="33">
        <v>13173</v>
      </c>
      <c r="O38" s="95">
        <v>45</v>
      </c>
    </row>
    <row r="39" spans="1:19" s="52" customFormat="1" ht="45" customHeight="1">
      <c r="A39" s="55">
        <v>301</v>
      </c>
      <c r="B39" s="56" t="s">
        <v>103</v>
      </c>
      <c r="C39" s="30">
        <v>0</v>
      </c>
      <c r="D39" s="31">
        <v>0</v>
      </c>
      <c r="E39" s="30">
        <v>0</v>
      </c>
      <c r="F39" s="31">
        <v>0</v>
      </c>
      <c r="G39" s="30">
        <v>2393058</v>
      </c>
      <c r="H39" s="31">
        <v>100</v>
      </c>
      <c r="I39" s="30">
        <v>0</v>
      </c>
      <c r="J39" s="31">
        <v>0</v>
      </c>
      <c r="K39" s="32">
        <v>2393058</v>
      </c>
      <c r="L39" s="32">
        <v>0</v>
      </c>
      <c r="M39" s="32">
        <v>12280</v>
      </c>
      <c r="N39" s="33">
        <v>0</v>
      </c>
      <c r="O39" s="96">
        <v>301</v>
      </c>
      <c r="P39" s="63"/>
      <c r="Q39" s="63"/>
      <c r="R39" s="63"/>
      <c r="S39" s="63"/>
    </row>
    <row r="40" spans="1:19" s="52" customFormat="1" ht="45" customHeight="1" thickBot="1">
      <c r="A40" s="64">
        <v>302</v>
      </c>
      <c r="B40" s="65" t="s">
        <v>52</v>
      </c>
      <c r="C40" s="66">
        <v>0</v>
      </c>
      <c r="D40" s="67">
        <v>0</v>
      </c>
      <c r="E40" s="66">
        <v>0</v>
      </c>
      <c r="F40" s="67">
        <v>0</v>
      </c>
      <c r="G40" s="66">
        <v>119424</v>
      </c>
      <c r="H40" s="67">
        <v>100</v>
      </c>
      <c r="I40" s="66">
        <v>0</v>
      </c>
      <c r="J40" s="67">
        <v>0</v>
      </c>
      <c r="K40" s="68">
        <v>119424</v>
      </c>
      <c r="L40" s="68">
        <v>0</v>
      </c>
      <c r="M40" s="68">
        <v>120</v>
      </c>
      <c r="N40" s="69">
        <v>0</v>
      </c>
      <c r="O40" s="102">
        <v>302</v>
      </c>
      <c r="P40" s="71"/>
      <c r="Q40" s="71"/>
      <c r="R40" s="71"/>
      <c r="S40" s="71"/>
    </row>
  </sheetData>
  <sheetProtection/>
  <mergeCells count="3">
    <mergeCell ref="C3:H3"/>
    <mergeCell ref="I3:K3"/>
    <mergeCell ref="N3:N7"/>
  </mergeCells>
  <printOptions/>
  <pageMargins left="0.8661417322834646" right="0.5905511811023623" top="0.5118110236220472" bottom="0.5905511811023623" header="0.5118110236220472" footer="0.5118110236220472"/>
  <pageSetup horizontalDpi="600" verticalDpi="600" orientation="portrait" pageOrder="overThenDown" paperSize="9" scale="40" r:id="rId1"/>
  <colBreaks count="1" manualBreakCount="1">
    <brk id="8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W40"/>
  <sheetViews>
    <sheetView showGridLines="0" view="pageBreakPreview" zoomScale="55" zoomScaleSheetLayoutView="55" zoomScalePageLayoutView="0" workbookViewId="0" topLeftCell="A1">
      <selection activeCell="Q11" sqref="Q11"/>
    </sheetView>
  </sheetViews>
  <sheetFormatPr defaultColWidth="9.00390625" defaultRowHeight="19.5" customHeight="1"/>
  <cols>
    <col min="1" max="1" width="7.25390625" style="5" customWidth="1"/>
    <col min="2" max="2" width="22.625" style="2" customWidth="1"/>
    <col min="3" max="3" width="20.625" style="4" customWidth="1"/>
    <col min="4" max="4" width="22.25390625" style="4" customWidth="1"/>
    <col min="5" max="5" width="21.75390625" style="2" customWidth="1"/>
    <col min="6" max="6" width="22.25390625" style="2" customWidth="1"/>
    <col min="7" max="7" width="21.875" style="2" customWidth="1"/>
    <col min="8" max="8" width="18.50390625" style="2" customWidth="1"/>
    <col min="9" max="9" width="15.75390625" style="2" customWidth="1"/>
    <col min="10" max="10" width="18.75390625" style="2" customWidth="1"/>
    <col min="11" max="11" width="22.75390625" style="4" customWidth="1"/>
    <col min="12" max="16384" width="9.00390625" style="2" customWidth="1"/>
  </cols>
  <sheetData>
    <row r="1" spans="1:11" ht="30" customHeight="1">
      <c r="A1" s="1" t="s">
        <v>67</v>
      </c>
      <c r="K1" s="106"/>
    </row>
    <row r="2" spans="3:11" s="6" customFormat="1" ht="19.5" customHeight="1" thickBot="1">
      <c r="C2" s="76"/>
      <c r="D2" s="76"/>
      <c r="E2" s="76"/>
      <c r="F2" s="76"/>
      <c r="G2" s="76"/>
      <c r="H2" s="76"/>
      <c r="I2" s="76"/>
      <c r="J2" s="76"/>
      <c r="K2" s="77" t="s">
        <v>54</v>
      </c>
    </row>
    <row r="3" spans="1:11" s="13" customFormat="1" ht="45" customHeight="1">
      <c r="A3" s="107" t="s">
        <v>2</v>
      </c>
      <c r="B3" s="108"/>
      <c r="C3" s="109"/>
      <c r="D3" s="109"/>
      <c r="E3" s="110" t="s">
        <v>55</v>
      </c>
      <c r="F3" s="111"/>
      <c r="G3" s="267" t="s">
        <v>56</v>
      </c>
      <c r="H3" s="267" t="s">
        <v>68</v>
      </c>
      <c r="I3" s="270" t="s">
        <v>69</v>
      </c>
      <c r="J3" s="270" t="s">
        <v>70</v>
      </c>
      <c r="K3" s="258" t="s">
        <v>71</v>
      </c>
    </row>
    <row r="4" spans="1:11" s="13" customFormat="1" ht="45" customHeight="1">
      <c r="A4" s="112" t="s">
        <v>6</v>
      </c>
      <c r="B4" s="113"/>
      <c r="C4" s="114"/>
      <c r="D4" s="114"/>
      <c r="E4" s="115"/>
      <c r="F4" s="115"/>
      <c r="G4" s="268"/>
      <c r="H4" s="268"/>
      <c r="I4" s="271"/>
      <c r="J4" s="271"/>
      <c r="K4" s="259"/>
    </row>
    <row r="5" spans="1:11" s="13" customFormat="1" ht="45" customHeight="1">
      <c r="A5" s="112" t="s">
        <v>12</v>
      </c>
      <c r="B5" s="116" t="s">
        <v>13</v>
      </c>
      <c r="C5" s="117" t="s">
        <v>61</v>
      </c>
      <c r="D5" s="117" t="s">
        <v>62</v>
      </c>
      <c r="E5" s="117" t="s">
        <v>63</v>
      </c>
      <c r="F5" s="117" t="s">
        <v>64</v>
      </c>
      <c r="G5" s="268"/>
      <c r="H5" s="268"/>
      <c r="I5" s="271"/>
      <c r="J5" s="271"/>
      <c r="K5" s="259"/>
    </row>
    <row r="6" spans="1:11" s="13" customFormat="1" ht="45" customHeight="1">
      <c r="A6" s="112" t="s">
        <v>16</v>
      </c>
      <c r="B6" s="113"/>
      <c r="C6" s="114"/>
      <c r="D6" s="114"/>
      <c r="E6" s="114"/>
      <c r="F6" s="114"/>
      <c r="G6" s="268"/>
      <c r="H6" s="268"/>
      <c r="I6" s="271"/>
      <c r="J6" s="271"/>
      <c r="K6" s="259"/>
    </row>
    <row r="7" spans="1:11" s="13" customFormat="1" ht="45" customHeight="1" thickBot="1">
      <c r="A7" s="118" t="s">
        <v>19</v>
      </c>
      <c r="B7" s="119"/>
      <c r="C7" s="120"/>
      <c r="D7" s="120"/>
      <c r="E7" s="120"/>
      <c r="F7" s="120"/>
      <c r="G7" s="269"/>
      <c r="H7" s="269"/>
      <c r="I7" s="272"/>
      <c r="J7" s="272"/>
      <c r="K7" s="260"/>
    </row>
    <row r="8" spans="1:49" s="13" customFormat="1" ht="45" customHeight="1">
      <c r="A8" s="121"/>
      <c r="B8" s="116" t="s">
        <v>20</v>
      </c>
      <c r="C8" s="122">
        <f aca="true" t="shared" si="0" ref="C8:K8">C9+C10</f>
        <v>9034</v>
      </c>
      <c r="D8" s="123">
        <f t="shared" si="0"/>
        <v>14260522</v>
      </c>
      <c r="E8" s="124">
        <f t="shared" si="0"/>
        <v>365571333</v>
      </c>
      <c r="F8" s="124">
        <f t="shared" si="0"/>
        <v>13001014</v>
      </c>
      <c r="G8" s="124">
        <f t="shared" si="0"/>
        <v>372927</v>
      </c>
      <c r="H8" s="124">
        <f t="shared" si="0"/>
        <v>140637</v>
      </c>
      <c r="I8" s="124">
        <f t="shared" si="0"/>
        <v>1950</v>
      </c>
      <c r="J8" s="124">
        <f t="shared" si="0"/>
        <v>13232</v>
      </c>
      <c r="K8" s="125">
        <f t="shared" si="0"/>
        <v>667914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</row>
    <row r="9" spans="1:11" s="13" customFormat="1" ht="45" customHeight="1">
      <c r="A9" s="121"/>
      <c r="B9" s="116" t="s">
        <v>22</v>
      </c>
      <c r="C9" s="126">
        <v>-2448</v>
      </c>
      <c r="D9" s="127">
        <v>11748958</v>
      </c>
      <c r="E9" s="128">
        <v>365571333</v>
      </c>
      <c r="F9" s="128">
        <v>13001014</v>
      </c>
      <c r="G9" s="128">
        <v>331149</v>
      </c>
      <c r="H9" s="128">
        <v>140637</v>
      </c>
      <c r="I9" s="128">
        <v>1631</v>
      </c>
      <c r="J9" s="128">
        <v>13232</v>
      </c>
      <c r="K9" s="129">
        <v>596602</v>
      </c>
    </row>
    <row r="10" spans="1:11" s="13" customFormat="1" ht="45" customHeight="1">
      <c r="A10" s="121"/>
      <c r="B10" s="116" t="s">
        <v>23</v>
      </c>
      <c r="C10" s="126">
        <v>11482</v>
      </c>
      <c r="D10" s="127">
        <v>2511564</v>
      </c>
      <c r="E10" s="128">
        <v>0</v>
      </c>
      <c r="F10" s="128">
        <v>0</v>
      </c>
      <c r="G10" s="128">
        <v>41778</v>
      </c>
      <c r="H10" s="128">
        <v>0</v>
      </c>
      <c r="I10" s="128">
        <v>319</v>
      </c>
      <c r="J10" s="128">
        <v>0</v>
      </c>
      <c r="K10" s="129">
        <v>71312</v>
      </c>
    </row>
    <row r="11" spans="1:11" s="13" customFormat="1" ht="45" customHeight="1">
      <c r="A11" s="121"/>
      <c r="B11" s="116" t="s">
        <v>24</v>
      </c>
      <c r="C11" s="126">
        <v>-15169</v>
      </c>
      <c r="D11" s="127">
        <v>10159154</v>
      </c>
      <c r="E11" s="128">
        <v>314544669</v>
      </c>
      <c r="F11" s="128">
        <v>10681010</v>
      </c>
      <c r="G11" s="128">
        <v>285287</v>
      </c>
      <c r="H11" s="128">
        <v>121573</v>
      </c>
      <c r="I11" s="128">
        <v>1082</v>
      </c>
      <c r="J11" s="128">
        <v>11643</v>
      </c>
      <c r="K11" s="129">
        <v>510883</v>
      </c>
    </row>
    <row r="12" spans="1:11" s="13" customFormat="1" ht="45" customHeight="1">
      <c r="A12" s="130"/>
      <c r="B12" s="131" t="s">
        <v>25</v>
      </c>
      <c r="C12" s="132">
        <v>12721</v>
      </c>
      <c r="D12" s="133">
        <v>1589804</v>
      </c>
      <c r="E12" s="134">
        <v>51026664</v>
      </c>
      <c r="F12" s="134">
        <v>2320004</v>
      </c>
      <c r="G12" s="134">
        <v>45862</v>
      </c>
      <c r="H12" s="134">
        <v>19064</v>
      </c>
      <c r="I12" s="134">
        <v>549</v>
      </c>
      <c r="J12" s="134">
        <v>1589</v>
      </c>
      <c r="K12" s="135">
        <v>85719</v>
      </c>
    </row>
    <row r="13" spans="1:11" ht="45" customHeight="1">
      <c r="A13" s="136">
        <v>1</v>
      </c>
      <c r="B13" s="116" t="s">
        <v>26</v>
      </c>
      <c r="C13" s="122">
        <v>45938</v>
      </c>
      <c r="D13" s="123">
        <v>3096152</v>
      </c>
      <c r="E13" s="124">
        <v>89645211</v>
      </c>
      <c r="F13" s="124">
        <v>0</v>
      </c>
      <c r="G13" s="124">
        <v>78040</v>
      </c>
      <c r="H13" s="124">
        <v>33658</v>
      </c>
      <c r="I13" s="124">
        <v>314</v>
      </c>
      <c r="J13" s="124">
        <v>3113</v>
      </c>
      <c r="K13" s="125">
        <v>136859</v>
      </c>
    </row>
    <row r="14" spans="1:11" ht="45" customHeight="1">
      <c r="A14" s="136">
        <v>2</v>
      </c>
      <c r="B14" s="116" t="s">
        <v>27</v>
      </c>
      <c r="C14" s="126">
        <v>814</v>
      </c>
      <c r="D14" s="127">
        <v>909980</v>
      </c>
      <c r="E14" s="128">
        <v>25648741</v>
      </c>
      <c r="F14" s="128">
        <v>1410146</v>
      </c>
      <c r="G14" s="128">
        <v>27687</v>
      </c>
      <c r="H14" s="128">
        <v>13106</v>
      </c>
      <c r="I14" s="128">
        <v>94</v>
      </c>
      <c r="J14" s="128">
        <v>851</v>
      </c>
      <c r="K14" s="129">
        <v>48597</v>
      </c>
    </row>
    <row r="15" spans="1:11" ht="45" customHeight="1">
      <c r="A15" s="136">
        <v>3</v>
      </c>
      <c r="B15" s="116" t="s">
        <v>28</v>
      </c>
      <c r="C15" s="126">
        <v>10889</v>
      </c>
      <c r="D15" s="127">
        <v>757782</v>
      </c>
      <c r="E15" s="128">
        <v>25978184</v>
      </c>
      <c r="F15" s="128">
        <v>1383459</v>
      </c>
      <c r="G15" s="128">
        <v>24533</v>
      </c>
      <c r="H15" s="128">
        <v>10643</v>
      </c>
      <c r="I15" s="128">
        <v>20</v>
      </c>
      <c r="J15" s="128">
        <v>736</v>
      </c>
      <c r="K15" s="129">
        <v>44528</v>
      </c>
    </row>
    <row r="16" spans="1:11" s="52" customFormat="1" ht="45" customHeight="1">
      <c r="A16" s="136">
        <v>4</v>
      </c>
      <c r="B16" s="116" t="s">
        <v>29</v>
      </c>
      <c r="C16" s="126">
        <v>2753</v>
      </c>
      <c r="D16" s="127">
        <v>865610</v>
      </c>
      <c r="E16" s="128">
        <v>21633516</v>
      </c>
      <c r="F16" s="128">
        <v>1117387</v>
      </c>
      <c r="G16" s="128">
        <v>20713</v>
      </c>
      <c r="H16" s="128">
        <v>9318</v>
      </c>
      <c r="I16" s="128">
        <v>62</v>
      </c>
      <c r="J16" s="128">
        <v>1240</v>
      </c>
      <c r="K16" s="129">
        <v>36726</v>
      </c>
    </row>
    <row r="17" spans="1:11" s="52" customFormat="1" ht="45" customHeight="1">
      <c r="A17" s="137">
        <v>5</v>
      </c>
      <c r="B17" s="138" t="s">
        <v>30</v>
      </c>
      <c r="C17" s="132">
        <v>5327</v>
      </c>
      <c r="D17" s="133">
        <v>711852</v>
      </c>
      <c r="E17" s="134">
        <v>19260222</v>
      </c>
      <c r="F17" s="134">
        <v>1084119</v>
      </c>
      <c r="G17" s="134">
        <v>16652</v>
      </c>
      <c r="H17" s="134">
        <v>7191</v>
      </c>
      <c r="I17" s="134">
        <v>3</v>
      </c>
      <c r="J17" s="134">
        <v>1438</v>
      </c>
      <c r="K17" s="135">
        <v>30361</v>
      </c>
    </row>
    <row r="18" spans="1:11" s="52" customFormat="1" ht="45" customHeight="1">
      <c r="A18" s="139">
        <v>7</v>
      </c>
      <c r="B18" s="140" t="s">
        <v>31</v>
      </c>
      <c r="C18" s="122">
        <v>1280</v>
      </c>
      <c r="D18" s="123">
        <v>339227</v>
      </c>
      <c r="E18" s="124">
        <v>15143233</v>
      </c>
      <c r="F18" s="124">
        <v>679583</v>
      </c>
      <c r="G18" s="124">
        <v>16568</v>
      </c>
      <c r="H18" s="124">
        <v>7511</v>
      </c>
      <c r="I18" s="124">
        <v>38</v>
      </c>
      <c r="J18" s="124">
        <v>127</v>
      </c>
      <c r="K18" s="125">
        <v>28136</v>
      </c>
    </row>
    <row r="19" spans="1:11" s="52" customFormat="1" ht="45" customHeight="1">
      <c r="A19" s="137">
        <v>8</v>
      </c>
      <c r="B19" s="138" t="s">
        <v>32</v>
      </c>
      <c r="C19" s="126">
        <v>-94527</v>
      </c>
      <c r="D19" s="127">
        <v>911623</v>
      </c>
      <c r="E19" s="128">
        <v>33101171</v>
      </c>
      <c r="F19" s="128">
        <v>1828218</v>
      </c>
      <c r="G19" s="128">
        <v>28777</v>
      </c>
      <c r="H19" s="128">
        <v>11418</v>
      </c>
      <c r="I19" s="128">
        <v>154</v>
      </c>
      <c r="J19" s="128">
        <v>1039</v>
      </c>
      <c r="K19" s="129">
        <v>52103</v>
      </c>
    </row>
    <row r="20" spans="1:11" s="52" customFormat="1" ht="45" customHeight="1">
      <c r="A20" s="137">
        <v>9</v>
      </c>
      <c r="B20" s="138" t="s">
        <v>33</v>
      </c>
      <c r="C20" s="126">
        <v>5495</v>
      </c>
      <c r="D20" s="127">
        <v>472415</v>
      </c>
      <c r="E20" s="128">
        <v>16185661</v>
      </c>
      <c r="F20" s="128">
        <v>900734</v>
      </c>
      <c r="G20" s="128">
        <v>13344</v>
      </c>
      <c r="H20" s="128">
        <v>4986</v>
      </c>
      <c r="I20" s="128">
        <v>36</v>
      </c>
      <c r="J20" s="128">
        <v>425</v>
      </c>
      <c r="K20" s="129">
        <v>25628</v>
      </c>
    </row>
    <row r="21" spans="1:11" s="52" customFormat="1" ht="45" customHeight="1">
      <c r="A21" s="137">
        <v>10</v>
      </c>
      <c r="B21" s="138" t="s">
        <v>34</v>
      </c>
      <c r="C21" s="126">
        <v>1824</v>
      </c>
      <c r="D21" s="127">
        <v>477289</v>
      </c>
      <c r="E21" s="128">
        <v>14010192</v>
      </c>
      <c r="F21" s="128">
        <v>0</v>
      </c>
      <c r="G21" s="128">
        <v>12327</v>
      </c>
      <c r="H21" s="128">
        <v>5039</v>
      </c>
      <c r="I21" s="128">
        <v>99</v>
      </c>
      <c r="J21" s="128">
        <v>721</v>
      </c>
      <c r="K21" s="129">
        <v>22872</v>
      </c>
    </row>
    <row r="22" spans="1:11" s="52" customFormat="1" ht="45" customHeight="1">
      <c r="A22" s="141">
        <v>11</v>
      </c>
      <c r="B22" s="142" t="s">
        <v>35</v>
      </c>
      <c r="C22" s="132">
        <v>1014</v>
      </c>
      <c r="D22" s="133">
        <v>147867</v>
      </c>
      <c r="E22" s="134">
        <v>5430576</v>
      </c>
      <c r="F22" s="134">
        <v>302222</v>
      </c>
      <c r="G22" s="134">
        <v>5621</v>
      </c>
      <c r="H22" s="134">
        <v>2455</v>
      </c>
      <c r="I22" s="134">
        <v>77</v>
      </c>
      <c r="J22" s="134">
        <v>77</v>
      </c>
      <c r="K22" s="135">
        <v>9932</v>
      </c>
    </row>
    <row r="23" spans="1:11" s="52" customFormat="1" ht="45" customHeight="1">
      <c r="A23" s="137">
        <v>12</v>
      </c>
      <c r="B23" s="138" t="s">
        <v>36</v>
      </c>
      <c r="C23" s="122">
        <v>-3319</v>
      </c>
      <c r="D23" s="123">
        <v>722500</v>
      </c>
      <c r="E23" s="124">
        <v>24620823</v>
      </c>
      <c r="F23" s="124">
        <v>1237998</v>
      </c>
      <c r="G23" s="124">
        <v>20681</v>
      </c>
      <c r="H23" s="124">
        <v>8054</v>
      </c>
      <c r="I23" s="124">
        <v>137</v>
      </c>
      <c r="J23" s="124">
        <v>1063</v>
      </c>
      <c r="K23" s="125">
        <v>37779</v>
      </c>
    </row>
    <row r="24" spans="1:11" s="52" customFormat="1" ht="45" customHeight="1">
      <c r="A24" s="137">
        <v>13</v>
      </c>
      <c r="B24" s="138" t="s">
        <v>37</v>
      </c>
      <c r="C24" s="126">
        <v>276</v>
      </c>
      <c r="D24" s="127">
        <v>226250</v>
      </c>
      <c r="E24" s="128">
        <v>5582467</v>
      </c>
      <c r="F24" s="128">
        <v>280267</v>
      </c>
      <c r="G24" s="128">
        <v>4283</v>
      </c>
      <c r="H24" s="128">
        <v>1556</v>
      </c>
      <c r="I24" s="128">
        <v>1</v>
      </c>
      <c r="J24" s="128">
        <v>345</v>
      </c>
      <c r="K24" s="129">
        <v>8233</v>
      </c>
    </row>
    <row r="25" spans="1:11" s="52" customFormat="1" ht="45" customHeight="1">
      <c r="A25" s="137">
        <v>21</v>
      </c>
      <c r="B25" s="138" t="s">
        <v>38</v>
      </c>
      <c r="C25" s="126">
        <v>243</v>
      </c>
      <c r="D25" s="127">
        <v>138536</v>
      </c>
      <c r="E25" s="128">
        <v>4704118</v>
      </c>
      <c r="F25" s="128">
        <v>254822</v>
      </c>
      <c r="G25" s="128">
        <v>4536</v>
      </c>
      <c r="H25" s="128">
        <v>1957</v>
      </c>
      <c r="I25" s="128">
        <v>20</v>
      </c>
      <c r="J25" s="128">
        <v>87</v>
      </c>
      <c r="K25" s="129">
        <v>8741</v>
      </c>
    </row>
    <row r="26" spans="1:11" s="52" customFormat="1" ht="45" customHeight="1">
      <c r="A26" s="137">
        <v>22</v>
      </c>
      <c r="B26" s="138" t="s">
        <v>39</v>
      </c>
      <c r="C26" s="126">
        <v>799</v>
      </c>
      <c r="D26" s="127">
        <v>75384</v>
      </c>
      <c r="E26" s="128">
        <v>2111619</v>
      </c>
      <c r="F26" s="128">
        <v>111565</v>
      </c>
      <c r="G26" s="128">
        <v>2722</v>
      </c>
      <c r="H26" s="128">
        <v>1322</v>
      </c>
      <c r="I26" s="128">
        <v>5</v>
      </c>
      <c r="J26" s="128">
        <v>31</v>
      </c>
      <c r="K26" s="129">
        <v>4775</v>
      </c>
    </row>
    <row r="27" spans="1:11" s="52" customFormat="1" ht="45" customHeight="1">
      <c r="A27" s="141">
        <v>23</v>
      </c>
      <c r="B27" s="142" t="s">
        <v>40</v>
      </c>
      <c r="C27" s="132">
        <v>570</v>
      </c>
      <c r="D27" s="133">
        <v>54035</v>
      </c>
      <c r="E27" s="134">
        <v>1918059</v>
      </c>
      <c r="F27" s="134">
        <v>111161</v>
      </c>
      <c r="G27" s="134">
        <v>1924</v>
      </c>
      <c r="H27" s="134">
        <v>817</v>
      </c>
      <c r="I27" s="134">
        <v>40</v>
      </c>
      <c r="J27" s="134">
        <v>26</v>
      </c>
      <c r="K27" s="135">
        <v>3582</v>
      </c>
    </row>
    <row r="28" spans="1:11" s="52" customFormat="1" ht="45" customHeight="1">
      <c r="A28" s="143">
        <v>24</v>
      </c>
      <c r="B28" s="138" t="s">
        <v>41</v>
      </c>
      <c r="C28" s="122">
        <v>1104</v>
      </c>
      <c r="D28" s="123">
        <v>93614</v>
      </c>
      <c r="E28" s="124">
        <v>3442350</v>
      </c>
      <c r="F28" s="124">
        <v>179405</v>
      </c>
      <c r="G28" s="124">
        <v>2794</v>
      </c>
      <c r="H28" s="124">
        <v>1110</v>
      </c>
      <c r="I28" s="124">
        <v>97</v>
      </c>
      <c r="J28" s="124">
        <v>90</v>
      </c>
      <c r="K28" s="125">
        <v>5420</v>
      </c>
    </row>
    <row r="29" spans="1:11" s="52" customFormat="1" ht="45" customHeight="1">
      <c r="A29" s="137">
        <v>25</v>
      </c>
      <c r="B29" s="138" t="s">
        <v>42</v>
      </c>
      <c r="C29" s="126">
        <v>868</v>
      </c>
      <c r="D29" s="127">
        <v>216596</v>
      </c>
      <c r="E29" s="128">
        <v>7679140</v>
      </c>
      <c r="F29" s="128">
        <v>372685</v>
      </c>
      <c r="G29" s="128">
        <v>6726</v>
      </c>
      <c r="H29" s="128">
        <v>2697</v>
      </c>
      <c r="I29" s="128">
        <v>32</v>
      </c>
      <c r="J29" s="128">
        <v>205</v>
      </c>
      <c r="K29" s="129">
        <v>12335</v>
      </c>
    </row>
    <row r="30" spans="1:11" s="52" customFormat="1" ht="45" customHeight="1">
      <c r="A30" s="137">
        <v>26</v>
      </c>
      <c r="B30" s="138" t="s">
        <v>43</v>
      </c>
      <c r="C30" s="126">
        <v>2495</v>
      </c>
      <c r="D30" s="127">
        <v>326979</v>
      </c>
      <c r="E30" s="128">
        <v>10581361</v>
      </c>
      <c r="F30" s="128">
        <v>0</v>
      </c>
      <c r="G30" s="128">
        <v>8309</v>
      </c>
      <c r="H30" s="128">
        <v>3043</v>
      </c>
      <c r="I30" s="128">
        <v>35</v>
      </c>
      <c r="J30" s="128">
        <v>374</v>
      </c>
      <c r="K30" s="129">
        <v>15537</v>
      </c>
    </row>
    <row r="31" spans="1:11" s="52" customFormat="1" ht="45" customHeight="1">
      <c r="A31" s="137">
        <v>28</v>
      </c>
      <c r="B31" s="138" t="s">
        <v>44</v>
      </c>
      <c r="C31" s="126">
        <v>3280</v>
      </c>
      <c r="D31" s="127">
        <v>142839</v>
      </c>
      <c r="E31" s="128">
        <v>5009908</v>
      </c>
      <c r="F31" s="128">
        <v>234665</v>
      </c>
      <c r="G31" s="128">
        <v>4221</v>
      </c>
      <c r="H31" s="128">
        <v>1514</v>
      </c>
      <c r="I31" s="128">
        <v>0</v>
      </c>
      <c r="J31" s="128">
        <v>115</v>
      </c>
      <c r="K31" s="129">
        <v>7606</v>
      </c>
    </row>
    <row r="32" spans="1:11" s="52" customFormat="1" ht="45" customHeight="1">
      <c r="A32" s="141">
        <v>31</v>
      </c>
      <c r="B32" s="142" t="s">
        <v>45</v>
      </c>
      <c r="C32" s="132">
        <v>1225</v>
      </c>
      <c r="D32" s="133">
        <v>98015</v>
      </c>
      <c r="E32" s="134">
        <v>3348797</v>
      </c>
      <c r="F32" s="134">
        <v>182353</v>
      </c>
      <c r="G32" s="134">
        <v>3068</v>
      </c>
      <c r="H32" s="134">
        <v>1262</v>
      </c>
      <c r="I32" s="134">
        <v>13</v>
      </c>
      <c r="J32" s="134">
        <v>84</v>
      </c>
      <c r="K32" s="135">
        <v>5705</v>
      </c>
    </row>
    <row r="33" spans="1:11" s="52" customFormat="1" ht="45" customHeight="1">
      <c r="A33" s="137">
        <v>36</v>
      </c>
      <c r="B33" s="138" t="s">
        <v>46</v>
      </c>
      <c r="C33" s="122">
        <v>1794</v>
      </c>
      <c r="D33" s="123">
        <v>81859</v>
      </c>
      <c r="E33" s="124">
        <v>2357002</v>
      </c>
      <c r="F33" s="124">
        <v>124479</v>
      </c>
      <c r="G33" s="124">
        <v>2136</v>
      </c>
      <c r="H33" s="124">
        <v>888</v>
      </c>
      <c r="I33" s="124">
        <v>0</v>
      </c>
      <c r="J33" s="124">
        <v>121</v>
      </c>
      <c r="K33" s="125">
        <v>3964</v>
      </c>
    </row>
    <row r="34" spans="1:11" s="52" customFormat="1" ht="45" customHeight="1">
      <c r="A34" s="137">
        <v>37</v>
      </c>
      <c r="B34" s="138" t="s">
        <v>47</v>
      </c>
      <c r="C34" s="126">
        <v>4950</v>
      </c>
      <c r="D34" s="127">
        <v>262635</v>
      </c>
      <c r="E34" s="128">
        <v>7925722</v>
      </c>
      <c r="F34" s="128">
        <v>462105</v>
      </c>
      <c r="G34" s="128">
        <v>6535</v>
      </c>
      <c r="H34" s="128">
        <v>2651</v>
      </c>
      <c r="I34" s="128">
        <v>13</v>
      </c>
      <c r="J34" s="128">
        <v>322</v>
      </c>
      <c r="K34" s="129">
        <v>11999</v>
      </c>
    </row>
    <row r="35" spans="1:11" s="52" customFormat="1" ht="45" customHeight="1">
      <c r="A35" s="137">
        <v>38</v>
      </c>
      <c r="B35" s="138" t="s">
        <v>48</v>
      </c>
      <c r="C35" s="126">
        <v>1844</v>
      </c>
      <c r="D35" s="127">
        <v>190589</v>
      </c>
      <c r="E35" s="128">
        <v>5262812</v>
      </c>
      <c r="F35" s="128">
        <v>0</v>
      </c>
      <c r="G35" s="128">
        <v>4197</v>
      </c>
      <c r="H35" s="128">
        <v>1603</v>
      </c>
      <c r="I35" s="128">
        <v>341</v>
      </c>
      <c r="J35" s="128">
        <v>263</v>
      </c>
      <c r="K35" s="129">
        <v>7775</v>
      </c>
    </row>
    <row r="36" spans="1:11" s="52" customFormat="1" ht="45" customHeight="1">
      <c r="A36" s="137">
        <v>41</v>
      </c>
      <c r="B36" s="138" t="s">
        <v>49</v>
      </c>
      <c r="C36" s="126">
        <v>-102</v>
      </c>
      <c r="D36" s="127">
        <v>157243</v>
      </c>
      <c r="E36" s="128">
        <v>5380056</v>
      </c>
      <c r="F36" s="128">
        <v>275039</v>
      </c>
      <c r="G36" s="128">
        <v>5500</v>
      </c>
      <c r="H36" s="128">
        <v>2500</v>
      </c>
      <c r="I36" s="128">
        <v>0</v>
      </c>
      <c r="J36" s="128">
        <v>117</v>
      </c>
      <c r="K36" s="129">
        <v>9826</v>
      </c>
    </row>
    <row r="37" spans="1:11" s="52" customFormat="1" ht="45" customHeight="1">
      <c r="A37" s="141">
        <v>42</v>
      </c>
      <c r="B37" s="142" t="s">
        <v>50</v>
      </c>
      <c r="C37" s="132">
        <v>151</v>
      </c>
      <c r="D37" s="133">
        <v>89729</v>
      </c>
      <c r="E37" s="134">
        <v>3276966</v>
      </c>
      <c r="F37" s="134">
        <v>165394</v>
      </c>
      <c r="G37" s="134">
        <v>3394</v>
      </c>
      <c r="H37" s="134">
        <v>1557</v>
      </c>
      <c r="I37" s="134">
        <v>0</v>
      </c>
      <c r="J37" s="134">
        <v>38</v>
      </c>
      <c r="K37" s="135">
        <v>6352</v>
      </c>
    </row>
    <row r="38" spans="1:11" s="52" customFormat="1" ht="45" customHeight="1">
      <c r="A38" s="137">
        <v>45</v>
      </c>
      <c r="B38" s="138" t="s">
        <v>51</v>
      </c>
      <c r="C38" s="122">
        <v>567</v>
      </c>
      <c r="D38" s="123">
        <v>182358</v>
      </c>
      <c r="E38" s="124">
        <v>6333426</v>
      </c>
      <c r="F38" s="124">
        <v>303208</v>
      </c>
      <c r="G38" s="124">
        <v>5861</v>
      </c>
      <c r="H38" s="124">
        <v>2781</v>
      </c>
      <c r="I38" s="124">
        <v>0</v>
      </c>
      <c r="J38" s="124">
        <v>184</v>
      </c>
      <c r="K38" s="125">
        <v>11231</v>
      </c>
    </row>
    <row r="39" spans="1:11" s="52" customFormat="1" ht="45" customHeight="1">
      <c r="A39" s="139">
        <v>301</v>
      </c>
      <c r="B39" s="140" t="s">
        <v>103</v>
      </c>
      <c r="C39" s="122">
        <v>11434</v>
      </c>
      <c r="D39" s="123">
        <v>2392212</v>
      </c>
      <c r="E39" s="124">
        <v>0</v>
      </c>
      <c r="F39" s="124">
        <v>0</v>
      </c>
      <c r="G39" s="124">
        <v>39067</v>
      </c>
      <c r="H39" s="124">
        <v>0</v>
      </c>
      <c r="I39" s="124">
        <v>318</v>
      </c>
      <c r="J39" s="124">
        <v>0</v>
      </c>
      <c r="K39" s="144">
        <v>66715</v>
      </c>
    </row>
    <row r="40" spans="1:11" s="52" customFormat="1" ht="45" customHeight="1" thickBot="1">
      <c r="A40" s="145">
        <v>302</v>
      </c>
      <c r="B40" s="146" t="s">
        <v>52</v>
      </c>
      <c r="C40" s="147">
        <v>48</v>
      </c>
      <c r="D40" s="148">
        <v>119352</v>
      </c>
      <c r="E40" s="149">
        <v>0</v>
      </c>
      <c r="F40" s="149">
        <v>0</v>
      </c>
      <c r="G40" s="149">
        <v>2711</v>
      </c>
      <c r="H40" s="149">
        <v>0</v>
      </c>
      <c r="I40" s="149">
        <v>1</v>
      </c>
      <c r="J40" s="149">
        <v>0</v>
      </c>
      <c r="K40" s="150">
        <v>4597</v>
      </c>
    </row>
  </sheetData>
  <sheetProtection/>
  <mergeCells count="5">
    <mergeCell ref="G3:G7"/>
    <mergeCell ref="H3:H7"/>
    <mergeCell ref="I3:I7"/>
    <mergeCell ref="J3:J7"/>
    <mergeCell ref="K3:K7"/>
  </mergeCells>
  <printOptions/>
  <pageMargins left="0.8661417322834646" right="0.5905511811023623" top="0.5118110236220472" bottom="0.5905511811023623" header="0.5118110236220472" footer="0.5118110236220472"/>
  <pageSetup horizontalDpi="600" verticalDpi="600" orientation="portrait" pageOrder="overThenDown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6"/>
  <sheetViews>
    <sheetView showGridLines="0" view="pageBreakPreview" zoomScale="55" zoomScaleNormal="75" zoomScaleSheetLayoutView="55" zoomScalePageLayoutView="0" workbookViewId="0" topLeftCell="A1">
      <selection activeCell="R61" sqref="R61"/>
    </sheetView>
  </sheetViews>
  <sheetFormatPr defaultColWidth="9.00390625" defaultRowHeight="19.5" customHeight="1"/>
  <cols>
    <col min="1" max="1" width="7.125" style="203" customWidth="1"/>
    <col min="2" max="2" width="26.00390625" style="151" customWidth="1"/>
    <col min="3" max="3" width="20.875" style="151" customWidth="1"/>
    <col min="4" max="4" width="19.50390625" style="151" customWidth="1"/>
    <col min="5" max="5" width="29.375" style="151" customWidth="1"/>
    <col min="6" max="6" width="22.875" style="152" customWidth="1"/>
    <col min="7" max="7" width="27.125" style="151" customWidth="1"/>
    <col min="8" max="8" width="22.00390625" style="152" customWidth="1"/>
    <col min="9" max="9" width="25.125" style="151" customWidth="1"/>
    <col min="10" max="10" width="23.50390625" style="152" customWidth="1"/>
    <col min="11" max="11" width="27.00390625" style="151" customWidth="1"/>
    <col min="12" max="12" width="22.25390625" style="152" customWidth="1"/>
    <col min="13" max="13" width="28.375" style="153" customWidth="1"/>
    <col min="14" max="14" width="28.75390625" style="153" customWidth="1"/>
    <col min="15" max="15" width="26.875" style="153" customWidth="1"/>
    <col min="16" max="16" width="25.75390625" style="153" customWidth="1"/>
    <col min="17" max="17" width="29.00390625" style="153" customWidth="1"/>
    <col min="18" max="18" width="27.00390625" style="153" customWidth="1"/>
    <col min="19" max="19" width="8.25390625" style="204" customWidth="1"/>
    <col min="20" max="25" width="2.125" style="151" customWidth="1"/>
    <col min="26" max="16384" width="9.00390625" style="151" customWidth="1"/>
  </cols>
  <sheetData>
    <row r="1" spans="1:19" ht="30" customHeight="1">
      <c r="A1" s="1" t="s">
        <v>72</v>
      </c>
      <c r="S1" s="154"/>
    </row>
    <row r="2" spans="3:19" s="6" customFormat="1" ht="19.5" customHeight="1" thickBo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55"/>
      <c r="R2" s="156" t="s">
        <v>1</v>
      </c>
      <c r="S2" s="157"/>
    </row>
    <row r="3" spans="1:19" s="159" customFormat="1" ht="45" customHeight="1">
      <c r="A3" s="9" t="s">
        <v>2</v>
      </c>
      <c r="B3" s="10"/>
      <c r="C3" s="276" t="s">
        <v>73</v>
      </c>
      <c r="D3" s="279" t="s">
        <v>74</v>
      </c>
      <c r="E3" s="282" t="s">
        <v>75</v>
      </c>
      <c r="F3" s="255"/>
      <c r="G3" s="255"/>
      <c r="H3" s="255"/>
      <c r="I3" s="255"/>
      <c r="J3" s="255"/>
      <c r="K3" s="255" t="s">
        <v>76</v>
      </c>
      <c r="L3" s="255"/>
      <c r="M3" s="283"/>
      <c r="N3" s="11"/>
      <c r="O3" s="11"/>
      <c r="P3" s="261" t="s">
        <v>77</v>
      </c>
      <c r="Q3" s="11"/>
      <c r="R3" s="158"/>
      <c r="S3" s="12" t="s">
        <v>2</v>
      </c>
    </row>
    <row r="4" spans="1:19" s="159" customFormat="1" ht="45" customHeight="1">
      <c r="A4" s="14" t="s">
        <v>6</v>
      </c>
      <c r="B4" s="15"/>
      <c r="C4" s="277"/>
      <c r="D4" s="280"/>
      <c r="E4" s="16" t="s">
        <v>78</v>
      </c>
      <c r="F4" s="17"/>
      <c r="G4" s="16" t="s">
        <v>79</v>
      </c>
      <c r="H4" s="17"/>
      <c r="I4" s="16" t="s">
        <v>80</v>
      </c>
      <c r="J4" s="17"/>
      <c r="K4" s="16" t="s">
        <v>81</v>
      </c>
      <c r="L4" s="17"/>
      <c r="M4" s="18" t="s">
        <v>11</v>
      </c>
      <c r="N4" s="19"/>
      <c r="O4" s="19"/>
      <c r="P4" s="262"/>
      <c r="Q4" s="19"/>
      <c r="R4" s="160"/>
      <c r="S4" s="21" t="s">
        <v>6</v>
      </c>
    </row>
    <row r="5" spans="1:19" s="159" customFormat="1" ht="45" customHeight="1">
      <c r="A5" s="14" t="s">
        <v>12</v>
      </c>
      <c r="B5" s="15" t="s">
        <v>13</v>
      </c>
      <c r="C5" s="277"/>
      <c r="D5" s="280"/>
      <c r="E5" s="22"/>
      <c r="F5" s="23"/>
      <c r="G5" s="22"/>
      <c r="H5" s="23"/>
      <c r="I5" s="22"/>
      <c r="J5" s="23"/>
      <c r="K5" s="22"/>
      <c r="L5" s="23"/>
      <c r="M5" s="22"/>
      <c r="N5" s="19" t="s">
        <v>14</v>
      </c>
      <c r="O5" s="19" t="s">
        <v>15</v>
      </c>
      <c r="P5" s="262"/>
      <c r="Q5" s="19" t="s">
        <v>61</v>
      </c>
      <c r="R5" s="160" t="s">
        <v>62</v>
      </c>
      <c r="S5" s="21" t="s">
        <v>12</v>
      </c>
    </row>
    <row r="6" spans="1:19" s="159" customFormat="1" ht="45" customHeight="1">
      <c r="A6" s="14" t="s">
        <v>16</v>
      </c>
      <c r="B6" s="15"/>
      <c r="C6" s="277"/>
      <c r="D6" s="280"/>
      <c r="E6" s="19" t="s">
        <v>17</v>
      </c>
      <c r="F6" s="24" t="s">
        <v>18</v>
      </c>
      <c r="G6" s="19" t="s">
        <v>17</v>
      </c>
      <c r="H6" s="24" t="s">
        <v>18</v>
      </c>
      <c r="I6" s="19" t="s">
        <v>17</v>
      </c>
      <c r="J6" s="24" t="s">
        <v>18</v>
      </c>
      <c r="K6" s="19" t="s">
        <v>17</v>
      </c>
      <c r="L6" s="24" t="s">
        <v>18</v>
      </c>
      <c r="M6" s="19" t="s">
        <v>17</v>
      </c>
      <c r="N6" s="19"/>
      <c r="O6" s="19"/>
      <c r="P6" s="262"/>
      <c r="Q6" s="19"/>
      <c r="R6" s="160"/>
      <c r="S6" s="21" t="s">
        <v>16</v>
      </c>
    </row>
    <row r="7" spans="1:19" s="159" customFormat="1" ht="45" customHeight="1" thickBot="1">
      <c r="A7" s="25" t="s">
        <v>19</v>
      </c>
      <c r="B7" s="26"/>
      <c r="C7" s="278"/>
      <c r="D7" s="281"/>
      <c r="E7" s="27"/>
      <c r="F7" s="28"/>
      <c r="G7" s="27"/>
      <c r="H7" s="28"/>
      <c r="I7" s="27"/>
      <c r="J7" s="28"/>
      <c r="K7" s="27"/>
      <c r="L7" s="28"/>
      <c r="M7" s="27"/>
      <c r="N7" s="27"/>
      <c r="O7" s="27"/>
      <c r="P7" s="263"/>
      <c r="Q7" s="27"/>
      <c r="R7" s="161"/>
      <c r="S7" s="29" t="s">
        <v>19</v>
      </c>
    </row>
    <row r="8" spans="1:24" s="159" customFormat="1" ht="45" customHeight="1">
      <c r="A8" s="14"/>
      <c r="B8" s="15" t="s">
        <v>20</v>
      </c>
      <c r="C8" s="162" t="s">
        <v>21</v>
      </c>
      <c r="D8" s="163" t="s">
        <v>21</v>
      </c>
      <c r="E8" s="164">
        <v>3385471</v>
      </c>
      <c r="F8" s="31">
        <v>58.76</v>
      </c>
      <c r="G8" s="30">
        <v>258806</v>
      </c>
      <c r="H8" s="31">
        <v>3.39</v>
      </c>
      <c r="I8" s="248">
        <f>I9+I10</f>
        <v>2952302</v>
      </c>
      <c r="J8" s="249">
        <f>I8/M8*100</f>
        <v>38.68957452767051</v>
      </c>
      <c r="K8" s="30">
        <v>1034164</v>
      </c>
      <c r="L8" s="31">
        <v>13.55</v>
      </c>
      <c r="M8" s="32">
        <v>7630743</v>
      </c>
      <c r="N8" s="32">
        <v>584384</v>
      </c>
      <c r="O8" s="32">
        <v>8287</v>
      </c>
      <c r="P8" s="84">
        <v>640661</v>
      </c>
      <c r="Q8" s="84">
        <v>98913</v>
      </c>
      <c r="R8" s="33">
        <v>6496324</v>
      </c>
      <c r="S8" s="165"/>
      <c r="T8" s="166"/>
      <c r="U8" s="166"/>
      <c r="V8" s="166"/>
      <c r="W8" s="166"/>
      <c r="X8" s="166"/>
    </row>
    <row r="9" spans="1:19" s="159" customFormat="1" ht="45" customHeight="1">
      <c r="A9" s="14"/>
      <c r="B9" s="15" t="s">
        <v>22</v>
      </c>
      <c r="C9" s="167" t="s">
        <v>21</v>
      </c>
      <c r="D9" s="168" t="s">
        <v>21</v>
      </c>
      <c r="E9" s="36">
        <v>3385471</v>
      </c>
      <c r="F9" s="37">
        <v>51.82</v>
      </c>
      <c r="G9" s="36">
        <v>258806</v>
      </c>
      <c r="H9" s="37">
        <v>3.96</v>
      </c>
      <c r="I9" s="36">
        <v>1854366</v>
      </c>
      <c r="J9" s="37">
        <v>28.39</v>
      </c>
      <c r="K9" s="36">
        <v>1034164</v>
      </c>
      <c r="L9" s="37">
        <v>15.83</v>
      </c>
      <c r="M9" s="38">
        <v>6532807</v>
      </c>
      <c r="N9" s="38">
        <v>584384</v>
      </c>
      <c r="O9" s="38">
        <v>6214</v>
      </c>
      <c r="P9" s="88">
        <v>640661</v>
      </c>
      <c r="Q9" s="88">
        <v>96642</v>
      </c>
      <c r="R9" s="39">
        <v>5398190</v>
      </c>
      <c r="S9" s="49"/>
    </row>
    <row r="10" spans="1:19" s="159" customFormat="1" ht="45" customHeight="1">
      <c r="A10" s="14"/>
      <c r="B10" s="15" t="s">
        <v>23</v>
      </c>
      <c r="C10" s="169" t="s">
        <v>21</v>
      </c>
      <c r="D10" s="169" t="s">
        <v>21</v>
      </c>
      <c r="E10" s="36">
        <v>0</v>
      </c>
      <c r="F10" s="37">
        <v>0</v>
      </c>
      <c r="G10" s="36">
        <v>0</v>
      </c>
      <c r="H10" s="37">
        <v>0</v>
      </c>
      <c r="I10" s="250">
        <f>I39+I40</f>
        <v>1097936</v>
      </c>
      <c r="J10" s="251">
        <v>100</v>
      </c>
      <c r="K10" s="36">
        <v>0</v>
      </c>
      <c r="L10" s="37">
        <v>0</v>
      </c>
      <c r="M10" s="38">
        <v>1097936</v>
      </c>
      <c r="N10" s="38">
        <v>0</v>
      </c>
      <c r="O10" s="38">
        <v>2073</v>
      </c>
      <c r="P10" s="88">
        <v>0</v>
      </c>
      <c r="Q10" s="88">
        <v>2271</v>
      </c>
      <c r="R10" s="39">
        <v>1098134</v>
      </c>
      <c r="S10" s="49"/>
    </row>
    <row r="11" spans="1:19" s="159" customFormat="1" ht="45" customHeight="1">
      <c r="A11" s="14"/>
      <c r="B11" s="15" t="s">
        <v>24</v>
      </c>
      <c r="C11" s="167" t="s">
        <v>21</v>
      </c>
      <c r="D11" s="168" t="s">
        <v>21</v>
      </c>
      <c r="E11" s="36">
        <v>2993797</v>
      </c>
      <c r="F11" s="37">
        <v>52.46</v>
      </c>
      <c r="G11" s="36">
        <v>217340</v>
      </c>
      <c r="H11" s="37">
        <v>3.81</v>
      </c>
      <c r="I11" s="36">
        <v>1601599</v>
      </c>
      <c r="J11" s="37">
        <v>28.06</v>
      </c>
      <c r="K11" s="36">
        <v>894111</v>
      </c>
      <c r="L11" s="37">
        <v>15.67</v>
      </c>
      <c r="M11" s="38">
        <v>5706847</v>
      </c>
      <c r="N11" s="38">
        <v>506200</v>
      </c>
      <c r="O11" s="38">
        <v>3772</v>
      </c>
      <c r="P11" s="88">
        <v>586815</v>
      </c>
      <c r="Q11" s="88">
        <v>73329</v>
      </c>
      <c r="R11" s="39">
        <v>4683389</v>
      </c>
      <c r="S11" s="49"/>
    </row>
    <row r="12" spans="1:19" s="159" customFormat="1" ht="45" customHeight="1" thickBot="1">
      <c r="A12" s="40"/>
      <c r="B12" s="41" t="s">
        <v>25</v>
      </c>
      <c r="C12" s="170" t="s">
        <v>21</v>
      </c>
      <c r="D12" s="171" t="s">
        <v>21</v>
      </c>
      <c r="E12" s="42">
        <v>391674</v>
      </c>
      <c r="F12" s="43">
        <v>47.42</v>
      </c>
      <c r="G12" s="42">
        <v>41466</v>
      </c>
      <c r="H12" s="43">
        <v>5.02</v>
      </c>
      <c r="I12" s="42">
        <v>252767</v>
      </c>
      <c r="J12" s="43">
        <v>30.6</v>
      </c>
      <c r="K12" s="42">
        <v>140053</v>
      </c>
      <c r="L12" s="43">
        <v>16.96</v>
      </c>
      <c r="M12" s="44">
        <v>825960</v>
      </c>
      <c r="N12" s="44">
        <v>78184</v>
      </c>
      <c r="O12" s="44">
        <v>2442</v>
      </c>
      <c r="P12" s="92">
        <v>53846</v>
      </c>
      <c r="Q12" s="92">
        <v>23313</v>
      </c>
      <c r="R12" s="45">
        <v>714801</v>
      </c>
      <c r="S12" s="49"/>
    </row>
    <row r="13" spans="1:19" ht="45" customHeight="1">
      <c r="A13" s="47">
        <v>1</v>
      </c>
      <c r="B13" s="15" t="s">
        <v>26</v>
      </c>
      <c r="C13" s="162" t="s">
        <v>82</v>
      </c>
      <c r="D13" s="163">
        <v>8</v>
      </c>
      <c r="E13" s="164">
        <v>880842</v>
      </c>
      <c r="F13" s="31">
        <v>56.22</v>
      </c>
      <c r="G13" s="30">
        <v>0</v>
      </c>
      <c r="H13" s="31">
        <v>0</v>
      </c>
      <c r="I13" s="30">
        <v>411839</v>
      </c>
      <c r="J13" s="31">
        <v>26.29</v>
      </c>
      <c r="K13" s="30">
        <v>274059</v>
      </c>
      <c r="L13" s="31">
        <v>17.49</v>
      </c>
      <c r="M13" s="32">
        <v>1566740</v>
      </c>
      <c r="N13" s="32">
        <v>143388</v>
      </c>
      <c r="O13" s="32">
        <v>1286</v>
      </c>
      <c r="P13" s="84">
        <v>160755</v>
      </c>
      <c r="Q13" s="84">
        <v>40350</v>
      </c>
      <c r="R13" s="33">
        <v>1301661</v>
      </c>
      <c r="S13" s="247">
        <v>1</v>
      </c>
    </row>
    <row r="14" spans="1:19" ht="45" customHeight="1">
      <c r="A14" s="47">
        <v>2</v>
      </c>
      <c r="B14" s="15" t="s">
        <v>27</v>
      </c>
      <c r="C14" s="167" t="s">
        <v>83</v>
      </c>
      <c r="D14" s="168">
        <v>8</v>
      </c>
      <c r="E14" s="36">
        <v>231866</v>
      </c>
      <c r="F14" s="37">
        <v>48.11</v>
      </c>
      <c r="G14" s="36">
        <v>20329</v>
      </c>
      <c r="H14" s="37">
        <v>4.22</v>
      </c>
      <c r="I14" s="36">
        <v>147377</v>
      </c>
      <c r="J14" s="37">
        <v>30.58</v>
      </c>
      <c r="K14" s="36">
        <v>82379</v>
      </c>
      <c r="L14" s="37">
        <v>17.09</v>
      </c>
      <c r="M14" s="38">
        <v>481951</v>
      </c>
      <c r="N14" s="38">
        <v>52345</v>
      </c>
      <c r="O14" s="38">
        <v>61</v>
      </c>
      <c r="P14" s="88">
        <v>40086</v>
      </c>
      <c r="Q14" s="88">
        <v>25528</v>
      </c>
      <c r="R14" s="39">
        <v>414987</v>
      </c>
      <c r="S14" s="49">
        <v>2</v>
      </c>
    </row>
    <row r="15" spans="1:19" ht="45" customHeight="1">
      <c r="A15" s="47">
        <v>3</v>
      </c>
      <c r="B15" s="15" t="s">
        <v>28</v>
      </c>
      <c r="C15" s="167" t="s">
        <v>83</v>
      </c>
      <c r="D15" s="168">
        <v>8</v>
      </c>
      <c r="E15" s="36">
        <v>198556</v>
      </c>
      <c r="F15" s="37">
        <v>49.65</v>
      </c>
      <c r="G15" s="36">
        <v>18803</v>
      </c>
      <c r="H15" s="37">
        <v>4.7</v>
      </c>
      <c r="I15" s="36">
        <v>118242</v>
      </c>
      <c r="J15" s="37">
        <v>29.56</v>
      </c>
      <c r="K15" s="36">
        <v>64341</v>
      </c>
      <c r="L15" s="37">
        <v>16.09</v>
      </c>
      <c r="M15" s="38">
        <v>399942</v>
      </c>
      <c r="N15" s="38">
        <v>37593</v>
      </c>
      <c r="O15" s="38">
        <v>10</v>
      </c>
      <c r="P15" s="88">
        <v>28126</v>
      </c>
      <c r="Q15" s="88">
        <v>14503</v>
      </c>
      <c r="R15" s="39">
        <v>348716</v>
      </c>
      <c r="S15" s="49">
        <v>3</v>
      </c>
    </row>
    <row r="16" spans="1:19" ht="45" customHeight="1">
      <c r="A16" s="47">
        <v>4</v>
      </c>
      <c r="B16" s="15" t="s">
        <v>29</v>
      </c>
      <c r="C16" s="172" t="s">
        <v>83</v>
      </c>
      <c r="D16" s="168">
        <v>8</v>
      </c>
      <c r="E16" s="36">
        <v>244416</v>
      </c>
      <c r="F16" s="37">
        <v>50.4</v>
      </c>
      <c r="G16" s="36">
        <v>30383</v>
      </c>
      <c r="H16" s="37">
        <v>6.26</v>
      </c>
      <c r="I16" s="36">
        <v>122590</v>
      </c>
      <c r="J16" s="37">
        <v>25.28</v>
      </c>
      <c r="K16" s="36">
        <v>87605</v>
      </c>
      <c r="L16" s="37">
        <v>18.06</v>
      </c>
      <c r="M16" s="38">
        <v>484994</v>
      </c>
      <c r="N16" s="38">
        <v>45087</v>
      </c>
      <c r="O16" s="38">
        <v>83</v>
      </c>
      <c r="P16" s="88">
        <v>54628</v>
      </c>
      <c r="Q16" s="88">
        <v>11202</v>
      </c>
      <c r="R16" s="173">
        <v>396398</v>
      </c>
      <c r="S16" s="49">
        <v>4</v>
      </c>
    </row>
    <row r="17" spans="1:19" s="179" customFormat="1" ht="45" customHeight="1">
      <c r="A17" s="53">
        <v>5</v>
      </c>
      <c r="B17" s="54" t="s">
        <v>30</v>
      </c>
      <c r="C17" s="172" t="s">
        <v>83</v>
      </c>
      <c r="D17" s="168">
        <v>8</v>
      </c>
      <c r="E17" s="174">
        <v>147520</v>
      </c>
      <c r="F17" s="175">
        <v>47.45</v>
      </c>
      <c r="G17" s="174">
        <v>24148</v>
      </c>
      <c r="H17" s="175">
        <v>7.77</v>
      </c>
      <c r="I17" s="174">
        <v>96910</v>
      </c>
      <c r="J17" s="175">
        <v>31.17</v>
      </c>
      <c r="K17" s="174">
        <v>42300</v>
      </c>
      <c r="L17" s="175">
        <v>13.61</v>
      </c>
      <c r="M17" s="176">
        <v>310878</v>
      </c>
      <c r="N17" s="176">
        <v>28455</v>
      </c>
      <c r="O17" s="176">
        <v>58</v>
      </c>
      <c r="P17" s="177">
        <v>29315</v>
      </c>
      <c r="Q17" s="177">
        <v>3131</v>
      </c>
      <c r="R17" s="178">
        <v>256181</v>
      </c>
      <c r="S17" s="60">
        <v>5</v>
      </c>
    </row>
    <row r="18" spans="1:19" s="179" customFormat="1" ht="45" customHeight="1">
      <c r="A18" s="180">
        <v>7</v>
      </c>
      <c r="B18" s="181" t="s">
        <v>31</v>
      </c>
      <c r="C18" s="162" t="s">
        <v>83</v>
      </c>
      <c r="D18" s="163">
        <v>8</v>
      </c>
      <c r="E18" s="30">
        <v>115209</v>
      </c>
      <c r="F18" s="31">
        <v>44.96</v>
      </c>
      <c r="G18" s="30">
        <v>12010</v>
      </c>
      <c r="H18" s="31">
        <v>4.69</v>
      </c>
      <c r="I18" s="30">
        <v>74481</v>
      </c>
      <c r="J18" s="31">
        <v>29.07</v>
      </c>
      <c r="K18" s="30">
        <v>54514</v>
      </c>
      <c r="L18" s="31">
        <v>21.28</v>
      </c>
      <c r="M18" s="32">
        <v>256214</v>
      </c>
      <c r="N18" s="32">
        <v>27472</v>
      </c>
      <c r="O18" s="32">
        <v>114</v>
      </c>
      <c r="P18" s="84">
        <v>13628</v>
      </c>
      <c r="Q18" s="84">
        <v>7691</v>
      </c>
      <c r="R18" s="182">
        <v>222691</v>
      </c>
      <c r="S18" s="48">
        <v>7</v>
      </c>
    </row>
    <row r="19" spans="1:19" s="179" customFormat="1" ht="45" customHeight="1">
      <c r="A19" s="53">
        <v>8</v>
      </c>
      <c r="B19" s="54" t="s">
        <v>32</v>
      </c>
      <c r="C19" s="167" t="s">
        <v>83</v>
      </c>
      <c r="D19" s="168">
        <v>8</v>
      </c>
      <c r="E19" s="174">
        <v>337946</v>
      </c>
      <c r="F19" s="175">
        <v>53.75</v>
      </c>
      <c r="G19" s="174">
        <v>23632</v>
      </c>
      <c r="H19" s="175">
        <v>3.76</v>
      </c>
      <c r="I19" s="174">
        <v>164240</v>
      </c>
      <c r="J19" s="175">
        <v>26.12</v>
      </c>
      <c r="K19" s="174">
        <v>102889</v>
      </c>
      <c r="L19" s="175">
        <v>16.37</v>
      </c>
      <c r="M19" s="176">
        <v>628707</v>
      </c>
      <c r="N19" s="176">
        <v>50952</v>
      </c>
      <c r="O19" s="176">
        <v>563</v>
      </c>
      <c r="P19" s="177">
        <v>71583</v>
      </c>
      <c r="Q19" s="177">
        <v>-60151</v>
      </c>
      <c r="R19" s="178">
        <v>445458</v>
      </c>
      <c r="S19" s="62">
        <v>8</v>
      </c>
    </row>
    <row r="20" spans="1:19" s="179" customFormat="1" ht="45" customHeight="1">
      <c r="A20" s="53">
        <v>9</v>
      </c>
      <c r="B20" s="54" t="s">
        <v>33</v>
      </c>
      <c r="C20" s="167" t="s">
        <v>83</v>
      </c>
      <c r="D20" s="168">
        <v>8</v>
      </c>
      <c r="E20" s="174">
        <v>158360</v>
      </c>
      <c r="F20" s="175">
        <v>53.17</v>
      </c>
      <c r="G20" s="174">
        <v>18754</v>
      </c>
      <c r="H20" s="175">
        <v>6.3</v>
      </c>
      <c r="I20" s="174">
        <v>71999</v>
      </c>
      <c r="J20" s="175">
        <v>24.17</v>
      </c>
      <c r="K20" s="174">
        <v>48721</v>
      </c>
      <c r="L20" s="175">
        <v>16.36</v>
      </c>
      <c r="M20" s="176">
        <v>297834</v>
      </c>
      <c r="N20" s="176">
        <v>21681</v>
      </c>
      <c r="O20" s="176">
        <v>152</v>
      </c>
      <c r="P20" s="177">
        <v>20489</v>
      </c>
      <c r="Q20" s="177">
        <v>10154</v>
      </c>
      <c r="R20" s="178">
        <v>265666</v>
      </c>
      <c r="S20" s="51">
        <v>9</v>
      </c>
    </row>
    <row r="21" spans="1:19" s="179" customFormat="1" ht="45" customHeight="1">
      <c r="A21" s="53">
        <v>10</v>
      </c>
      <c r="B21" s="54" t="s">
        <v>34</v>
      </c>
      <c r="C21" s="172" t="s">
        <v>84</v>
      </c>
      <c r="D21" s="168">
        <v>10</v>
      </c>
      <c r="E21" s="174">
        <v>180389</v>
      </c>
      <c r="F21" s="175">
        <v>56.72</v>
      </c>
      <c r="G21" s="174">
        <v>0</v>
      </c>
      <c r="H21" s="175">
        <v>0</v>
      </c>
      <c r="I21" s="174">
        <v>137654</v>
      </c>
      <c r="J21" s="175">
        <v>43.28</v>
      </c>
      <c r="K21" s="174">
        <v>0</v>
      </c>
      <c r="L21" s="175">
        <v>0</v>
      </c>
      <c r="M21" s="176">
        <v>318043</v>
      </c>
      <c r="N21" s="176">
        <v>25466</v>
      </c>
      <c r="O21" s="176">
        <v>451</v>
      </c>
      <c r="P21" s="177">
        <v>40802</v>
      </c>
      <c r="Q21" s="177">
        <v>8021</v>
      </c>
      <c r="R21" s="178">
        <v>259345</v>
      </c>
      <c r="S21" s="51">
        <v>10</v>
      </c>
    </row>
    <row r="22" spans="1:19" s="179" customFormat="1" ht="45" customHeight="1">
      <c r="A22" s="58">
        <v>11</v>
      </c>
      <c r="B22" s="59" t="s">
        <v>35</v>
      </c>
      <c r="C22" s="170" t="s">
        <v>83</v>
      </c>
      <c r="D22" s="171">
        <v>8</v>
      </c>
      <c r="E22" s="183">
        <v>30717</v>
      </c>
      <c r="F22" s="184">
        <v>40.06</v>
      </c>
      <c r="G22" s="183">
        <v>7336</v>
      </c>
      <c r="H22" s="184">
        <v>9.57</v>
      </c>
      <c r="I22" s="183">
        <v>24003</v>
      </c>
      <c r="J22" s="184">
        <v>31.3</v>
      </c>
      <c r="K22" s="183">
        <v>14621</v>
      </c>
      <c r="L22" s="184">
        <v>19.07</v>
      </c>
      <c r="M22" s="185">
        <v>76677</v>
      </c>
      <c r="N22" s="185">
        <v>8427</v>
      </c>
      <c r="O22" s="185">
        <v>176</v>
      </c>
      <c r="P22" s="186">
        <v>3171</v>
      </c>
      <c r="Q22" s="186">
        <v>4072</v>
      </c>
      <c r="R22" s="187">
        <v>68975</v>
      </c>
      <c r="S22" s="60">
        <v>11</v>
      </c>
    </row>
    <row r="23" spans="1:19" s="179" customFormat="1" ht="45" customHeight="1">
      <c r="A23" s="53">
        <v>12</v>
      </c>
      <c r="B23" s="54" t="s">
        <v>36</v>
      </c>
      <c r="C23" s="162" t="s">
        <v>83</v>
      </c>
      <c r="D23" s="163">
        <v>8</v>
      </c>
      <c r="E23" s="164">
        <v>273470</v>
      </c>
      <c r="F23" s="188">
        <v>55.19</v>
      </c>
      <c r="G23" s="164">
        <v>45071</v>
      </c>
      <c r="H23" s="188">
        <v>9.09</v>
      </c>
      <c r="I23" s="164">
        <v>120848</v>
      </c>
      <c r="J23" s="188">
        <v>24.38</v>
      </c>
      <c r="K23" s="164">
        <v>56198</v>
      </c>
      <c r="L23" s="188">
        <v>11.34</v>
      </c>
      <c r="M23" s="189">
        <v>495587</v>
      </c>
      <c r="N23" s="189">
        <v>31580</v>
      </c>
      <c r="O23" s="189">
        <v>785</v>
      </c>
      <c r="P23" s="190">
        <v>88636</v>
      </c>
      <c r="Q23" s="190">
        <v>-3413</v>
      </c>
      <c r="R23" s="191">
        <v>371173</v>
      </c>
      <c r="S23" s="51">
        <v>12</v>
      </c>
    </row>
    <row r="24" spans="1:19" s="179" customFormat="1" ht="45" customHeight="1">
      <c r="A24" s="53">
        <v>13</v>
      </c>
      <c r="B24" s="54" t="s">
        <v>37</v>
      </c>
      <c r="C24" s="167" t="s">
        <v>83</v>
      </c>
      <c r="D24" s="168">
        <v>8</v>
      </c>
      <c r="E24" s="174">
        <v>56451</v>
      </c>
      <c r="F24" s="175">
        <v>49.35</v>
      </c>
      <c r="G24" s="174">
        <v>7861</v>
      </c>
      <c r="H24" s="175">
        <v>6.87</v>
      </c>
      <c r="I24" s="174">
        <v>31632</v>
      </c>
      <c r="J24" s="175">
        <v>27.65</v>
      </c>
      <c r="K24" s="174">
        <v>18449</v>
      </c>
      <c r="L24" s="175">
        <v>16.13</v>
      </c>
      <c r="M24" s="176">
        <v>114393</v>
      </c>
      <c r="N24" s="176">
        <v>8748</v>
      </c>
      <c r="O24" s="176">
        <v>31</v>
      </c>
      <c r="P24" s="177">
        <v>11335</v>
      </c>
      <c r="Q24" s="177">
        <v>3578</v>
      </c>
      <c r="R24" s="178">
        <v>97857</v>
      </c>
      <c r="S24" s="51">
        <v>13</v>
      </c>
    </row>
    <row r="25" spans="1:19" s="179" customFormat="1" ht="45" customHeight="1">
      <c r="A25" s="53">
        <v>21</v>
      </c>
      <c r="B25" s="54" t="s">
        <v>38</v>
      </c>
      <c r="C25" s="167" t="s">
        <v>83</v>
      </c>
      <c r="D25" s="168">
        <v>8</v>
      </c>
      <c r="E25" s="174">
        <v>36856</v>
      </c>
      <c r="F25" s="175">
        <v>41.98</v>
      </c>
      <c r="G25" s="174">
        <v>4825</v>
      </c>
      <c r="H25" s="175">
        <v>5.49</v>
      </c>
      <c r="I25" s="174">
        <v>29479</v>
      </c>
      <c r="J25" s="175">
        <v>33.57</v>
      </c>
      <c r="K25" s="174">
        <v>16649</v>
      </c>
      <c r="L25" s="175">
        <v>18.96</v>
      </c>
      <c r="M25" s="176">
        <v>87809</v>
      </c>
      <c r="N25" s="176">
        <v>9699</v>
      </c>
      <c r="O25" s="176">
        <v>101</v>
      </c>
      <c r="P25" s="177">
        <v>3653</v>
      </c>
      <c r="Q25" s="177">
        <v>1760</v>
      </c>
      <c r="R25" s="178">
        <v>76116</v>
      </c>
      <c r="S25" s="51">
        <v>21</v>
      </c>
    </row>
    <row r="26" spans="1:19" s="179" customFormat="1" ht="45" customHeight="1">
      <c r="A26" s="53">
        <v>22</v>
      </c>
      <c r="B26" s="54" t="s">
        <v>39</v>
      </c>
      <c r="C26" s="167" t="s">
        <v>82</v>
      </c>
      <c r="D26" s="168">
        <v>6</v>
      </c>
      <c r="E26" s="174">
        <v>21809</v>
      </c>
      <c r="F26" s="175">
        <v>45.53</v>
      </c>
      <c r="G26" s="174">
        <v>0</v>
      </c>
      <c r="H26" s="175">
        <v>0</v>
      </c>
      <c r="I26" s="174">
        <v>16202</v>
      </c>
      <c r="J26" s="175">
        <v>33.82</v>
      </c>
      <c r="K26" s="174">
        <v>9892</v>
      </c>
      <c r="L26" s="175">
        <v>20.65</v>
      </c>
      <c r="M26" s="176">
        <v>47903</v>
      </c>
      <c r="N26" s="176">
        <v>6151</v>
      </c>
      <c r="O26" s="176">
        <v>14</v>
      </c>
      <c r="P26" s="177">
        <v>1468</v>
      </c>
      <c r="Q26" s="177">
        <v>960</v>
      </c>
      <c r="R26" s="178">
        <v>41230</v>
      </c>
      <c r="S26" s="51">
        <v>22</v>
      </c>
    </row>
    <row r="27" spans="1:19" s="179" customFormat="1" ht="45" customHeight="1">
      <c r="A27" s="58">
        <v>23</v>
      </c>
      <c r="B27" s="59" t="s">
        <v>40</v>
      </c>
      <c r="C27" s="170" t="s">
        <v>82</v>
      </c>
      <c r="D27" s="171">
        <v>8</v>
      </c>
      <c r="E27" s="183">
        <v>13280</v>
      </c>
      <c r="F27" s="184">
        <v>44.09</v>
      </c>
      <c r="G27" s="183">
        <v>0</v>
      </c>
      <c r="H27" s="184">
        <v>0</v>
      </c>
      <c r="I27" s="183">
        <v>12302</v>
      </c>
      <c r="J27" s="184">
        <v>40.85</v>
      </c>
      <c r="K27" s="183">
        <v>4534</v>
      </c>
      <c r="L27" s="184">
        <v>15.06</v>
      </c>
      <c r="M27" s="185">
        <v>30116</v>
      </c>
      <c r="N27" s="185">
        <v>3212</v>
      </c>
      <c r="O27" s="185">
        <v>669</v>
      </c>
      <c r="P27" s="186">
        <v>705</v>
      </c>
      <c r="Q27" s="186">
        <v>1572</v>
      </c>
      <c r="R27" s="187">
        <v>27102</v>
      </c>
      <c r="S27" s="60">
        <v>23</v>
      </c>
    </row>
    <row r="28" spans="1:19" s="179" customFormat="1" ht="45" customHeight="1">
      <c r="A28" s="61">
        <v>24</v>
      </c>
      <c r="B28" s="54" t="s">
        <v>41</v>
      </c>
      <c r="C28" s="162" t="s">
        <v>82</v>
      </c>
      <c r="D28" s="163">
        <v>8</v>
      </c>
      <c r="E28" s="164">
        <v>10222</v>
      </c>
      <c r="F28" s="188">
        <v>35.04</v>
      </c>
      <c r="G28" s="164">
        <v>0</v>
      </c>
      <c r="H28" s="188">
        <v>0</v>
      </c>
      <c r="I28" s="164">
        <v>13191</v>
      </c>
      <c r="J28" s="188">
        <v>45.22</v>
      </c>
      <c r="K28" s="164">
        <v>5759</v>
      </c>
      <c r="L28" s="188">
        <v>19.74</v>
      </c>
      <c r="M28" s="189">
        <v>29172</v>
      </c>
      <c r="N28" s="189">
        <v>3231</v>
      </c>
      <c r="O28" s="189">
        <v>257</v>
      </c>
      <c r="P28" s="190">
        <v>60</v>
      </c>
      <c r="Q28" s="190">
        <v>854</v>
      </c>
      <c r="R28" s="191">
        <v>26478</v>
      </c>
      <c r="S28" s="62">
        <v>24</v>
      </c>
    </row>
    <row r="29" spans="1:19" s="179" customFormat="1" ht="45" customHeight="1">
      <c r="A29" s="53">
        <v>25</v>
      </c>
      <c r="B29" s="54" t="s">
        <v>42</v>
      </c>
      <c r="C29" s="167" t="s">
        <v>83</v>
      </c>
      <c r="D29" s="168">
        <v>8</v>
      </c>
      <c r="E29" s="174">
        <v>44499</v>
      </c>
      <c r="F29" s="175">
        <v>48.16</v>
      </c>
      <c r="G29" s="174">
        <v>7062</v>
      </c>
      <c r="H29" s="175">
        <v>7.64</v>
      </c>
      <c r="I29" s="174">
        <v>27030</v>
      </c>
      <c r="J29" s="175">
        <v>29.25</v>
      </c>
      <c r="K29" s="174">
        <v>13818</v>
      </c>
      <c r="L29" s="175">
        <v>14.95</v>
      </c>
      <c r="M29" s="176">
        <v>92409</v>
      </c>
      <c r="N29" s="176">
        <v>7976</v>
      </c>
      <c r="O29" s="176">
        <v>21</v>
      </c>
      <c r="P29" s="177">
        <v>4930</v>
      </c>
      <c r="Q29" s="177">
        <v>2417</v>
      </c>
      <c r="R29" s="178">
        <v>81899</v>
      </c>
      <c r="S29" s="51">
        <v>25</v>
      </c>
    </row>
    <row r="30" spans="1:19" s="179" customFormat="1" ht="45" customHeight="1">
      <c r="A30" s="53">
        <v>26</v>
      </c>
      <c r="B30" s="54" t="s">
        <v>43</v>
      </c>
      <c r="C30" s="167" t="s">
        <v>82</v>
      </c>
      <c r="D30" s="168">
        <v>8</v>
      </c>
      <c r="E30" s="174">
        <v>70758</v>
      </c>
      <c r="F30" s="175">
        <v>49.88</v>
      </c>
      <c r="G30" s="174">
        <v>0</v>
      </c>
      <c r="H30" s="175">
        <v>0</v>
      </c>
      <c r="I30" s="174">
        <v>49491</v>
      </c>
      <c r="J30" s="175">
        <v>34.89</v>
      </c>
      <c r="K30" s="174">
        <v>21604</v>
      </c>
      <c r="L30" s="175">
        <v>15.23</v>
      </c>
      <c r="M30" s="176">
        <v>141853</v>
      </c>
      <c r="N30" s="176">
        <v>12397</v>
      </c>
      <c r="O30" s="176">
        <v>0</v>
      </c>
      <c r="P30" s="177">
        <v>9113</v>
      </c>
      <c r="Q30" s="177">
        <v>5294</v>
      </c>
      <c r="R30" s="178">
        <v>125637</v>
      </c>
      <c r="S30" s="51">
        <v>26</v>
      </c>
    </row>
    <row r="31" spans="1:19" s="179" customFormat="1" ht="45" customHeight="1">
      <c r="A31" s="53">
        <v>28</v>
      </c>
      <c r="B31" s="54" t="s">
        <v>44</v>
      </c>
      <c r="C31" s="167" t="s">
        <v>83</v>
      </c>
      <c r="D31" s="168">
        <v>8</v>
      </c>
      <c r="E31" s="174">
        <v>28638</v>
      </c>
      <c r="F31" s="175">
        <v>46.01</v>
      </c>
      <c r="G31" s="174">
        <v>4242</v>
      </c>
      <c r="H31" s="175">
        <v>6.82</v>
      </c>
      <c r="I31" s="174">
        <v>16667</v>
      </c>
      <c r="J31" s="175">
        <v>26.78</v>
      </c>
      <c r="K31" s="174">
        <v>12687</v>
      </c>
      <c r="L31" s="175">
        <v>20.39</v>
      </c>
      <c r="M31" s="176">
        <v>62234</v>
      </c>
      <c r="N31" s="176">
        <v>5257</v>
      </c>
      <c r="O31" s="176">
        <v>0</v>
      </c>
      <c r="P31" s="177">
        <v>3468</v>
      </c>
      <c r="Q31" s="177">
        <v>3058</v>
      </c>
      <c r="R31" s="178">
        <v>56567</v>
      </c>
      <c r="S31" s="51">
        <v>28</v>
      </c>
    </row>
    <row r="32" spans="1:19" s="179" customFormat="1" ht="45" customHeight="1">
      <c r="A32" s="58">
        <v>31</v>
      </c>
      <c r="B32" s="59" t="s">
        <v>45</v>
      </c>
      <c r="C32" s="170" t="s">
        <v>83</v>
      </c>
      <c r="D32" s="171">
        <v>8</v>
      </c>
      <c r="E32" s="183">
        <v>21161</v>
      </c>
      <c r="F32" s="184">
        <v>45.99</v>
      </c>
      <c r="G32" s="183">
        <v>3250</v>
      </c>
      <c r="H32" s="184">
        <v>7.06</v>
      </c>
      <c r="I32" s="183">
        <v>13530</v>
      </c>
      <c r="J32" s="184">
        <v>29.4</v>
      </c>
      <c r="K32" s="183">
        <v>8078</v>
      </c>
      <c r="L32" s="184">
        <v>17.55</v>
      </c>
      <c r="M32" s="185">
        <v>46019</v>
      </c>
      <c r="N32" s="185">
        <v>4102</v>
      </c>
      <c r="O32" s="185">
        <v>0</v>
      </c>
      <c r="P32" s="186">
        <v>2495</v>
      </c>
      <c r="Q32" s="186">
        <v>1591</v>
      </c>
      <c r="R32" s="187">
        <v>41013</v>
      </c>
      <c r="S32" s="60">
        <v>31</v>
      </c>
    </row>
    <row r="33" spans="1:19" s="179" customFormat="1" ht="45" customHeight="1">
      <c r="A33" s="53">
        <v>36</v>
      </c>
      <c r="B33" s="54" t="s">
        <v>46</v>
      </c>
      <c r="C33" s="162" t="s">
        <v>83</v>
      </c>
      <c r="D33" s="163">
        <v>8</v>
      </c>
      <c r="E33" s="164">
        <v>31144</v>
      </c>
      <c r="F33" s="188">
        <v>53.78</v>
      </c>
      <c r="G33" s="164">
        <v>2169</v>
      </c>
      <c r="H33" s="188">
        <v>3.75</v>
      </c>
      <c r="I33" s="164">
        <v>15379</v>
      </c>
      <c r="J33" s="188">
        <v>26.56</v>
      </c>
      <c r="K33" s="164">
        <v>9214</v>
      </c>
      <c r="L33" s="188">
        <v>15.91</v>
      </c>
      <c r="M33" s="189">
        <v>57906</v>
      </c>
      <c r="N33" s="189">
        <v>4382</v>
      </c>
      <c r="O33" s="189">
        <v>0</v>
      </c>
      <c r="P33" s="190">
        <v>9511</v>
      </c>
      <c r="Q33" s="190">
        <v>1690</v>
      </c>
      <c r="R33" s="191">
        <v>45703</v>
      </c>
      <c r="S33" s="51">
        <v>36</v>
      </c>
    </row>
    <row r="34" spans="1:19" s="179" customFormat="1" ht="45" customHeight="1">
      <c r="A34" s="53">
        <v>37</v>
      </c>
      <c r="B34" s="54" t="s">
        <v>47</v>
      </c>
      <c r="C34" s="167" t="s">
        <v>83</v>
      </c>
      <c r="D34" s="168">
        <v>8</v>
      </c>
      <c r="E34" s="174">
        <v>80454</v>
      </c>
      <c r="F34" s="175">
        <v>52.4</v>
      </c>
      <c r="G34" s="174">
        <v>10918</v>
      </c>
      <c r="H34" s="175">
        <v>7.11</v>
      </c>
      <c r="I34" s="174">
        <v>35533</v>
      </c>
      <c r="J34" s="175">
        <v>23.14</v>
      </c>
      <c r="K34" s="174">
        <v>26646</v>
      </c>
      <c r="L34" s="175">
        <v>17.35</v>
      </c>
      <c r="M34" s="176">
        <v>153551</v>
      </c>
      <c r="N34" s="176">
        <v>11707</v>
      </c>
      <c r="O34" s="176">
        <v>33</v>
      </c>
      <c r="P34" s="177">
        <v>21810</v>
      </c>
      <c r="Q34" s="177">
        <v>5136</v>
      </c>
      <c r="R34" s="178">
        <v>125137</v>
      </c>
      <c r="S34" s="51">
        <v>37</v>
      </c>
    </row>
    <row r="35" spans="1:19" s="179" customFormat="1" ht="45" customHeight="1">
      <c r="A35" s="53">
        <v>38</v>
      </c>
      <c r="B35" s="54" t="s">
        <v>48</v>
      </c>
      <c r="C35" s="167" t="s">
        <v>82</v>
      </c>
      <c r="D35" s="168">
        <v>8</v>
      </c>
      <c r="E35" s="174">
        <v>52428</v>
      </c>
      <c r="F35" s="175">
        <v>58.06</v>
      </c>
      <c r="G35" s="174">
        <v>0</v>
      </c>
      <c r="H35" s="175">
        <v>0</v>
      </c>
      <c r="I35" s="174">
        <v>24323</v>
      </c>
      <c r="J35" s="175">
        <v>26.94</v>
      </c>
      <c r="K35" s="174">
        <v>13544</v>
      </c>
      <c r="L35" s="175">
        <v>15</v>
      </c>
      <c r="M35" s="176">
        <v>90295</v>
      </c>
      <c r="N35" s="176">
        <v>6573</v>
      </c>
      <c r="O35" s="176">
        <v>1349</v>
      </c>
      <c r="P35" s="177">
        <v>7163</v>
      </c>
      <c r="Q35" s="177">
        <v>2479</v>
      </c>
      <c r="R35" s="178">
        <v>77689</v>
      </c>
      <c r="S35" s="51">
        <v>38</v>
      </c>
    </row>
    <row r="36" spans="1:19" s="179" customFormat="1" ht="45" customHeight="1">
      <c r="A36" s="53">
        <v>41</v>
      </c>
      <c r="B36" s="54" t="s">
        <v>49</v>
      </c>
      <c r="C36" s="167" t="s">
        <v>83</v>
      </c>
      <c r="D36" s="168">
        <v>8</v>
      </c>
      <c r="E36" s="174">
        <v>43294</v>
      </c>
      <c r="F36" s="175">
        <v>46.13</v>
      </c>
      <c r="G36" s="174">
        <v>5956</v>
      </c>
      <c r="H36" s="175">
        <v>6.34</v>
      </c>
      <c r="I36" s="174">
        <v>26392</v>
      </c>
      <c r="J36" s="175">
        <v>28.11</v>
      </c>
      <c r="K36" s="174">
        <v>18234</v>
      </c>
      <c r="L36" s="175">
        <v>19.42</v>
      </c>
      <c r="M36" s="176">
        <v>93876</v>
      </c>
      <c r="N36" s="176">
        <v>9650</v>
      </c>
      <c r="O36" s="176">
        <v>0</v>
      </c>
      <c r="P36" s="177">
        <v>4673</v>
      </c>
      <c r="Q36" s="177">
        <v>1811</v>
      </c>
      <c r="R36" s="178">
        <v>81364</v>
      </c>
      <c r="S36" s="51">
        <v>41</v>
      </c>
    </row>
    <row r="37" spans="1:19" s="179" customFormat="1" ht="45" customHeight="1">
      <c r="A37" s="58">
        <v>42</v>
      </c>
      <c r="B37" s="59" t="s">
        <v>50</v>
      </c>
      <c r="C37" s="170" t="s">
        <v>83</v>
      </c>
      <c r="D37" s="171">
        <v>8</v>
      </c>
      <c r="E37" s="183">
        <v>19515</v>
      </c>
      <c r="F37" s="184">
        <v>42.65</v>
      </c>
      <c r="G37" s="183">
        <v>4372</v>
      </c>
      <c r="H37" s="184">
        <v>9.56</v>
      </c>
      <c r="I37" s="183">
        <v>13744</v>
      </c>
      <c r="J37" s="184">
        <v>30.05</v>
      </c>
      <c r="K37" s="183">
        <v>8113</v>
      </c>
      <c r="L37" s="184">
        <v>17.74</v>
      </c>
      <c r="M37" s="185">
        <v>45744</v>
      </c>
      <c r="N37" s="185">
        <v>4826</v>
      </c>
      <c r="O37" s="185">
        <v>0</v>
      </c>
      <c r="P37" s="186">
        <v>395</v>
      </c>
      <c r="Q37" s="186">
        <v>806</v>
      </c>
      <c r="R37" s="187">
        <v>41329</v>
      </c>
      <c r="S37" s="60">
        <v>42</v>
      </c>
    </row>
    <row r="38" spans="1:19" s="179" customFormat="1" ht="45" customHeight="1">
      <c r="A38" s="53">
        <v>45</v>
      </c>
      <c r="B38" s="54" t="s">
        <v>51</v>
      </c>
      <c r="C38" s="162" t="s">
        <v>83</v>
      </c>
      <c r="D38" s="163">
        <v>8</v>
      </c>
      <c r="E38" s="164">
        <v>55671</v>
      </c>
      <c r="F38" s="188">
        <v>45.65</v>
      </c>
      <c r="G38" s="164">
        <v>7685</v>
      </c>
      <c r="H38" s="188">
        <v>6.3</v>
      </c>
      <c r="I38" s="164">
        <v>39288</v>
      </c>
      <c r="J38" s="188">
        <v>32.21</v>
      </c>
      <c r="K38" s="164">
        <v>19316</v>
      </c>
      <c r="L38" s="188">
        <v>15.84</v>
      </c>
      <c r="M38" s="189">
        <v>121960</v>
      </c>
      <c r="N38" s="189">
        <v>14027</v>
      </c>
      <c r="O38" s="189">
        <v>0</v>
      </c>
      <c r="P38" s="190">
        <v>8663</v>
      </c>
      <c r="Q38" s="190">
        <v>2548</v>
      </c>
      <c r="R38" s="191">
        <v>101818</v>
      </c>
      <c r="S38" s="51">
        <v>45</v>
      </c>
    </row>
    <row r="39" spans="1:19" s="179" customFormat="1" ht="45" customHeight="1">
      <c r="A39" s="55">
        <v>301</v>
      </c>
      <c r="B39" s="56" t="s">
        <v>103</v>
      </c>
      <c r="C39" s="162" t="s">
        <v>85</v>
      </c>
      <c r="D39" s="163">
        <v>12</v>
      </c>
      <c r="E39" s="164">
        <v>0</v>
      </c>
      <c r="F39" s="188">
        <v>0</v>
      </c>
      <c r="G39" s="164">
        <v>0</v>
      </c>
      <c r="H39" s="188">
        <v>0</v>
      </c>
      <c r="I39" s="248">
        <f>M39</f>
        <v>1012550</v>
      </c>
      <c r="J39" s="249">
        <v>100</v>
      </c>
      <c r="K39" s="164">
        <v>0</v>
      </c>
      <c r="L39" s="188">
        <v>0</v>
      </c>
      <c r="M39" s="189">
        <v>1012550</v>
      </c>
      <c r="N39" s="189">
        <v>0</v>
      </c>
      <c r="O39" s="189">
        <v>1989</v>
      </c>
      <c r="P39" s="190">
        <v>0</v>
      </c>
      <c r="Q39" s="190">
        <v>2352</v>
      </c>
      <c r="R39" s="191">
        <v>1012913</v>
      </c>
      <c r="S39" s="57">
        <v>301</v>
      </c>
    </row>
    <row r="40" spans="1:19" s="179" customFormat="1" ht="45" customHeight="1" thickBot="1">
      <c r="A40" s="64">
        <v>302</v>
      </c>
      <c r="B40" s="65" t="s">
        <v>52</v>
      </c>
      <c r="C40" s="192" t="s">
        <v>85</v>
      </c>
      <c r="D40" s="193">
        <v>12</v>
      </c>
      <c r="E40" s="194">
        <v>0</v>
      </c>
      <c r="F40" s="195">
        <v>0</v>
      </c>
      <c r="G40" s="194">
        <v>0</v>
      </c>
      <c r="H40" s="195">
        <v>0</v>
      </c>
      <c r="I40" s="252">
        <f>M40</f>
        <v>85386</v>
      </c>
      <c r="J40" s="253">
        <v>100</v>
      </c>
      <c r="K40" s="194">
        <v>0</v>
      </c>
      <c r="L40" s="195">
        <v>0</v>
      </c>
      <c r="M40" s="196">
        <v>85386</v>
      </c>
      <c r="N40" s="196">
        <v>0</v>
      </c>
      <c r="O40" s="196">
        <v>84</v>
      </c>
      <c r="P40" s="197">
        <v>0</v>
      </c>
      <c r="Q40" s="197">
        <v>-81</v>
      </c>
      <c r="R40" s="198">
        <v>85221</v>
      </c>
      <c r="S40" s="70">
        <v>302</v>
      </c>
    </row>
    <row r="41" spans="1:19" ht="19.5" customHeight="1">
      <c r="A41" s="199"/>
      <c r="B41" s="200"/>
      <c r="C41" s="200"/>
      <c r="D41" s="200"/>
      <c r="E41" s="200"/>
      <c r="F41" s="201"/>
      <c r="G41" s="200"/>
      <c r="H41" s="201"/>
      <c r="I41" s="200"/>
      <c r="J41" s="201"/>
      <c r="K41" s="200"/>
      <c r="L41" s="201"/>
      <c r="M41" s="202"/>
      <c r="N41" s="202"/>
      <c r="O41" s="202"/>
      <c r="P41" s="202"/>
      <c r="Q41" s="202"/>
      <c r="R41" s="202"/>
      <c r="S41" s="244"/>
    </row>
    <row r="42" ht="19.5" customHeight="1">
      <c r="S42" s="245"/>
    </row>
    <row r="43" ht="19.5" customHeight="1">
      <c r="S43" s="245"/>
    </row>
    <row r="44" ht="19.5" customHeight="1">
      <c r="S44" s="245"/>
    </row>
    <row r="45" ht="19.5" customHeight="1" thickBot="1">
      <c r="S45" s="245"/>
    </row>
    <row r="46" ht="19.5" customHeight="1">
      <c r="S46" s="246"/>
    </row>
    <row r="47" ht="19.5" customHeight="1">
      <c r="S47" s="245"/>
    </row>
    <row r="48" ht="19.5" customHeight="1">
      <c r="S48" s="245"/>
    </row>
    <row r="49" ht="19.5" customHeight="1">
      <c r="S49" s="245"/>
    </row>
    <row r="50" ht="19.5" customHeight="1">
      <c r="S50" s="245"/>
    </row>
    <row r="51" ht="19.5" customHeight="1">
      <c r="S51" s="245"/>
    </row>
    <row r="52" ht="19.5" customHeight="1">
      <c r="S52" s="245"/>
    </row>
    <row r="53" ht="19.5" customHeight="1">
      <c r="S53" s="245"/>
    </row>
    <row r="54" ht="19.5" customHeight="1">
      <c r="S54" s="245"/>
    </row>
    <row r="55" ht="19.5" customHeight="1">
      <c r="S55" s="245"/>
    </row>
    <row r="56" ht="19.5" customHeight="1">
      <c r="S56" s="245"/>
    </row>
  </sheetData>
  <sheetProtection/>
  <mergeCells count="5">
    <mergeCell ref="C3:C7"/>
    <mergeCell ref="D3:D7"/>
    <mergeCell ref="E3:J3"/>
    <mergeCell ref="K3:M3"/>
    <mergeCell ref="P3:P7"/>
  </mergeCells>
  <printOptions horizontalCentered="1"/>
  <pageMargins left="0.5905511811023623" right="0.5905511811023623" top="0.5511811023622047" bottom="0.5905511811023623" header="0.5118110236220472" footer="0.5118110236220472"/>
  <pageSetup horizontalDpi="600" verticalDpi="600" orientation="portrait" pageOrder="overThenDown" paperSize="9" scale="40" r:id="rId1"/>
  <colBreaks count="1" manualBreakCount="1">
    <brk id="10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3"/>
  <sheetViews>
    <sheetView showGridLines="0" tabSelected="1" view="pageBreakPreview" zoomScale="55" zoomScaleNormal="75" zoomScaleSheetLayoutView="55" zoomScalePageLayoutView="0" workbookViewId="0" topLeftCell="A1">
      <selection activeCell="I46" sqref="I46"/>
    </sheetView>
  </sheetViews>
  <sheetFormatPr defaultColWidth="9.00390625" defaultRowHeight="19.5" customHeight="1"/>
  <cols>
    <col min="1" max="1" width="7.125" style="203" customWidth="1"/>
    <col min="2" max="2" width="28.875" style="151" customWidth="1"/>
    <col min="3" max="3" width="25.375" style="151" customWidth="1"/>
    <col min="4" max="4" width="26.375" style="151" customWidth="1"/>
    <col min="5" max="5" width="26.125" style="151" customWidth="1"/>
    <col min="6" max="6" width="23.75390625" style="151" customWidth="1"/>
    <col min="7" max="7" width="23.25390625" style="151" customWidth="1"/>
    <col min="8" max="8" width="31.125" style="151" customWidth="1"/>
    <col min="9" max="9" width="31.75390625" style="151" customWidth="1"/>
    <col min="10" max="10" width="26.75390625" style="151" customWidth="1"/>
    <col min="11" max="11" width="22.00390625" style="151" customWidth="1"/>
    <col min="12" max="12" width="20.50390625" style="151" customWidth="1"/>
    <col min="13" max="13" width="22.625" style="151" customWidth="1"/>
    <col min="14" max="14" width="24.25390625" style="153" customWidth="1"/>
    <col min="15" max="15" width="41.625" style="153" customWidth="1"/>
    <col min="16" max="16" width="35.625" style="153" customWidth="1"/>
    <col min="17" max="17" width="22.625" style="153" customWidth="1"/>
    <col min="18" max="18" width="7.75390625" style="204" customWidth="1"/>
    <col min="19" max="16384" width="9.00390625" style="151" customWidth="1"/>
  </cols>
  <sheetData>
    <row r="1" spans="1:18" ht="30" customHeight="1">
      <c r="A1" s="1" t="s">
        <v>86</v>
      </c>
      <c r="R1" s="154"/>
    </row>
    <row r="2" spans="3:18" s="6" customFormat="1" ht="19.5" customHeight="1" thickBo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7" t="s">
        <v>87</v>
      </c>
      <c r="R2" s="77"/>
    </row>
    <row r="3" spans="1:18" s="159" customFormat="1" ht="45" customHeight="1">
      <c r="A3" s="9" t="s">
        <v>2</v>
      </c>
      <c r="B3" s="10"/>
      <c r="C3" s="78" t="s">
        <v>88</v>
      </c>
      <c r="D3" s="205"/>
      <c r="E3" s="205"/>
      <c r="F3" s="79"/>
      <c r="G3" s="290" t="s">
        <v>89</v>
      </c>
      <c r="H3" s="78" t="s">
        <v>55</v>
      </c>
      <c r="I3" s="79"/>
      <c r="J3" s="261" t="s">
        <v>90</v>
      </c>
      <c r="K3" s="264" t="s">
        <v>68</v>
      </c>
      <c r="L3" s="264" t="s">
        <v>69</v>
      </c>
      <c r="M3" s="264" t="s">
        <v>91</v>
      </c>
      <c r="N3" s="264" t="s">
        <v>92</v>
      </c>
      <c r="O3" s="264" t="s">
        <v>93</v>
      </c>
      <c r="P3" s="284" t="s">
        <v>94</v>
      </c>
      <c r="Q3" s="287" t="s">
        <v>95</v>
      </c>
      <c r="R3" s="12" t="s">
        <v>2</v>
      </c>
    </row>
    <row r="4" spans="1:18" s="159" customFormat="1" ht="45" customHeight="1">
      <c r="A4" s="14" t="s">
        <v>6</v>
      </c>
      <c r="B4" s="15"/>
      <c r="C4" s="22"/>
      <c r="D4" s="22"/>
      <c r="E4" s="22"/>
      <c r="F4" s="22"/>
      <c r="G4" s="291"/>
      <c r="H4" s="22"/>
      <c r="I4" s="22"/>
      <c r="J4" s="262"/>
      <c r="K4" s="265"/>
      <c r="L4" s="265"/>
      <c r="M4" s="265"/>
      <c r="N4" s="265"/>
      <c r="O4" s="265"/>
      <c r="P4" s="285"/>
      <c r="Q4" s="288"/>
      <c r="R4" s="21" t="s">
        <v>6</v>
      </c>
    </row>
    <row r="5" spans="1:18" s="159" customFormat="1" ht="45" customHeight="1">
      <c r="A5" s="14" t="s">
        <v>12</v>
      </c>
      <c r="B5" s="15" t="s">
        <v>13</v>
      </c>
      <c r="C5" s="19" t="s">
        <v>63</v>
      </c>
      <c r="D5" s="19" t="s">
        <v>64</v>
      </c>
      <c r="E5" s="19" t="s">
        <v>96</v>
      </c>
      <c r="F5" s="19" t="s">
        <v>97</v>
      </c>
      <c r="G5" s="291"/>
      <c r="H5" s="19" t="s">
        <v>63</v>
      </c>
      <c r="I5" s="19" t="s">
        <v>64</v>
      </c>
      <c r="J5" s="262"/>
      <c r="K5" s="265"/>
      <c r="L5" s="265"/>
      <c r="M5" s="265"/>
      <c r="N5" s="265"/>
      <c r="O5" s="265"/>
      <c r="P5" s="285"/>
      <c r="Q5" s="288"/>
      <c r="R5" s="21" t="s">
        <v>12</v>
      </c>
    </row>
    <row r="6" spans="1:18" s="159" customFormat="1" ht="45" customHeight="1">
      <c r="A6" s="14" t="s">
        <v>16</v>
      </c>
      <c r="B6" s="15"/>
      <c r="C6" s="206" t="s">
        <v>98</v>
      </c>
      <c r="D6" s="206" t="s">
        <v>98</v>
      </c>
      <c r="E6" s="206" t="s">
        <v>99</v>
      </c>
      <c r="F6" s="206" t="s">
        <v>99</v>
      </c>
      <c r="G6" s="291"/>
      <c r="H6" s="19"/>
      <c r="I6" s="19"/>
      <c r="J6" s="262"/>
      <c r="K6" s="265"/>
      <c r="L6" s="265"/>
      <c r="M6" s="265"/>
      <c r="N6" s="265"/>
      <c r="O6" s="265"/>
      <c r="P6" s="285"/>
      <c r="Q6" s="288"/>
      <c r="R6" s="21" t="s">
        <v>16</v>
      </c>
    </row>
    <row r="7" spans="1:18" s="159" customFormat="1" ht="45" customHeight="1" thickBot="1">
      <c r="A7" s="25" t="s">
        <v>19</v>
      </c>
      <c r="B7" s="26"/>
      <c r="C7" s="27"/>
      <c r="D7" s="27"/>
      <c r="E7" s="27"/>
      <c r="F7" s="27"/>
      <c r="G7" s="292"/>
      <c r="H7" s="27"/>
      <c r="I7" s="27"/>
      <c r="J7" s="263"/>
      <c r="K7" s="266"/>
      <c r="L7" s="266"/>
      <c r="M7" s="266"/>
      <c r="N7" s="266"/>
      <c r="O7" s="266"/>
      <c r="P7" s="286"/>
      <c r="Q7" s="289"/>
      <c r="R7" s="29" t="s">
        <v>19</v>
      </c>
    </row>
    <row r="8" spans="1:19" s="166" customFormat="1" ht="45" customHeight="1">
      <c r="A8" s="207"/>
      <c r="B8" s="54" t="s">
        <v>20</v>
      </c>
      <c r="C8" s="208" t="s">
        <v>21</v>
      </c>
      <c r="D8" s="209" t="s">
        <v>21</v>
      </c>
      <c r="E8" s="209" t="s">
        <v>21</v>
      </c>
      <c r="F8" s="209" t="s">
        <v>21</v>
      </c>
      <c r="G8" s="209" t="s">
        <v>21</v>
      </c>
      <c r="H8" s="164">
        <v>192709448</v>
      </c>
      <c r="I8" s="164">
        <v>6340663</v>
      </c>
      <c r="J8" s="164">
        <v>199866</v>
      </c>
      <c r="K8" s="164">
        <v>71581</v>
      </c>
      <c r="L8" s="164">
        <v>735</v>
      </c>
      <c r="M8" s="164">
        <v>8130</v>
      </c>
      <c r="N8" s="164">
        <v>265149</v>
      </c>
      <c r="O8" s="210" t="s">
        <v>21</v>
      </c>
      <c r="P8" s="211" t="s">
        <v>21</v>
      </c>
      <c r="Q8" s="212" t="s">
        <v>21</v>
      </c>
      <c r="R8" s="62"/>
      <c r="S8" s="213"/>
    </row>
    <row r="9" spans="1:19" s="166" customFormat="1" ht="45" customHeight="1">
      <c r="A9" s="207"/>
      <c r="B9" s="54" t="s">
        <v>22</v>
      </c>
      <c r="C9" s="214" t="s">
        <v>21</v>
      </c>
      <c r="D9" s="214" t="s">
        <v>21</v>
      </c>
      <c r="E9" s="214" t="s">
        <v>21</v>
      </c>
      <c r="F9" s="214" t="s">
        <v>21</v>
      </c>
      <c r="G9" s="214" t="s">
        <v>21</v>
      </c>
      <c r="H9" s="174">
        <v>192709448</v>
      </c>
      <c r="I9" s="36">
        <v>6340663</v>
      </c>
      <c r="J9" s="36">
        <v>181477</v>
      </c>
      <c r="K9" s="36">
        <v>71581</v>
      </c>
      <c r="L9" s="36">
        <v>675</v>
      </c>
      <c r="M9" s="36">
        <v>8130</v>
      </c>
      <c r="N9" s="176">
        <v>238270</v>
      </c>
      <c r="O9" s="215" t="s">
        <v>21</v>
      </c>
      <c r="P9" s="215" t="s">
        <v>21</v>
      </c>
      <c r="Q9" s="216" t="s">
        <v>21</v>
      </c>
      <c r="R9" s="51"/>
      <c r="S9" s="213"/>
    </row>
    <row r="10" spans="1:19" s="166" customFormat="1" ht="45" customHeight="1">
      <c r="A10" s="207"/>
      <c r="B10" s="54" t="s">
        <v>23</v>
      </c>
      <c r="C10" s="214" t="s">
        <v>21</v>
      </c>
      <c r="D10" s="214" t="s">
        <v>21</v>
      </c>
      <c r="E10" s="214" t="s">
        <v>21</v>
      </c>
      <c r="F10" s="214" t="s">
        <v>21</v>
      </c>
      <c r="G10" s="214" t="s">
        <v>21</v>
      </c>
      <c r="H10" s="36">
        <v>0</v>
      </c>
      <c r="I10" s="36">
        <v>0</v>
      </c>
      <c r="J10" s="36">
        <v>18389</v>
      </c>
      <c r="K10" s="36">
        <v>0</v>
      </c>
      <c r="L10" s="36">
        <v>60</v>
      </c>
      <c r="M10" s="36">
        <v>0</v>
      </c>
      <c r="N10" s="38">
        <v>26879</v>
      </c>
      <c r="O10" s="215" t="s">
        <v>21</v>
      </c>
      <c r="P10" s="169" t="s">
        <v>21</v>
      </c>
      <c r="Q10" s="217" t="s">
        <v>21</v>
      </c>
      <c r="R10" s="51"/>
      <c r="S10" s="213"/>
    </row>
    <row r="11" spans="1:19" s="159" customFormat="1" ht="45" customHeight="1">
      <c r="A11" s="14"/>
      <c r="B11" s="15" t="s">
        <v>24</v>
      </c>
      <c r="C11" s="218" t="s">
        <v>21</v>
      </c>
      <c r="D11" s="169" t="s">
        <v>21</v>
      </c>
      <c r="E11" s="169" t="s">
        <v>21</v>
      </c>
      <c r="F11" s="169" t="s">
        <v>21</v>
      </c>
      <c r="G11" s="169" t="s">
        <v>21</v>
      </c>
      <c r="H11" s="36">
        <v>164536452</v>
      </c>
      <c r="I11" s="36">
        <v>5255229</v>
      </c>
      <c r="J11" s="36">
        <v>154982</v>
      </c>
      <c r="K11" s="36">
        <v>61189</v>
      </c>
      <c r="L11" s="36">
        <v>393</v>
      </c>
      <c r="M11" s="36">
        <v>7329</v>
      </c>
      <c r="N11" s="38">
        <v>202244</v>
      </c>
      <c r="O11" s="215" t="s">
        <v>21</v>
      </c>
      <c r="P11" s="169" t="s">
        <v>21</v>
      </c>
      <c r="Q11" s="217" t="s">
        <v>21</v>
      </c>
      <c r="R11" s="49"/>
      <c r="S11" s="219"/>
    </row>
    <row r="12" spans="1:19" s="159" customFormat="1" ht="45" customHeight="1">
      <c r="A12" s="40"/>
      <c r="B12" s="59" t="s">
        <v>25</v>
      </c>
      <c r="C12" s="218" t="s">
        <v>21</v>
      </c>
      <c r="D12" s="169" t="s">
        <v>21</v>
      </c>
      <c r="E12" s="169" t="s">
        <v>21</v>
      </c>
      <c r="F12" s="169" t="s">
        <v>21</v>
      </c>
      <c r="G12" s="169" t="s">
        <v>21</v>
      </c>
      <c r="H12" s="42">
        <v>28172996</v>
      </c>
      <c r="I12" s="42">
        <v>1085434</v>
      </c>
      <c r="J12" s="42">
        <v>26495</v>
      </c>
      <c r="K12" s="42">
        <v>10392</v>
      </c>
      <c r="L12" s="42">
        <v>282</v>
      </c>
      <c r="M12" s="42">
        <v>801</v>
      </c>
      <c r="N12" s="44">
        <v>36026</v>
      </c>
      <c r="O12" s="220" t="s">
        <v>21</v>
      </c>
      <c r="P12" s="220" t="s">
        <v>21</v>
      </c>
      <c r="Q12" s="221" t="s">
        <v>21</v>
      </c>
      <c r="R12" s="50"/>
      <c r="S12" s="219"/>
    </row>
    <row r="13" spans="1:19" ht="45" customHeight="1">
      <c r="A13" s="47">
        <v>1</v>
      </c>
      <c r="B13" s="15" t="s">
        <v>26</v>
      </c>
      <c r="C13" s="188">
        <v>2.05</v>
      </c>
      <c r="D13" s="188">
        <v>0</v>
      </c>
      <c r="E13" s="164">
        <v>8200</v>
      </c>
      <c r="F13" s="164">
        <v>6900</v>
      </c>
      <c r="G13" s="164">
        <v>120</v>
      </c>
      <c r="H13" s="164">
        <v>44910290</v>
      </c>
      <c r="I13" s="164">
        <v>0</v>
      </c>
      <c r="J13" s="164">
        <v>41528</v>
      </c>
      <c r="K13" s="164">
        <v>16600</v>
      </c>
      <c r="L13" s="164">
        <v>156</v>
      </c>
      <c r="M13" s="164">
        <v>1550</v>
      </c>
      <c r="N13" s="164">
        <v>52958</v>
      </c>
      <c r="O13" s="222" t="s">
        <v>104</v>
      </c>
      <c r="P13" s="162" t="s">
        <v>21</v>
      </c>
      <c r="Q13" s="223" t="s">
        <v>100</v>
      </c>
      <c r="R13" s="49">
        <v>1</v>
      </c>
      <c r="S13" s="200"/>
    </row>
    <row r="14" spans="1:19" ht="45" customHeight="1">
      <c r="A14" s="47">
        <v>2</v>
      </c>
      <c r="B14" s="15" t="s">
        <v>27</v>
      </c>
      <c r="C14" s="175">
        <v>1.9</v>
      </c>
      <c r="D14" s="175">
        <v>3.5</v>
      </c>
      <c r="E14" s="174">
        <v>8400</v>
      </c>
      <c r="F14" s="174">
        <v>6000</v>
      </c>
      <c r="G14" s="174">
        <v>100</v>
      </c>
      <c r="H14" s="174">
        <v>12930172</v>
      </c>
      <c r="I14" s="36">
        <v>636339</v>
      </c>
      <c r="J14" s="36">
        <v>14430</v>
      </c>
      <c r="K14" s="36">
        <v>6455</v>
      </c>
      <c r="L14" s="36">
        <v>14</v>
      </c>
      <c r="M14" s="36">
        <v>605</v>
      </c>
      <c r="N14" s="176">
        <v>18669</v>
      </c>
      <c r="O14" s="224" t="s">
        <v>104</v>
      </c>
      <c r="P14" s="224" t="s">
        <v>101</v>
      </c>
      <c r="Q14" s="225" t="s">
        <v>100</v>
      </c>
      <c r="R14" s="49">
        <v>2</v>
      </c>
      <c r="S14" s="200"/>
    </row>
    <row r="15" spans="1:19" ht="45" customHeight="1">
      <c r="A15" s="47">
        <v>3</v>
      </c>
      <c r="B15" s="15" t="s">
        <v>28</v>
      </c>
      <c r="C15" s="37">
        <v>1.5</v>
      </c>
      <c r="D15" s="37">
        <v>3</v>
      </c>
      <c r="E15" s="36">
        <v>7000</v>
      </c>
      <c r="F15" s="36">
        <v>5000</v>
      </c>
      <c r="G15" s="36">
        <v>100</v>
      </c>
      <c r="H15" s="36">
        <v>13850343</v>
      </c>
      <c r="I15" s="36">
        <v>673007</v>
      </c>
      <c r="J15" s="36">
        <v>13453</v>
      </c>
      <c r="K15" s="36">
        <v>5285</v>
      </c>
      <c r="L15" s="36">
        <v>3</v>
      </c>
      <c r="M15" s="36">
        <v>397</v>
      </c>
      <c r="N15" s="38">
        <v>17845</v>
      </c>
      <c r="O15" s="224" t="s">
        <v>104</v>
      </c>
      <c r="P15" s="167" t="s">
        <v>101</v>
      </c>
      <c r="Q15" s="225" t="s">
        <v>100</v>
      </c>
      <c r="R15" s="49">
        <v>3</v>
      </c>
      <c r="S15" s="200"/>
    </row>
    <row r="16" spans="1:19" s="179" customFormat="1" ht="45" customHeight="1">
      <c r="A16" s="47">
        <v>4</v>
      </c>
      <c r="B16" s="15" t="s">
        <v>29</v>
      </c>
      <c r="C16" s="37">
        <v>2.2</v>
      </c>
      <c r="D16" s="37">
        <v>5.6</v>
      </c>
      <c r="E16" s="36">
        <v>8400</v>
      </c>
      <c r="F16" s="36">
        <v>7800</v>
      </c>
      <c r="G16" s="36">
        <v>100</v>
      </c>
      <c r="H16" s="36">
        <v>11154164</v>
      </c>
      <c r="I16" s="174">
        <v>512392</v>
      </c>
      <c r="J16" s="174">
        <v>11076</v>
      </c>
      <c r="K16" s="174">
        <v>4655</v>
      </c>
      <c r="L16" s="174">
        <v>9</v>
      </c>
      <c r="M16" s="174">
        <v>823</v>
      </c>
      <c r="N16" s="176">
        <v>14297</v>
      </c>
      <c r="O16" s="224" t="s">
        <v>104</v>
      </c>
      <c r="P16" s="224" t="s">
        <v>101</v>
      </c>
      <c r="Q16" s="224" t="s">
        <v>100</v>
      </c>
      <c r="R16" s="49">
        <v>4</v>
      </c>
      <c r="S16" s="229"/>
    </row>
    <row r="17" spans="1:19" s="179" customFormat="1" ht="45" customHeight="1">
      <c r="A17" s="53">
        <v>5</v>
      </c>
      <c r="B17" s="54" t="s">
        <v>30</v>
      </c>
      <c r="C17" s="175">
        <v>1.4</v>
      </c>
      <c r="D17" s="175">
        <v>4.5</v>
      </c>
      <c r="E17" s="174">
        <v>8200</v>
      </c>
      <c r="F17" s="174">
        <v>4700</v>
      </c>
      <c r="G17" s="174">
        <v>100</v>
      </c>
      <c r="H17" s="174">
        <v>10666442</v>
      </c>
      <c r="I17" s="174">
        <v>566760</v>
      </c>
      <c r="J17" s="174">
        <v>9255</v>
      </c>
      <c r="K17" s="174">
        <v>3667</v>
      </c>
      <c r="L17" s="174">
        <v>1</v>
      </c>
      <c r="M17" s="174">
        <v>332</v>
      </c>
      <c r="N17" s="176">
        <v>12237</v>
      </c>
      <c r="O17" s="226" t="s">
        <v>104</v>
      </c>
      <c r="P17" s="224" t="s">
        <v>101</v>
      </c>
      <c r="Q17" s="224" t="s">
        <v>100</v>
      </c>
      <c r="R17" s="51">
        <v>5</v>
      </c>
      <c r="S17" s="229"/>
    </row>
    <row r="18" spans="1:19" s="179" customFormat="1" ht="45" customHeight="1">
      <c r="A18" s="55">
        <v>7</v>
      </c>
      <c r="B18" s="56" t="s">
        <v>31</v>
      </c>
      <c r="C18" s="188">
        <v>1.5</v>
      </c>
      <c r="D18" s="188">
        <v>4</v>
      </c>
      <c r="E18" s="164">
        <v>7000</v>
      </c>
      <c r="F18" s="164">
        <v>6500</v>
      </c>
      <c r="G18" s="164">
        <v>100</v>
      </c>
      <c r="H18" s="164">
        <v>8059036</v>
      </c>
      <c r="I18" s="164">
        <v>323874</v>
      </c>
      <c r="J18" s="164">
        <v>8781</v>
      </c>
      <c r="K18" s="164">
        <v>3557</v>
      </c>
      <c r="L18" s="164">
        <v>6</v>
      </c>
      <c r="M18" s="164">
        <v>232</v>
      </c>
      <c r="N18" s="189">
        <v>11247</v>
      </c>
      <c r="O18" s="224" t="s">
        <v>104</v>
      </c>
      <c r="P18" s="227" t="s">
        <v>101</v>
      </c>
      <c r="Q18" s="228" t="s">
        <v>100</v>
      </c>
      <c r="R18" s="230">
        <v>7</v>
      </c>
      <c r="S18" s="229"/>
    </row>
    <row r="19" spans="1:19" s="179" customFormat="1" ht="45" customHeight="1">
      <c r="A19" s="53">
        <v>8</v>
      </c>
      <c r="B19" s="54" t="s">
        <v>32</v>
      </c>
      <c r="C19" s="175">
        <v>2</v>
      </c>
      <c r="D19" s="175">
        <v>2.5</v>
      </c>
      <c r="E19" s="174">
        <v>8000</v>
      </c>
      <c r="F19" s="174">
        <v>6500</v>
      </c>
      <c r="G19" s="174">
        <v>100</v>
      </c>
      <c r="H19" s="174">
        <v>16897487</v>
      </c>
      <c r="I19" s="174">
        <v>945362</v>
      </c>
      <c r="J19" s="174">
        <v>15829</v>
      </c>
      <c r="K19" s="174">
        <v>5990</v>
      </c>
      <c r="L19" s="174">
        <v>50</v>
      </c>
      <c r="M19" s="174">
        <v>901</v>
      </c>
      <c r="N19" s="176">
        <v>20530</v>
      </c>
      <c r="O19" s="224" t="s">
        <v>104</v>
      </c>
      <c r="P19" s="224" t="s">
        <v>101</v>
      </c>
      <c r="Q19" s="225" t="s">
        <v>100</v>
      </c>
      <c r="R19" s="231">
        <v>8</v>
      </c>
      <c r="S19" s="229"/>
    </row>
    <row r="20" spans="1:19" s="179" customFormat="1" ht="45" customHeight="1">
      <c r="A20" s="53">
        <v>9</v>
      </c>
      <c r="B20" s="54" t="s">
        <v>33</v>
      </c>
      <c r="C20" s="175">
        <v>1.9</v>
      </c>
      <c r="D20" s="175">
        <v>4.5</v>
      </c>
      <c r="E20" s="174">
        <v>7200</v>
      </c>
      <c r="F20" s="174">
        <v>6600</v>
      </c>
      <c r="G20" s="174">
        <v>120</v>
      </c>
      <c r="H20" s="174">
        <v>8675238</v>
      </c>
      <c r="I20" s="174">
        <v>447318</v>
      </c>
      <c r="J20" s="174">
        <v>7677</v>
      </c>
      <c r="K20" s="174">
        <v>2679</v>
      </c>
      <c r="L20" s="174">
        <v>14</v>
      </c>
      <c r="M20" s="174">
        <v>314</v>
      </c>
      <c r="N20" s="176">
        <v>10505</v>
      </c>
      <c r="O20" s="224" t="s">
        <v>104</v>
      </c>
      <c r="P20" s="224" t="s">
        <v>101</v>
      </c>
      <c r="Q20" s="225" t="s">
        <v>100</v>
      </c>
      <c r="R20" s="231">
        <v>9</v>
      </c>
      <c r="S20" s="229"/>
    </row>
    <row r="21" spans="1:19" s="179" customFormat="1" ht="45" customHeight="1">
      <c r="A21" s="53">
        <v>10</v>
      </c>
      <c r="B21" s="54" t="s">
        <v>34</v>
      </c>
      <c r="C21" s="175">
        <v>2.3</v>
      </c>
      <c r="D21" s="175">
        <v>0</v>
      </c>
      <c r="E21" s="174">
        <v>15000</v>
      </c>
      <c r="F21" s="174">
        <v>0</v>
      </c>
      <c r="G21" s="174">
        <v>100</v>
      </c>
      <c r="H21" s="174">
        <v>8180013</v>
      </c>
      <c r="I21" s="174">
        <v>0</v>
      </c>
      <c r="J21" s="174">
        <v>7129</v>
      </c>
      <c r="K21" s="174">
        <v>2703</v>
      </c>
      <c r="L21" s="174">
        <v>47</v>
      </c>
      <c r="M21" s="174">
        <v>655</v>
      </c>
      <c r="N21" s="176">
        <v>9655</v>
      </c>
      <c r="O21" s="224" t="s">
        <v>104</v>
      </c>
      <c r="P21" s="224" t="s">
        <v>21</v>
      </c>
      <c r="Q21" s="225" t="s">
        <v>100</v>
      </c>
      <c r="R21" s="231">
        <v>10</v>
      </c>
      <c r="S21" s="229"/>
    </row>
    <row r="22" spans="1:19" s="179" customFormat="1" ht="45" customHeight="1">
      <c r="A22" s="58">
        <v>11</v>
      </c>
      <c r="B22" s="59" t="s">
        <v>35</v>
      </c>
      <c r="C22" s="184">
        <v>1.2</v>
      </c>
      <c r="D22" s="184">
        <v>5.6</v>
      </c>
      <c r="E22" s="183">
        <v>6400</v>
      </c>
      <c r="F22" s="183">
        <v>5000</v>
      </c>
      <c r="G22" s="183">
        <v>100</v>
      </c>
      <c r="H22" s="183">
        <v>2779680</v>
      </c>
      <c r="I22" s="183">
        <v>140846</v>
      </c>
      <c r="J22" s="183">
        <v>3040</v>
      </c>
      <c r="K22" s="183">
        <v>1262</v>
      </c>
      <c r="L22" s="183">
        <v>28</v>
      </c>
      <c r="M22" s="183">
        <v>49</v>
      </c>
      <c r="N22" s="185">
        <v>3935</v>
      </c>
      <c r="O22" s="226" t="s">
        <v>104</v>
      </c>
      <c r="P22" s="224" t="s">
        <v>101</v>
      </c>
      <c r="Q22" s="225" t="s">
        <v>100</v>
      </c>
      <c r="R22" s="232">
        <v>11</v>
      </c>
      <c r="S22" s="229"/>
    </row>
    <row r="23" spans="1:19" s="179" customFormat="1" ht="45" customHeight="1">
      <c r="A23" s="53">
        <v>12</v>
      </c>
      <c r="B23" s="54" t="s">
        <v>36</v>
      </c>
      <c r="C23" s="188">
        <v>2</v>
      </c>
      <c r="D23" s="188">
        <v>7.2</v>
      </c>
      <c r="E23" s="164">
        <v>8000</v>
      </c>
      <c r="F23" s="164">
        <v>4900</v>
      </c>
      <c r="G23" s="164">
        <v>90</v>
      </c>
      <c r="H23" s="164">
        <v>13707584</v>
      </c>
      <c r="I23" s="164">
        <v>629471</v>
      </c>
      <c r="J23" s="164">
        <v>11535</v>
      </c>
      <c r="K23" s="164">
        <v>4141</v>
      </c>
      <c r="L23" s="164">
        <v>58</v>
      </c>
      <c r="M23" s="164">
        <v>982</v>
      </c>
      <c r="N23" s="189">
        <v>15207</v>
      </c>
      <c r="O23" s="224" t="s">
        <v>104</v>
      </c>
      <c r="P23" s="227" t="s">
        <v>101</v>
      </c>
      <c r="Q23" s="228" t="s">
        <v>100</v>
      </c>
      <c r="R23" s="231">
        <v>12</v>
      </c>
      <c r="S23" s="229"/>
    </row>
    <row r="24" spans="1:19" s="179" customFormat="1" ht="45" customHeight="1">
      <c r="A24" s="53">
        <v>13</v>
      </c>
      <c r="B24" s="54" t="s">
        <v>37</v>
      </c>
      <c r="C24" s="175">
        <v>2</v>
      </c>
      <c r="D24" s="175">
        <v>5.9</v>
      </c>
      <c r="E24" s="174">
        <v>10000</v>
      </c>
      <c r="F24" s="174">
        <v>8000</v>
      </c>
      <c r="G24" s="174">
        <v>120</v>
      </c>
      <c r="H24" s="174">
        <v>2975288</v>
      </c>
      <c r="I24" s="174">
        <v>142626</v>
      </c>
      <c r="J24" s="174">
        <v>2406</v>
      </c>
      <c r="K24" s="174">
        <v>828</v>
      </c>
      <c r="L24" s="174">
        <v>1</v>
      </c>
      <c r="M24" s="174">
        <v>151</v>
      </c>
      <c r="N24" s="176">
        <v>3329</v>
      </c>
      <c r="O24" s="224" t="s">
        <v>104</v>
      </c>
      <c r="P24" s="224" t="s">
        <v>101</v>
      </c>
      <c r="Q24" s="225" t="s">
        <v>100</v>
      </c>
      <c r="R24" s="231">
        <v>13</v>
      </c>
      <c r="S24" s="229"/>
    </row>
    <row r="25" spans="1:19" s="179" customFormat="1" ht="45" customHeight="1">
      <c r="A25" s="53">
        <v>21</v>
      </c>
      <c r="B25" s="54" t="s">
        <v>38</v>
      </c>
      <c r="C25" s="175">
        <v>1.5</v>
      </c>
      <c r="D25" s="175">
        <v>3.8</v>
      </c>
      <c r="E25" s="174">
        <v>8200</v>
      </c>
      <c r="F25" s="174">
        <v>6200</v>
      </c>
      <c r="G25" s="174">
        <v>100</v>
      </c>
      <c r="H25" s="174">
        <v>2567764</v>
      </c>
      <c r="I25" s="174">
        <v>135893</v>
      </c>
      <c r="J25" s="174">
        <v>2791</v>
      </c>
      <c r="K25" s="174">
        <v>1144</v>
      </c>
      <c r="L25" s="174">
        <v>13</v>
      </c>
      <c r="M25" s="174">
        <v>64</v>
      </c>
      <c r="N25" s="176">
        <v>3776</v>
      </c>
      <c r="O25" s="224" t="s">
        <v>104</v>
      </c>
      <c r="P25" s="224" t="s">
        <v>101</v>
      </c>
      <c r="Q25" s="225" t="s">
        <v>100</v>
      </c>
      <c r="R25" s="231">
        <v>21</v>
      </c>
      <c r="S25" s="229"/>
    </row>
    <row r="26" spans="1:19" s="179" customFormat="1" ht="45" customHeight="1">
      <c r="A26" s="53">
        <v>22</v>
      </c>
      <c r="B26" s="54" t="s">
        <v>39</v>
      </c>
      <c r="C26" s="175">
        <v>1.9</v>
      </c>
      <c r="D26" s="175">
        <v>0</v>
      </c>
      <c r="E26" s="174">
        <v>8000</v>
      </c>
      <c r="F26" s="174">
        <v>6500</v>
      </c>
      <c r="G26" s="174">
        <v>120</v>
      </c>
      <c r="H26" s="174">
        <v>1209988</v>
      </c>
      <c r="I26" s="174">
        <v>57810</v>
      </c>
      <c r="J26" s="174">
        <v>1592</v>
      </c>
      <c r="K26" s="174">
        <v>727</v>
      </c>
      <c r="L26" s="174">
        <v>1</v>
      </c>
      <c r="M26" s="174">
        <v>28</v>
      </c>
      <c r="N26" s="176">
        <v>2150</v>
      </c>
      <c r="O26" s="224" t="s">
        <v>104</v>
      </c>
      <c r="P26" s="224" t="s">
        <v>21</v>
      </c>
      <c r="Q26" s="225" t="s">
        <v>100</v>
      </c>
      <c r="R26" s="231">
        <v>22</v>
      </c>
      <c r="S26" s="229"/>
    </row>
    <row r="27" spans="1:19" s="179" customFormat="1" ht="45" customHeight="1">
      <c r="A27" s="58">
        <v>23</v>
      </c>
      <c r="B27" s="59" t="s">
        <v>40</v>
      </c>
      <c r="C27" s="184">
        <v>1.2</v>
      </c>
      <c r="D27" s="184">
        <v>0</v>
      </c>
      <c r="E27" s="183">
        <v>8000</v>
      </c>
      <c r="F27" s="183">
        <v>4000</v>
      </c>
      <c r="G27" s="183">
        <v>100</v>
      </c>
      <c r="H27" s="183">
        <v>1166965</v>
      </c>
      <c r="I27" s="183">
        <v>58448</v>
      </c>
      <c r="J27" s="183">
        <v>1176</v>
      </c>
      <c r="K27" s="183">
        <v>460</v>
      </c>
      <c r="L27" s="183">
        <v>32</v>
      </c>
      <c r="M27" s="183">
        <v>16</v>
      </c>
      <c r="N27" s="185">
        <v>1615</v>
      </c>
      <c r="O27" s="224" t="s">
        <v>104</v>
      </c>
      <c r="P27" s="226" t="s">
        <v>21</v>
      </c>
      <c r="Q27" s="225" t="s">
        <v>100</v>
      </c>
      <c r="R27" s="232">
        <v>23</v>
      </c>
      <c r="S27" s="229"/>
    </row>
    <row r="28" spans="1:19" s="179" customFormat="1" ht="45" customHeight="1">
      <c r="A28" s="61">
        <v>24</v>
      </c>
      <c r="B28" s="54" t="s">
        <v>41</v>
      </c>
      <c r="C28" s="188">
        <v>0.52</v>
      </c>
      <c r="D28" s="188">
        <v>0</v>
      </c>
      <c r="E28" s="164">
        <v>6000</v>
      </c>
      <c r="F28" s="164">
        <v>3600</v>
      </c>
      <c r="G28" s="164">
        <v>100</v>
      </c>
      <c r="H28" s="164">
        <v>2072359</v>
      </c>
      <c r="I28" s="164">
        <v>0</v>
      </c>
      <c r="J28" s="164">
        <v>1658</v>
      </c>
      <c r="K28" s="164">
        <v>608</v>
      </c>
      <c r="L28" s="164">
        <v>66</v>
      </c>
      <c r="M28" s="164">
        <v>2</v>
      </c>
      <c r="N28" s="189">
        <v>2310</v>
      </c>
      <c r="O28" s="227" t="s">
        <v>104</v>
      </c>
      <c r="P28" s="227" t="s">
        <v>21</v>
      </c>
      <c r="Q28" s="228" t="s">
        <v>100</v>
      </c>
      <c r="R28" s="233">
        <v>24</v>
      </c>
      <c r="S28" s="229"/>
    </row>
    <row r="29" spans="1:19" s="179" customFormat="1" ht="45" customHeight="1">
      <c r="A29" s="53">
        <v>25</v>
      </c>
      <c r="B29" s="54" t="s">
        <v>42</v>
      </c>
      <c r="C29" s="175">
        <v>1.2</v>
      </c>
      <c r="D29" s="175">
        <v>4.4</v>
      </c>
      <c r="E29" s="174">
        <v>6000</v>
      </c>
      <c r="F29" s="174">
        <v>4000</v>
      </c>
      <c r="G29" s="174">
        <v>100</v>
      </c>
      <c r="H29" s="174">
        <v>3856070</v>
      </c>
      <c r="I29" s="174">
        <v>173124</v>
      </c>
      <c r="J29" s="174">
        <v>3615</v>
      </c>
      <c r="K29" s="174">
        <v>1357</v>
      </c>
      <c r="L29" s="174">
        <v>14</v>
      </c>
      <c r="M29" s="174">
        <v>66</v>
      </c>
      <c r="N29" s="176">
        <v>4766</v>
      </c>
      <c r="O29" s="224" t="s">
        <v>104</v>
      </c>
      <c r="P29" s="224" t="s">
        <v>101</v>
      </c>
      <c r="Q29" s="225" t="s">
        <v>100</v>
      </c>
      <c r="R29" s="231">
        <v>25</v>
      </c>
      <c r="S29" s="229"/>
    </row>
    <row r="30" spans="1:19" s="179" customFormat="1" ht="45" customHeight="1">
      <c r="A30" s="53">
        <v>26</v>
      </c>
      <c r="B30" s="54" t="s">
        <v>43</v>
      </c>
      <c r="C30" s="175">
        <v>1.4</v>
      </c>
      <c r="D30" s="175">
        <v>0</v>
      </c>
      <c r="E30" s="174">
        <v>8500</v>
      </c>
      <c r="F30" s="174">
        <v>5000</v>
      </c>
      <c r="G30" s="174">
        <v>100</v>
      </c>
      <c r="H30" s="174">
        <v>5299687</v>
      </c>
      <c r="I30" s="174">
        <v>0</v>
      </c>
      <c r="J30" s="174">
        <v>4505</v>
      </c>
      <c r="K30" s="174">
        <v>1573</v>
      </c>
      <c r="L30" s="174">
        <v>0</v>
      </c>
      <c r="M30" s="174">
        <v>155</v>
      </c>
      <c r="N30" s="176">
        <v>6124</v>
      </c>
      <c r="O30" s="224" t="s">
        <v>104</v>
      </c>
      <c r="P30" s="224" t="s">
        <v>21</v>
      </c>
      <c r="Q30" s="225" t="s">
        <v>100</v>
      </c>
      <c r="R30" s="231">
        <v>26</v>
      </c>
      <c r="S30" s="229"/>
    </row>
    <row r="31" spans="1:19" s="179" customFormat="1" ht="45" customHeight="1">
      <c r="A31" s="53">
        <v>28</v>
      </c>
      <c r="B31" s="54" t="s">
        <v>44</v>
      </c>
      <c r="C31" s="175">
        <v>1.3</v>
      </c>
      <c r="D31" s="175">
        <v>4.3</v>
      </c>
      <c r="E31" s="174">
        <v>6000</v>
      </c>
      <c r="F31" s="174">
        <v>6000</v>
      </c>
      <c r="G31" s="174">
        <v>100</v>
      </c>
      <c r="H31" s="174">
        <v>2331535</v>
      </c>
      <c r="I31" s="174">
        <v>105833</v>
      </c>
      <c r="J31" s="174">
        <v>2243</v>
      </c>
      <c r="K31" s="174">
        <v>767</v>
      </c>
      <c r="L31" s="174">
        <v>0</v>
      </c>
      <c r="M31" s="174">
        <v>48</v>
      </c>
      <c r="N31" s="176">
        <v>2981</v>
      </c>
      <c r="O31" s="224" t="s">
        <v>104</v>
      </c>
      <c r="P31" s="224" t="s">
        <v>101</v>
      </c>
      <c r="Q31" s="225" t="s">
        <v>100</v>
      </c>
      <c r="R31" s="231">
        <v>28</v>
      </c>
      <c r="S31" s="229"/>
    </row>
    <row r="32" spans="1:19" s="179" customFormat="1" ht="45" customHeight="1">
      <c r="A32" s="58">
        <v>31</v>
      </c>
      <c r="B32" s="59" t="s">
        <v>45</v>
      </c>
      <c r="C32" s="184">
        <v>1.2</v>
      </c>
      <c r="D32" s="184">
        <v>4</v>
      </c>
      <c r="E32" s="183">
        <v>6000</v>
      </c>
      <c r="F32" s="183">
        <v>4900</v>
      </c>
      <c r="G32" s="183">
        <v>90</v>
      </c>
      <c r="H32" s="183">
        <v>1859106</v>
      </c>
      <c r="I32" s="183">
        <v>87559</v>
      </c>
      <c r="J32" s="183">
        <v>1729</v>
      </c>
      <c r="K32" s="183">
        <v>646</v>
      </c>
      <c r="L32" s="183">
        <v>0</v>
      </c>
      <c r="M32" s="183">
        <v>42</v>
      </c>
      <c r="N32" s="185">
        <v>2389</v>
      </c>
      <c r="O32" s="224" t="s">
        <v>104</v>
      </c>
      <c r="P32" s="226" t="s">
        <v>101</v>
      </c>
      <c r="Q32" s="225" t="s">
        <v>100</v>
      </c>
      <c r="R32" s="232">
        <v>31</v>
      </c>
      <c r="S32" s="229"/>
    </row>
    <row r="33" spans="1:19" s="179" customFormat="1" ht="45" customHeight="1">
      <c r="A33" s="53">
        <v>36</v>
      </c>
      <c r="B33" s="54" t="s">
        <v>46</v>
      </c>
      <c r="C33" s="188">
        <v>2.3</v>
      </c>
      <c r="D33" s="188">
        <v>3.4</v>
      </c>
      <c r="E33" s="164">
        <v>9600</v>
      </c>
      <c r="F33" s="164">
        <v>7800</v>
      </c>
      <c r="G33" s="164">
        <v>90</v>
      </c>
      <c r="H33" s="164">
        <v>1405114</v>
      </c>
      <c r="I33" s="164">
        <v>67557</v>
      </c>
      <c r="J33" s="164">
        <v>1229</v>
      </c>
      <c r="K33" s="164">
        <v>453</v>
      </c>
      <c r="L33" s="164">
        <v>0</v>
      </c>
      <c r="M33" s="164">
        <v>121</v>
      </c>
      <c r="N33" s="189">
        <v>1677</v>
      </c>
      <c r="O33" s="227" t="s">
        <v>104</v>
      </c>
      <c r="P33" s="227" t="s">
        <v>101</v>
      </c>
      <c r="Q33" s="228" t="s">
        <v>100</v>
      </c>
      <c r="R33" s="231">
        <v>36</v>
      </c>
      <c r="S33" s="229"/>
    </row>
    <row r="34" spans="1:19" s="179" customFormat="1" ht="45" customHeight="1">
      <c r="A34" s="53">
        <v>37</v>
      </c>
      <c r="B34" s="54" t="s">
        <v>47</v>
      </c>
      <c r="C34" s="175">
        <v>1.9</v>
      </c>
      <c r="D34" s="175">
        <v>5</v>
      </c>
      <c r="E34" s="174">
        <v>7800</v>
      </c>
      <c r="F34" s="174">
        <v>7800</v>
      </c>
      <c r="G34" s="174">
        <v>100</v>
      </c>
      <c r="H34" s="174">
        <v>4387843</v>
      </c>
      <c r="I34" s="174">
        <v>235235</v>
      </c>
      <c r="J34" s="174">
        <v>3567</v>
      </c>
      <c r="K34" s="174">
        <v>1299</v>
      </c>
      <c r="L34" s="174">
        <v>7</v>
      </c>
      <c r="M34" s="174">
        <v>256</v>
      </c>
      <c r="N34" s="176">
        <v>4804</v>
      </c>
      <c r="O34" s="224" t="s">
        <v>104</v>
      </c>
      <c r="P34" s="224" t="s">
        <v>101</v>
      </c>
      <c r="Q34" s="225" t="s">
        <v>100</v>
      </c>
      <c r="R34" s="231">
        <v>37</v>
      </c>
      <c r="S34" s="229"/>
    </row>
    <row r="35" spans="1:19" s="179" customFormat="1" ht="45" customHeight="1">
      <c r="A35" s="53">
        <v>38</v>
      </c>
      <c r="B35" s="54" t="s">
        <v>48</v>
      </c>
      <c r="C35" s="175">
        <v>1.8</v>
      </c>
      <c r="D35" s="175">
        <v>0</v>
      </c>
      <c r="E35" s="174">
        <v>8000</v>
      </c>
      <c r="F35" s="174">
        <v>6000</v>
      </c>
      <c r="G35" s="174">
        <v>120</v>
      </c>
      <c r="H35" s="174">
        <v>3077188</v>
      </c>
      <c r="I35" s="174">
        <v>0</v>
      </c>
      <c r="J35" s="174">
        <v>2353</v>
      </c>
      <c r="K35" s="174">
        <v>826</v>
      </c>
      <c r="L35" s="174">
        <v>155</v>
      </c>
      <c r="M35" s="174">
        <v>98</v>
      </c>
      <c r="N35" s="176">
        <v>3218</v>
      </c>
      <c r="O35" s="224" t="s">
        <v>104</v>
      </c>
      <c r="P35" s="224" t="s">
        <v>21</v>
      </c>
      <c r="Q35" s="225" t="s">
        <v>100</v>
      </c>
      <c r="R35" s="231">
        <v>38</v>
      </c>
      <c r="S35" s="229"/>
    </row>
    <row r="36" spans="1:19" s="179" customFormat="1" ht="45" customHeight="1">
      <c r="A36" s="53">
        <v>41</v>
      </c>
      <c r="B36" s="54" t="s">
        <v>49</v>
      </c>
      <c r="C36" s="175">
        <v>1.5</v>
      </c>
      <c r="D36" s="175">
        <v>4.5</v>
      </c>
      <c r="E36" s="174">
        <v>6600</v>
      </c>
      <c r="F36" s="174">
        <v>6000</v>
      </c>
      <c r="G36" s="174">
        <v>100</v>
      </c>
      <c r="H36" s="174">
        <v>3038473</v>
      </c>
      <c r="I36" s="174">
        <v>144625</v>
      </c>
      <c r="J36" s="174">
        <v>3177</v>
      </c>
      <c r="K36" s="174">
        <v>1323</v>
      </c>
      <c r="L36" s="174">
        <v>0</v>
      </c>
      <c r="M36" s="174">
        <v>78</v>
      </c>
      <c r="N36" s="176">
        <v>4231</v>
      </c>
      <c r="O36" s="224" t="s">
        <v>104</v>
      </c>
      <c r="P36" s="224" t="s">
        <v>101</v>
      </c>
      <c r="Q36" s="225" t="s">
        <v>100</v>
      </c>
      <c r="R36" s="231">
        <v>41</v>
      </c>
      <c r="S36" s="229"/>
    </row>
    <row r="37" spans="1:19" s="179" customFormat="1" ht="45" customHeight="1">
      <c r="A37" s="58">
        <v>42</v>
      </c>
      <c r="B37" s="59" t="s">
        <v>50</v>
      </c>
      <c r="C37" s="184">
        <v>1</v>
      </c>
      <c r="D37" s="184">
        <v>5</v>
      </c>
      <c r="E37" s="183">
        <v>5000</v>
      </c>
      <c r="F37" s="183">
        <v>4000</v>
      </c>
      <c r="G37" s="183">
        <v>120</v>
      </c>
      <c r="H37" s="183">
        <v>2036349</v>
      </c>
      <c r="I37" s="183">
        <v>93187</v>
      </c>
      <c r="J37" s="183">
        <v>2111</v>
      </c>
      <c r="K37" s="183">
        <v>928</v>
      </c>
      <c r="L37" s="183">
        <v>0</v>
      </c>
      <c r="M37" s="183">
        <v>14</v>
      </c>
      <c r="N37" s="185">
        <v>2895</v>
      </c>
      <c r="O37" s="226" t="s">
        <v>104</v>
      </c>
      <c r="P37" s="226" t="s">
        <v>101</v>
      </c>
      <c r="Q37" s="225" t="s">
        <v>100</v>
      </c>
      <c r="R37" s="232">
        <v>42</v>
      </c>
      <c r="S37" s="229"/>
    </row>
    <row r="38" spans="1:19" s="179" customFormat="1" ht="45" customHeight="1">
      <c r="A38" s="53">
        <v>45</v>
      </c>
      <c r="B38" s="54" t="s">
        <v>51</v>
      </c>
      <c r="C38" s="188">
        <v>1.6</v>
      </c>
      <c r="D38" s="188">
        <v>5</v>
      </c>
      <c r="E38" s="164">
        <v>8400</v>
      </c>
      <c r="F38" s="164">
        <v>5600</v>
      </c>
      <c r="G38" s="164">
        <v>100</v>
      </c>
      <c r="H38" s="164">
        <v>3615270</v>
      </c>
      <c r="I38" s="164">
        <v>163397</v>
      </c>
      <c r="J38" s="164">
        <v>3592</v>
      </c>
      <c r="K38" s="164">
        <v>1648</v>
      </c>
      <c r="L38" s="164">
        <v>0</v>
      </c>
      <c r="M38" s="164">
        <v>151</v>
      </c>
      <c r="N38" s="189">
        <v>4920</v>
      </c>
      <c r="O38" s="224" t="s">
        <v>104</v>
      </c>
      <c r="P38" s="227" t="s">
        <v>101</v>
      </c>
      <c r="Q38" s="234" t="s">
        <v>100</v>
      </c>
      <c r="R38" s="231">
        <v>45</v>
      </c>
      <c r="S38" s="229"/>
    </row>
    <row r="39" spans="1:19" s="179" customFormat="1" ht="45" customHeight="1">
      <c r="A39" s="55">
        <v>301</v>
      </c>
      <c r="B39" s="56" t="s">
        <v>103</v>
      </c>
      <c r="C39" s="188" t="s">
        <v>21</v>
      </c>
      <c r="D39" s="188" t="s">
        <v>21</v>
      </c>
      <c r="E39" s="164" t="s">
        <v>105</v>
      </c>
      <c r="F39" s="164" t="s">
        <v>21</v>
      </c>
      <c r="G39" s="164" t="s">
        <v>21</v>
      </c>
      <c r="H39" s="164">
        <v>0</v>
      </c>
      <c r="I39" s="164">
        <v>0</v>
      </c>
      <c r="J39" s="164">
        <v>16801</v>
      </c>
      <c r="K39" s="164">
        <v>0</v>
      </c>
      <c r="L39" s="164">
        <v>59</v>
      </c>
      <c r="M39" s="164">
        <v>0</v>
      </c>
      <c r="N39" s="189">
        <v>24849</v>
      </c>
      <c r="O39" s="227" t="s">
        <v>21</v>
      </c>
      <c r="P39" s="227" t="s">
        <v>21</v>
      </c>
      <c r="Q39" s="235" t="s">
        <v>102</v>
      </c>
      <c r="R39" s="230">
        <v>301</v>
      </c>
      <c r="S39" s="236"/>
    </row>
    <row r="40" spans="1:19" s="179" customFormat="1" ht="45" customHeight="1" thickBot="1">
      <c r="A40" s="64">
        <v>302</v>
      </c>
      <c r="B40" s="65" t="s">
        <v>52</v>
      </c>
      <c r="C40" s="195" t="s">
        <v>21</v>
      </c>
      <c r="D40" s="195" t="s">
        <v>21</v>
      </c>
      <c r="E40" s="194" t="s">
        <v>106</v>
      </c>
      <c r="F40" s="194" t="s">
        <v>21</v>
      </c>
      <c r="G40" s="194" t="s">
        <v>21</v>
      </c>
      <c r="H40" s="194">
        <v>0</v>
      </c>
      <c r="I40" s="194">
        <v>0</v>
      </c>
      <c r="J40" s="194">
        <v>1588</v>
      </c>
      <c r="K40" s="194">
        <v>0</v>
      </c>
      <c r="L40" s="194">
        <v>1</v>
      </c>
      <c r="M40" s="194">
        <v>0</v>
      </c>
      <c r="N40" s="196">
        <v>2030</v>
      </c>
      <c r="O40" s="237" t="s">
        <v>21</v>
      </c>
      <c r="P40" s="237" t="s">
        <v>21</v>
      </c>
      <c r="Q40" s="238" t="s">
        <v>102</v>
      </c>
      <c r="R40" s="239">
        <v>302</v>
      </c>
      <c r="S40" s="240"/>
    </row>
    <row r="41" spans="15:17" ht="19.5" customHeight="1">
      <c r="O41" s="241"/>
      <c r="P41" s="241"/>
      <c r="Q41" s="242"/>
    </row>
    <row r="42" spans="15:17" ht="19.5" customHeight="1">
      <c r="O42" s="241"/>
      <c r="P42" s="241"/>
      <c r="Q42" s="242"/>
    </row>
    <row r="43" ht="19.5" customHeight="1">
      <c r="Q43" s="243"/>
    </row>
  </sheetData>
  <sheetProtection/>
  <mergeCells count="9">
    <mergeCell ref="O3:O7"/>
    <mergeCell ref="P3:P7"/>
    <mergeCell ref="Q3:Q7"/>
    <mergeCell ref="G3:G7"/>
    <mergeCell ref="J3:J7"/>
    <mergeCell ref="K3:K7"/>
    <mergeCell ref="L3:L7"/>
    <mergeCell ref="M3:M7"/>
    <mergeCell ref="N3:N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40" r:id="rId1"/>
  <colBreaks count="1" manualBreakCount="1">
    <brk id="9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2014-05-13T07:31:54Z</cp:lastPrinted>
  <dcterms:created xsi:type="dcterms:W3CDTF">2012-06-12T10:12:19Z</dcterms:created>
  <dcterms:modified xsi:type="dcterms:W3CDTF">2014-05-13T07:32:00Z</dcterms:modified>
  <cp:category/>
  <cp:version/>
  <cp:contentType/>
  <cp:contentStatus/>
</cp:coreProperties>
</file>