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11720" windowHeight="8450" tabRatio="750" activeTab="0"/>
  </bookViews>
  <sheets>
    <sheet name="一時預かり事業 P7" sheetId="1" r:id="rId1"/>
    <sheet name="一時預かり事業 P8" sheetId="2" r:id="rId2"/>
    <sheet name="一時預かり事業 P8（作成例）" sheetId="3" r:id="rId3"/>
  </sheets>
  <definedNames/>
  <calcPr fullCalcOnLoad="1"/>
</workbook>
</file>

<file path=xl/comments1.xml><?xml version="1.0" encoding="utf-8"?>
<comments xmlns="http://schemas.openxmlformats.org/spreadsheetml/2006/main">
  <authors>
    <author>栃木県</author>
  </authors>
  <commentList>
    <comment ref="E6" authorId="0">
      <text>
        <r>
          <rPr>
            <b/>
            <sz val="9"/>
            <rFont val="ＭＳ Ｐゴシック"/>
            <family val="3"/>
          </rPr>
          <t>色の付いているセルのみ記入すること</t>
        </r>
      </text>
    </comment>
    <comment ref="E16" authorId="0">
      <text>
        <r>
          <rPr>
            <b/>
            <sz val="9"/>
            <rFont val="ＭＳ Ｐゴシック"/>
            <family val="3"/>
          </rPr>
          <t>開始届の「利用定員」数と同一になるよう、各年齢児童数を実態に即して配分すること</t>
        </r>
      </text>
    </comment>
    <comment ref="L3" authorId="0">
      <text>
        <r>
          <rPr>
            <b/>
            <sz val="9"/>
            <rFont val="ＭＳ Ｐゴシック"/>
            <family val="3"/>
          </rPr>
          <t>本様式は、一時預かり事業実施保育所のみ作成すること</t>
        </r>
      </text>
    </comment>
  </commentList>
</comments>
</file>

<file path=xl/comments2.xml><?xml version="1.0" encoding="utf-8"?>
<comments xmlns="http://schemas.openxmlformats.org/spreadsheetml/2006/main">
  <authors>
    <author>togami</author>
    <author>栃木県</author>
  </authors>
  <commentList>
    <comment ref="K15" authorId="0">
      <text>
        <r>
          <rPr>
            <b/>
            <sz val="9"/>
            <rFont val="ＭＳ Ｐゴシック"/>
            <family val="3"/>
          </rPr>
          <t>面積・保育士配置基準の担当保育指数に記入すること</t>
        </r>
      </text>
    </comment>
    <comment ref="J3" authorId="1">
      <text>
        <r>
          <rPr>
            <b/>
            <sz val="9"/>
            <rFont val="ＭＳ Ｐゴシック"/>
            <family val="3"/>
          </rPr>
          <t>本様式は、一時預かり事業実施保育所のみ作成すること</t>
        </r>
      </text>
    </comment>
  </commentList>
</comments>
</file>

<file path=xl/sharedStrings.xml><?xml version="1.0" encoding="utf-8"?>
<sst xmlns="http://schemas.openxmlformats.org/spreadsheetml/2006/main" count="167" uniqueCount="66">
  <si>
    <t>０歳</t>
  </si>
  <si>
    <t>人</t>
  </si>
  <si>
    <t>Ａ</t>
  </si>
  <si>
    <t>児童数</t>
  </si>
  <si>
    <t>基準面積</t>
  </si>
  <si>
    <t>必要面積</t>
  </si>
  <si>
    <t>（注）</t>
  </si>
  <si>
    <t>Ｂ</t>
  </si>
  <si>
    <t>Ａ×Ｂ</t>
  </si>
  <si>
    <t>㎡</t>
  </si>
  <si>
    <t>番号</t>
  </si>
  <si>
    <t>有　・　無</t>
  </si>
  <si>
    <t>職　　名</t>
  </si>
  <si>
    <t>氏　　　名</t>
  </si>
  <si>
    <t>常勤 ・ 非常勤</t>
  </si>
  <si>
    <t>勤務形態</t>
  </si>
  <si>
    <t>２　「勤務形態」及び「保育士登録証の有無」欄は、いずれかに○を付すこと。</t>
  </si>
  <si>
    <t>●　一時預かり事業における利用児童数と面積及び職員の基準等</t>
  </si>
  <si>
    <t>一時預かり児童数
（満年齢）</t>
  </si>
  <si>
    <t>面積基準</t>
  </si>
  <si>
    <t>保育士配置基準</t>
  </si>
  <si>
    <t>配置基準</t>
  </si>
  <si>
    <t>要保育士数</t>
  </si>
  <si>
    <t>Ｃ</t>
  </si>
  <si>
    <t>Ａ÷Ｃ</t>
  </si>
  <si>
    <t xml:space="preserve">3.3㎡ </t>
  </si>
  <si>
    <t>÷３＝</t>
  </si>
  <si>
    <t>満１歳</t>
  </si>
  <si>
    <t>÷６＝</t>
  </si>
  <si>
    <t>満２歳</t>
  </si>
  <si>
    <t xml:space="preserve">1.98㎡ </t>
  </si>
  <si>
    <t>満３歳</t>
  </si>
  <si>
    <t>÷20＝</t>
  </si>
  <si>
    <t>満４歳以上</t>
  </si>
  <si>
    <t>÷30＝</t>
  </si>
  <si>
    <t>合　　　計</t>
  </si>
  <si>
    <t>② 合計</t>
  </si>
  <si>
    <t>④ 合計</t>
  </si>
  <si>
    <t>① 年間延べ利用児童数</t>
  </si>
  <si>
    <t>③ 実面積</t>
  </si>
  <si>
    <t>⑤ 担当　　　　保育士数</t>
  </si>
  <si>
    <t>※　要保育士数は、年齢区分別にそれぞれ小数点以下第１位まで計算し（小数点以下第２位切り捨て）、④ 合計において小数点以下第１位を四捨五入する。</t>
  </si>
  <si>
    <r>
      <t>※　一時預かり児童数の合計は、</t>
    </r>
    <r>
      <rPr>
        <b/>
        <sz val="10.5"/>
        <rFont val="ＭＳ Ｐ明朝"/>
        <family val="1"/>
      </rPr>
      <t>『開始届』</t>
    </r>
    <r>
      <rPr>
        <sz val="10.5"/>
        <rFont val="ＭＳ Ｐ明朝"/>
        <family val="1"/>
      </rPr>
      <t>に記載された</t>
    </r>
    <r>
      <rPr>
        <b/>
        <sz val="10.5"/>
        <rFont val="ＭＳ Ｐゴシック"/>
        <family val="3"/>
      </rPr>
      <t>「利用定員」</t>
    </r>
    <r>
      <rPr>
        <sz val="10.5"/>
        <rFont val="ＭＳ Ｐゴシック"/>
        <family val="3"/>
      </rPr>
      <t>の数</t>
    </r>
    <r>
      <rPr>
        <sz val="10.5"/>
        <rFont val="ＭＳ Ｐ明朝"/>
        <family val="1"/>
      </rPr>
      <t xml:space="preserve">とすること。　なお、年齢別の内訳数は、実態に即した割合を基に記入すること。 </t>
    </r>
  </si>
  <si>
    <t>※　⑤ 担当保育士数は、「保育従事者（一時預かり事業従事者）の状況」の「一時預かり事業に従事する換算人数」合計とすること。</t>
  </si>
  <si>
    <r>
      <t>●　保育従事者（</t>
    </r>
    <r>
      <rPr>
        <b/>
        <sz val="11"/>
        <rFont val="ＭＳ Ｐゴシック"/>
        <family val="3"/>
      </rPr>
      <t>一時預かり事業</t>
    </r>
    <r>
      <rPr>
        <sz val="11"/>
        <rFont val="ＭＳ Ｐゴシック"/>
        <family val="3"/>
      </rPr>
      <t>従事者）の状況</t>
    </r>
  </si>
  <si>
    <t xml:space="preserve">※調査日は、指導監査実施月の前月１日現在  </t>
  </si>
  <si>
    <t>（非常勤職員等　　の場合の　　　　　　週勤務時間数）</t>
  </si>
  <si>
    <t>保育士登録証　の有無</t>
  </si>
  <si>
    <t>専任 ・ 兼任</t>
  </si>
  <si>
    <t>保育従事該当部分</t>
  </si>
  <si>
    <t>一時預かり事業従事該当部分</t>
  </si>
  <si>
    <t>保育に従事する　　週勤務時間</t>
  </si>
  <si>
    <t>保育に従事する　　　換算人数（人）</t>
  </si>
  <si>
    <t>一時預かり事業に　従事する　　　　　　　　週勤務時間</t>
  </si>
  <si>
    <t>一時預かり事業に　従事する換算人数（人）</t>
  </si>
  <si>
    <t>従事者換算人数　　合　計</t>
  </si>
  <si>
    <t>１　上記内容（職名、氏名、勤務形態、保育士登録証の有無、職務内容、一時預かり専任・兼任、）が記載された既存の資料がある場合は、当該資料を添付してもよい。</t>
  </si>
  <si>
    <t>３  「一時預かり事業　専任 ・ 兼任」欄には、それぞれの業務を担当する職員について、いずれかに○を付すこと。</t>
  </si>
  <si>
    <t>４  保育及び一時預かり事業に従事する週勤務時間を基に常勤換算を行い、それぞれの業務に従事する換算人数を算出すること。</t>
  </si>
  <si>
    <t>保育士</t>
  </si>
  <si>
    <t>○○　○○</t>
  </si>
  <si>
    <r>
      <t xml:space="preserve">※　③ </t>
    </r>
    <r>
      <rPr>
        <b/>
        <sz val="10.5"/>
        <rFont val="ＭＳ Ｐゴシック"/>
        <family val="3"/>
      </rPr>
      <t>実面積</t>
    </r>
    <r>
      <rPr>
        <sz val="10.5"/>
        <rFont val="ＭＳ Ｐ明朝"/>
        <family val="1"/>
      </rPr>
      <t xml:space="preserve"> ≧ ② </t>
    </r>
    <r>
      <rPr>
        <b/>
        <sz val="10.5"/>
        <rFont val="ＭＳ Ｐゴシック"/>
        <family val="3"/>
      </rPr>
      <t>必要面積</t>
    </r>
    <r>
      <rPr>
        <sz val="10.5"/>
        <rFont val="ＭＳ Ｐ明朝"/>
        <family val="1"/>
      </rPr>
      <t xml:space="preserve"> 、 ⑤ </t>
    </r>
    <r>
      <rPr>
        <b/>
        <sz val="10.5"/>
        <rFont val="ＭＳ Ｐゴシック"/>
        <family val="3"/>
      </rPr>
      <t>担当保育士数</t>
    </r>
    <r>
      <rPr>
        <sz val="10.5"/>
        <rFont val="ＭＳ Ｐ明朝"/>
        <family val="1"/>
      </rPr>
      <t xml:space="preserve"> ≧ ④ </t>
    </r>
    <r>
      <rPr>
        <b/>
        <sz val="10.5"/>
        <rFont val="ＭＳ Ｐゴシック"/>
        <family val="3"/>
      </rPr>
      <t>要保育士数</t>
    </r>
    <r>
      <rPr>
        <sz val="10.5"/>
        <rFont val="ＭＳ Ｐ明朝"/>
        <family val="1"/>
      </rPr>
      <t xml:space="preserve">  であること。</t>
    </r>
  </si>
  <si>
    <r>
      <t>※　① 年間延べ利用児童数は、当該年度の子育て支援交付金の</t>
    </r>
    <r>
      <rPr>
        <b/>
        <sz val="10.5"/>
        <rFont val="ＭＳ Ｐゴシック"/>
        <family val="3"/>
      </rPr>
      <t>事前協議</t>
    </r>
    <r>
      <rPr>
        <sz val="10.5"/>
        <rFont val="ＭＳ Ｐ明朝"/>
        <family val="1"/>
      </rPr>
      <t>の年間延べ利用児童数を記入すること。</t>
    </r>
  </si>
  <si>
    <r>
      <t>　　なお、保育所において通常保育と一体的に事業を実施する場合で、⑤ 担当保育士数が</t>
    </r>
    <r>
      <rPr>
        <b/>
        <sz val="10.5"/>
        <rFont val="ＭＳ Ｐゴシック"/>
        <family val="3"/>
      </rPr>
      <t>2名に満たない場合</t>
    </r>
    <r>
      <rPr>
        <sz val="10.5"/>
        <rFont val="ＭＳ Ｐ明朝"/>
        <family val="1"/>
      </rPr>
      <t>は、保育所の保育士の配置で、不足分に見合う保育士を確保すること。</t>
    </r>
  </si>
  <si>
    <r>
      <t>※　保育従事者は２名を下まわることはできないこと。ただし、保育所等と一体的に事業を実施し、当該保育所等の職員（保育従事者に限る。）による支援を受けられる場合には、保育士１名で処遇ができる乳幼児数の範囲内において、保育従事者を保育士１名とすることができること。</t>
    </r>
    <r>
      <rPr>
        <sz val="10.5"/>
        <rFont val="ＭＳ Ｐゴシック"/>
        <family val="3"/>
      </rPr>
      <t>(</t>
    </r>
    <r>
      <rPr>
        <sz val="10.5"/>
        <rFont val="ＭＳ Ｐ明朝"/>
        <family val="1"/>
      </rPr>
      <t>（H27.7.17雇児発0717第11号)厚生労働省雇用均等・児童家庭局長より抜粋）</t>
    </r>
  </si>
  <si>
    <t>（令和　　年　　月　　日現在）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</si>
</sst>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_ "/>
    <numFmt numFmtId="178" formatCode="0_ "/>
    <numFmt numFmtId="179" formatCode="#,##0\ ;;"/>
    <numFmt numFmtId="180" formatCode="#,##0.0\ ;;"/>
    <numFmt numFmtId="181" formatCode="0.0_ "/>
  </numFmts>
  <fonts count="55">
    <font>
      <sz val="11"/>
      <name val="ＭＳ Ｐゴシック"/>
      <family val="3"/>
    </font>
    <font>
      <sz val="6"/>
      <name val="ＭＳ Ｐゴシック"/>
      <family val="3"/>
    </font>
    <font>
      <sz val="10"/>
      <name val="ＭＳ Ｐゴシック"/>
      <family val="3"/>
    </font>
    <font>
      <sz val="9"/>
      <name val="ＭＳ Ｐゴシック"/>
      <family val="3"/>
    </font>
    <font>
      <b/>
      <sz val="12"/>
      <name val="ＭＳ Ｐゴシック"/>
      <family val="3"/>
    </font>
    <font>
      <b/>
      <sz val="9"/>
      <name val="ＭＳ Ｐゴシック"/>
      <family val="3"/>
    </font>
    <font>
      <b/>
      <sz val="10.5"/>
      <name val="ＭＳ Ｐゴシック"/>
      <family val="3"/>
    </font>
    <font>
      <sz val="9"/>
      <name val="ＭＳ Ｐ明朝"/>
      <family val="1"/>
    </font>
    <font>
      <sz val="10.5"/>
      <name val="ＭＳ Ｐ明朝"/>
      <family val="1"/>
    </font>
    <font>
      <b/>
      <sz val="11"/>
      <name val="ＭＳ Ｐゴシック"/>
      <family val="3"/>
    </font>
    <font>
      <sz val="11"/>
      <name val="ＭＳ Ｐ明朝"/>
      <family val="1"/>
    </font>
    <font>
      <b/>
      <sz val="10.5"/>
      <name val="ＭＳ Ｐ明朝"/>
      <family val="1"/>
    </font>
    <font>
      <sz val="10.5"/>
      <name val="ＭＳ Ｐゴシック"/>
      <family val="3"/>
    </font>
    <font>
      <sz val="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CCFFCC"/>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style="medium"/>
      <bottom style="medium"/>
    </border>
    <border>
      <left>
        <color indexed="63"/>
      </left>
      <right>
        <color indexed="63"/>
      </right>
      <top style="double"/>
      <bottom style="thin"/>
    </border>
    <border diagonalUp="1">
      <left style="thin"/>
      <right style="thin"/>
      <top style="double"/>
      <bottom style="thin"/>
      <diagonal style="thin"/>
    </border>
    <border>
      <left style="thin"/>
      <right style="thin"/>
      <top style="double"/>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style="thin"/>
      <right>
        <color indexed="63"/>
      </right>
      <top style="medium"/>
      <bottom style="medium"/>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color indexed="63"/>
      </right>
      <top style="thin"/>
      <bottom>
        <color indexed="63"/>
      </bottom>
    </border>
    <border>
      <left style="double"/>
      <right>
        <color indexed="63"/>
      </right>
      <top>
        <color indexed="63"/>
      </top>
      <bottom style="medium"/>
    </border>
    <border>
      <left>
        <color indexed="63"/>
      </left>
      <right style="double"/>
      <top style="thin"/>
      <bottom style="thin"/>
    </border>
    <border>
      <left>
        <color indexed="63"/>
      </left>
      <right style="double"/>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style="double"/>
      <top style="hair"/>
      <bottom style="hair"/>
    </border>
    <border>
      <left style="double"/>
      <right style="thin"/>
      <top style="hair"/>
      <bottom style="hair"/>
    </border>
    <border>
      <left style="thin"/>
      <right style="thin"/>
      <top style="hair"/>
      <bottom style="hair"/>
    </border>
    <border>
      <left style="double"/>
      <right style="thin"/>
      <top style="thin"/>
      <bottom style="thin"/>
    </border>
    <border>
      <left style="double"/>
      <right style="thin"/>
      <top style="thin"/>
      <bottom style="medium"/>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medium"/>
      <right style="thin"/>
      <top style="hair"/>
      <bottom style="hair"/>
    </border>
    <border>
      <left style="double"/>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thin"/>
      <top style="hair"/>
      <bottom style="hair"/>
    </border>
    <border>
      <left>
        <color indexed="63"/>
      </left>
      <right>
        <color indexed="63"/>
      </right>
      <top style="hair"/>
      <bottom style="hair"/>
    </border>
    <border>
      <left>
        <color indexed="63"/>
      </left>
      <right style="thin"/>
      <top style="thin"/>
      <bottom>
        <color indexed="63"/>
      </bottom>
    </border>
    <border>
      <left style="double"/>
      <right>
        <color indexed="63"/>
      </right>
      <top>
        <color indexed="63"/>
      </top>
      <bottom style="hair"/>
    </border>
    <border>
      <left>
        <color indexed="63"/>
      </left>
      <right style="thin"/>
      <top>
        <color indexed="63"/>
      </top>
      <bottom style="hair"/>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style="double"/>
      <top>
        <color indexed="63"/>
      </top>
      <bottom style="hair"/>
    </border>
    <border>
      <left style="double"/>
      <right style="hair"/>
      <top>
        <color indexed="63"/>
      </top>
      <bottom style="thin"/>
    </border>
    <border>
      <left style="hair"/>
      <right style="double"/>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color indexed="63"/>
      </right>
      <top style="thin"/>
      <bottom style="hair"/>
    </border>
    <border diagonalDown="1">
      <left style="medium"/>
      <right style="thin"/>
      <top style="medium"/>
      <bottom style="thin"/>
      <diagonal style="thin"/>
    </border>
    <border diagonalDown="1">
      <left style="thin"/>
      <right style="thin"/>
      <top style="medium"/>
      <bottom style="thin"/>
      <diagonal style="thin"/>
    </border>
    <border diagonalDown="1">
      <left style="thin"/>
      <right style="double"/>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diagonalDown="1">
      <left style="thin"/>
      <right style="double"/>
      <top style="thin"/>
      <bottom style="thin"/>
      <diagonal style="thin"/>
    </border>
    <border>
      <left style="double"/>
      <right>
        <color indexed="63"/>
      </right>
      <top style="medium"/>
      <bottom style="thin"/>
    </border>
    <border>
      <left>
        <color indexed="63"/>
      </left>
      <right style="double"/>
      <top style="medium"/>
      <bottom style="thin"/>
    </border>
    <border>
      <left>
        <color indexed="63"/>
      </left>
      <right>
        <color indexed="63"/>
      </right>
      <top style="medium"/>
      <bottom style="thin"/>
    </border>
    <border>
      <left>
        <color indexed="63"/>
      </left>
      <right style="medium"/>
      <top style="medium"/>
      <bottom style="thin"/>
    </border>
    <border>
      <left style="double"/>
      <right style="hair"/>
      <top style="thin"/>
      <bottom>
        <color indexed="63"/>
      </bottom>
    </border>
    <border>
      <left style="hair"/>
      <right style="double"/>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6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179" fontId="3" fillId="0" borderId="0" xfId="0" applyNumberFormat="1" applyFont="1" applyAlignment="1">
      <alignment vertical="center"/>
    </xf>
    <xf numFmtId="0" fontId="3" fillId="0" borderId="0" xfId="0" applyFont="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top" wrapText="1"/>
    </xf>
    <xf numFmtId="0" fontId="10" fillId="0" borderId="0" xfId="0" applyFont="1" applyBorder="1" applyAlignment="1">
      <alignment vertical="center"/>
    </xf>
    <xf numFmtId="0" fontId="10" fillId="0" borderId="0" xfId="0" applyFont="1" applyBorder="1" applyAlignment="1">
      <alignment vertical="top" wrapText="1"/>
    </xf>
    <xf numFmtId="0" fontId="8" fillId="0" borderId="0" xfId="0" applyFont="1" applyBorder="1" applyAlignment="1">
      <alignment horizontal="center" vertical="center"/>
    </xf>
    <xf numFmtId="179" fontId="10" fillId="0" borderId="0" xfId="0" applyNumberFormat="1" applyFont="1" applyBorder="1" applyAlignment="1">
      <alignment vertical="center"/>
    </xf>
    <xf numFmtId="0" fontId="8" fillId="0" borderId="0" xfId="0" applyFont="1" applyBorder="1" applyAlignment="1">
      <alignment horizontal="left" vertical="center"/>
    </xf>
    <xf numFmtId="181" fontId="8" fillId="0" borderId="0" xfId="0" applyNumberFormat="1" applyFont="1" applyBorder="1" applyAlignment="1">
      <alignment horizontal="center" vertical="center"/>
    </xf>
    <xf numFmtId="181" fontId="10" fillId="0" borderId="0" xfId="0" applyNumberFormat="1" applyFont="1" applyBorder="1" applyAlignment="1">
      <alignment horizontal="center" vertical="center"/>
    </xf>
    <xf numFmtId="0" fontId="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left" vertical="center"/>
    </xf>
    <xf numFmtId="179" fontId="9" fillId="8" borderId="11" xfId="0" applyNumberFormat="1" applyFont="1" applyFill="1" applyBorder="1" applyAlignment="1">
      <alignment vertical="center"/>
    </xf>
    <xf numFmtId="0" fontId="8" fillId="0" borderId="12" xfId="0" applyFont="1" applyBorder="1" applyAlignment="1">
      <alignment horizontal="left"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horizontal="left" vertical="center"/>
    </xf>
    <xf numFmtId="0" fontId="7" fillId="0" borderId="0" xfId="0" applyFont="1" applyFill="1" applyAlignment="1">
      <alignment vertical="center"/>
    </xf>
    <xf numFmtId="0" fontId="0" fillId="0" borderId="0" xfId="0"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179" fontId="2" fillId="0" borderId="0" xfId="0" applyNumberFormat="1" applyFont="1" applyAlignment="1">
      <alignment vertical="center"/>
    </xf>
    <xf numFmtId="180" fontId="2" fillId="0" borderId="0" xfId="0" applyNumberFormat="1" applyFont="1" applyAlignment="1">
      <alignment vertical="center"/>
    </xf>
    <xf numFmtId="179" fontId="13" fillId="33" borderId="10" xfId="0" applyNumberFormat="1" applyFont="1" applyFill="1" applyBorder="1" applyAlignment="1">
      <alignment horizontal="center" vertical="center" wrapText="1"/>
    </xf>
    <xf numFmtId="180" fontId="13" fillId="33" borderId="10" xfId="0" applyNumberFormat="1" applyFont="1" applyFill="1" applyBorder="1" applyAlignment="1">
      <alignment horizontal="center" vertical="center" wrapText="1"/>
    </xf>
    <xf numFmtId="179" fontId="14" fillId="0" borderId="10" xfId="0" applyNumberFormat="1" applyFont="1" applyBorder="1" applyAlignment="1">
      <alignment vertical="center"/>
    </xf>
    <xf numFmtId="179" fontId="14" fillId="34" borderId="10" xfId="0" applyNumberFormat="1" applyFont="1" applyFill="1" applyBorder="1" applyAlignment="1">
      <alignment vertical="center"/>
    </xf>
    <xf numFmtId="180" fontId="14" fillId="0" borderId="10" xfId="0" applyNumberFormat="1" applyFont="1" applyFill="1" applyBorder="1" applyAlignment="1">
      <alignment vertical="center"/>
    </xf>
    <xf numFmtId="0" fontId="2" fillId="0" borderId="15" xfId="0" applyFont="1" applyBorder="1" applyAlignment="1">
      <alignment horizontal="center" vertical="center"/>
    </xf>
    <xf numFmtId="179" fontId="14" fillId="0" borderId="16" xfId="0" applyNumberFormat="1" applyFont="1" applyBorder="1" applyAlignment="1">
      <alignment vertical="center"/>
    </xf>
    <xf numFmtId="180" fontId="14" fillId="33" borderId="17" xfId="0" applyNumberFormat="1" applyFont="1" applyFill="1" applyBorder="1" applyAlignment="1">
      <alignment vertical="center"/>
    </xf>
    <xf numFmtId="179" fontId="14" fillId="0" borderId="16" xfId="0" applyNumberFormat="1" applyFont="1" applyFill="1" applyBorder="1" applyAlignment="1">
      <alignment vertical="center"/>
    </xf>
    <xf numFmtId="179" fontId="2" fillId="0" borderId="0" xfId="0" applyNumberFormat="1" applyFont="1" applyBorder="1" applyAlignment="1">
      <alignment vertical="center"/>
    </xf>
    <xf numFmtId="180" fontId="2" fillId="0" borderId="0" xfId="0" applyNumberFormat="1" applyFont="1" applyFill="1" applyBorder="1" applyAlignment="1">
      <alignment vertical="center"/>
    </xf>
    <xf numFmtId="179" fontId="2" fillId="0" borderId="0" xfId="0" applyNumberFormat="1" applyFont="1" applyFill="1" applyBorder="1" applyAlignment="1">
      <alignment vertical="center"/>
    </xf>
    <xf numFmtId="0" fontId="2" fillId="0" borderId="0" xfId="0" applyFont="1" applyAlignment="1">
      <alignment horizontal="left" vertical="center"/>
    </xf>
    <xf numFmtId="0" fontId="8" fillId="0" borderId="0" xfId="0" applyFont="1" applyFill="1" applyBorder="1" applyAlignment="1">
      <alignment horizontal="left" vertical="center" wrapText="1"/>
    </xf>
    <xf numFmtId="0" fontId="8" fillId="0" borderId="0" xfId="0" applyFont="1" applyAlignment="1">
      <alignment vertical="center" wrapText="1"/>
    </xf>
    <xf numFmtId="179" fontId="9" fillId="0" borderId="18" xfId="0" applyNumberFormat="1" applyFont="1" applyBorder="1" applyAlignment="1">
      <alignment horizontal="right" vertical="center"/>
    </xf>
    <xf numFmtId="179" fontId="9" fillId="0" borderId="19" xfId="0" applyNumberFormat="1" applyFont="1" applyBorder="1" applyAlignment="1">
      <alignment horizontal="right" vertical="center"/>
    </xf>
    <xf numFmtId="0" fontId="8" fillId="0" borderId="20" xfId="0" applyFont="1" applyBorder="1" applyAlignment="1">
      <alignment horizontal="left" vertical="center" wrapText="1"/>
    </xf>
    <xf numFmtId="0" fontId="8" fillId="0" borderId="21" xfId="0" applyFont="1" applyBorder="1" applyAlignment="1">
      <alignment horizontal="left" vertical="center"/>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180" fontId="9" fillId="8" borderId="23" xfId="0" applyNumberFormat="1" applyFont="1" applyFill="1" applyBorder="1" applyAlignment="1">
      <alignment horizontal="right" vertical="center"/>
    </xf>
    <xf numFmtId="180" fontId="9" fillId="8" borderId="12" xfId="0" applyNumberFormat="1" applyFont="1" applyFill="1" applyBorder="1" applyAlignment="1">
      <alignment horizontal="right" vertical="center"/>
    </xf>
    <xf numFmtId="181" fontId="9" fillId="8" borderId="23" xfId="0" applyNumberFormat="1" applyFont="1" applyFill="1" applyBorder="1" applyAlignment="1">
      <alignment horizontal="right" vertical="center"/>
    </xf>
    <xf numFmtId="181" fontId="9" fillId="8" borderId="12" xfId="0" applyNumberFormat="1" applyFont="1" applyFill="1" applyBorder="1" applyAlignment="1">
      <alignment horizontal="right" vertical="center"/>
    </xf>
    <xf numFmtId="0" fontId="8" fillId="0" borderId="24" xfId="0" applyFont="1" applyBorder="1" applyAlignment="1">
      <alignment horizontal="center" vertical="center"/>
    </xf>
    <xf numFmtId="0" fontId="8" fillId="0" borderId="10"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179" fontId="9" fillId="0" borderId="29" xfId="0" applyNumberFormat="1" applyFont="1" applyBorder="1" applyAlignment="1">
      <alignment vertical="center"/>
    </xf>
    <xf numFmtId="179" fontId="9" fillId="0" borderId="30" xfId="0" applyNumberFormat="1" applyFont="1" applyBorder="1" applyAlignment="1">
      <alignmen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29" xfId="0" applyFont="1" applyBorder="1" applyAlignment="1">
      <alignment horizontal="center" vertical="center"/>
    </xf>
    <xf numFmtId="0" fontId="8" fillId="0" borderId="18" xfId="0" applyFont="1" applyBorder="1" applyAlignment="1">
      <alignment horizontal="center" vertical="center"/>
    </xf>
    <xf numFmtId="0" fontId="8" fillId="0" borderId="30" xfId="0" applyFont="1" applyBorder="1" applyAlignment="1">
      <alignment horizontal="center" vertical="center"/>
    </xf>
    <xf numFmtId="0" fontId="8" fillId="0" borderId="19" xfId="0" applyFont="1" applyBorder="1" applyAlignment="1">
      <alignment horizontal="center" vertical="center"/>
    </xf>
    <xf numFmtId="180" fontId="9" fillId="0" borderId="10" xfId="0" applyNumberFormat="1" applyFont="1" applyBorder="1" applyAlignment="1">
      <alignment horizontal="right" vertical="center"/>
    </xf>
    <xf numFmtId="180" fontId="9" fillId="0" borderId="25" xfId="0" applyNumberFormat="1" applyFont="1" applyBorder="1" applyAlignment="1">
      <alignment horizontal="right" vertical="center"/>
    </xf>
    <xf numFmtId="180" fontId="9" fillId="0" borderId="27" xfId="0" applyNumberFormat="1" applyFont="1" applyBorder="1" applyAlignment="1">
      <alignment horizontal="right" vertical="center"/>
    </xf>
    <xf numFmtId="180" fontId="9" fillId="0" borderId="28" xfId="0" applyNumberFormat="1" applyFont="1" applyBorder="1" applyAlignment="1">
      <alignment horizontal="right" vertical="center"/>
    </xf>
    <xf numFmtId="0" fontId="8" fillId="0" borderId="33" xfId="0" applyFont="1" applyBorder="1" applyAlignment="1">
      <alignment horizontal="left" vertical="center" wrapText="1"/>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179" fontId="9" fillId="8" borderId="40" xfId="0" applyNumberFormat="1" applyFont="1" applyFill="1" applyBorder="1" applyAlignment="1" applyProtection="1">
      <alignment vertical="center"/>
      <protection locked="0"/>
    </xf>
    <xf numFmtId="180" fontId="9" fillId="0" borderId="37" xfId="0" applyNumberFormat="1" applyFont="1" applyFill="1" applyBorder="1" applyAlignment="1">
      <alignment horizontal="right" vertical="center"/>
    </xf>
    <xf numFmtId="180" fontId="9" fillId="0" borderId="41" xfId="0" applyNumberFormat="1" applyFont="1" applyFill="1" applyBorder="1" applyAlignment="1">
      <alignment horizontal="right" vertical="center"/>
    </xf>
    <xf numFmtId="0" fontId="8" fillId="0" borderId="42" xfId="0" applyFont="1" applyFill="1" applyBorder="1" applyAlignment="1">
      <alignment horizontal="left" vertical="center"/>
    </xf>
    <xf numFmtId="0" fontId="8" fillId="0" borderId="43" xfId="0" applyFont="1" applyBorder="1" applyAlignment="1">
      <alignment horizontal="center" vertical="center"/>
    </xf>
    <xf numFmtId="0" fontId="8" fillId="0" borderId="41" xfId="0" applyFont="1" applyBorder="1" applyAlignment="1">
      <alignment horizontal="center" vertical="center"/>
    </xf>
    <xf numFmtId="179" fontId="9" fillId="8" borderId="40" xfId="0" applyNumberFormat="1" applyFont="1" applyFill="1" applyBorder="1" applyAlignment="1">
      <alignment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180" fontId="9" fillId="0" borderId="45" xfId="0" applyNumberFormat="1" applyFont="1" applyFill="1" applyBorder="1" applyAlignment="1">
      <alignment horizontal="right" vertical="center"/>
    </xf>
    <xf numFmtId="180" fontId="9" fillId="0" borderId="46" xfId="0" applyNumberFormat="1" applyFont="1" applyFill="1" applyBorder="1" applyAlignment="1">
      <alignment horizontal="right" vertical="center"/>
    </xf>
    <xf numFmtId="0" fontId="8" fillId="0" borderId="47" xfId="0" applyFont="1" applyFill="1" applyBorder="1" applyAlignment="1">
      <alignment horizontal="left" vertical="center"/>
    </xf>
    <xf numFmtId="0" fontId="8" fillId="0" borderId="40" xfId="0" applyFont="1" applyBorder="1" applyAlignment="1">
      <alignment horizontal="right" vertical="center"/>
    </xf>
    <xf numFmtId="0" fontId="8" fillId="0" borderId="48" xfId="0" applyFont="1" applyBorder="1" applyAlignment="1">
      <alignment horizontal="right" vertical="center"/>
    </xf>
    <xf numFmtId="180" fontId="9" fillId="0" borderId="37" xfId="0" applyNumberFormat="1" applyFont="1" applyBorder="1" applyAlignment="1">
      <alignment horizontal="right" vertical="center"/>
    </xf>
    <xf numFmtId="180" fontId="9" fillId="0" borderId="41" xfId="0" applyNumberFormat="1" applyFont="1" applyBorder="1" applyAlignment="1">
      <alignment horizontal="right" vertical="center"/>
    </xf>
    <xf numFmtId="0" fontId="8" fillId="0" borderId="49" xfId="0" applyFont="1" applyBorder="1" applyAlignment="1">
      <alignment horizontal="lef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49" xfId="0" applyFont="1" applyBorder="1" applyAlignment="1">
      <alignment horizontal="center" vertical="center"/>
    </xf>
    <xf numFmtId="179" fontId="9" fillId="8" borderId="51" xfId="0" applyNumberFormat="1" applyFont="1" applyFill="1" applyBorder="1" applyAlignment="1" applyProtection="1">
      <alignment vertical="center"/>
      <protection locked="0"/>
    </xf>
    <xf numFmtId="0" fontId="8" fillId="0" borderId="56" xfId="0" applyFont="1" applyBorder="1" applyAlignment="1">
      <alignment horizontal="left" vertical="center"/>
    </xf>
    <xf numFmtId="0" fontId="8" fillId="0" borderId="51" xfId="0" applyFont="1" applyBorder="1" applyAlignment="1">
      <alignment horizontal="right" vertical="center"/>
    </xf>
    <xf numFmtId="0" fontId="8" fillId="0" borderId="52" xfId="0" applyFont="1" applyBorder="1" applyAlignment="1">
      <alignment horizontal="right" vertical="center"/>
    </xf>
    <xf numFmtId="180" fontId="9" fillId="0" borderId="45" xfId="0" applyNumberFormat="1" applyFont="1" applyBorder="1" applyAlignment="1">
      <alignment horizontal="right" vertical="center"/>
    </xf>
    <xf numFmtId="180" fontId="9" fillId="0" borderId="46" xfId="0" applyNumberFormat="1" applyFont="1" applyBorder="1" applyAlignment="1">
      <alignment horizontal="right" vertical="center"/>
    </xf>
    <xf numFmtId="0" fontId="8" fillId="0" borderId="54" xfId="0" applyFont="1" applyBorder="1" applyAlignment="1">
      <alignment horizontal="left"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56" xfId="0" applyFont="1" applyBorder="1" applyAlignment="1">
      <alignment horizontal="center" vertical="center"/>
    </xf>
    <xf numFmtId="179" fontId="9" fillId="8" borderId="67" xfId="0" applyNumberFormat="1" applyFont="1" applyFill="1" applyBorder="1" applyAlignment="1" applyProtection="1">
      <alignment vertical="center"/>
      <protection locked="0"/>
    </xf>
    <xf numFmtId="0" fontId="52" fillId="0" borderId="68" xfId="0" applyFont="1" applyBorder="1" applyAlignment="1">
      <alignment horizontal="center" vertical="center"/>
    </xf>
    <xf numFmtId="0" fontId="52" fillId="0" borderId="69" xfId="0" applyFont="1" applyBorder="1" applyAlignment="1">
      <alignment horizontal="center" vertical="center"/>
    </xf>
    <xf numFmtId="0" fontId="52" fillId="0" borderId="70" xfId="0" applyFont="1" applyBorder="1" applyAlignment="1">
      <alignment horizontal="center" vertical="center"/>
    </xf>
    <xf numFmtId="0" fontId="52" fillId="0" borderId="71" xfId="0" applyFont="1" applyBorder="1" applyAlignment="1">
      <alignment horizontal="center" vertical="center"/>
    </xf>
    <xf numFmtId="0" fontId="52" fillId="0" borderId="72" xfId="0" applyFont="1" applyBorder="1" applyAlignment="1">
      <alignment horizontal="center" vertical="center"/>
    </xf>
    <xf numFmtId="0" fontId="52" fillId="0" borderId="73" xfId="0" applyFont="1" applyBorder="1" applyAlignment="1">
      <alignment horizontal="center" vertical="center"/>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20" xfId="0" applyFont="1" applyBorder="1" applyAlignment="1">
      <alignment horizontal="center" vertical="center"/>
    </xf>
    <xf numFmtId="0" fontId="2" fillId="2" borderId="80"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82" xfId="0" applyFont="1" applyFill="1" applyBorder="1" applyAlignment="1">
      <alignment horizontal="center" vertical="center" wrapText="1"/>
    </xf>
    <xf numFmtId="0" fontId="2" fillId="0" borderId="83"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horizontal="left" vertical="center" shrinkToFit="1"/>
    </xf>
    <xf numFmtId="0" fontId="2" fillId="2" borderId="80" xfId="0" applyFont="1" applyFill="1" applyBorder="1" applyAlignment="1">
      <alignment horizontal="center" vertical="center"/>
    </xf>
    <xf numFmtId="0" fontId="2" fillId="2" borderId="60" xfId="0" applyFont="1" applyFill="1" applyBorder="1" applyAlignment="1">
      <alignment horizontal="center" vertical="center"/>
    </xf>
    <xf numFmtId="0" fontId="53" fillId="2" borderId="80" xfId="0" applyFont="1" applyFill="1" applyBorder="1" applyAlignment="1">
      <alignment horizontal="center" vertical="center"/>
    </xf>
    <xf numFmtId="0" fontId="53" fillId="2" borderId="60" xfId="0" applyFont="1" applyFill="1" applyBorder="1" applyAlignment="1">
      <alignment horizontal="center" vertical="center"/>
    </xf>
    <xf numFmtId="0" fontId="53" fillId="2" borderId="80" xfId="0" applyFont="1" applyFill="1" applyBorder="1" applyAlignment="1">
      <alignment horizontal="center" vertical="center" wrapText="1"/>
    </xf>
    <xf numFmtId="0" fontId="53" fillId="2" borderId="6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66675</xdr:rowOff>
    </xdr:from>
    <xdr:to>
      <xdr:col>3</xdr:col>
      <xdr:colOff>419100</xdr:colOff>
      <xdr:row>4</xdr:row>
      <xdr:rowOff>266700</xdr:rowOff>
    </xdr:to>
    <xdr:sp>
      <xdr:nvSpPr>
        <xdr:cNvPr id="1" name="円/楕円 1"/>
        <xdr:cNvSpPr>
          <a:spLocks/>
        </xdr:cNvSpPr>
      </xdr:nvSpPr>
      <xdr:spPr>
        <a:xfrm>
          <a:off x="2533650" y="1428750"/>
          <a:ext cx="390525"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4</xdr:row>
      <xdr:rowOff>66675</xdr:rowOff>
    </xdr:from>
    <xdr:to>
      <xdr:col>5</xdr:col>
      <xdr:colOff>409575</xdr:colOff>
      <xdr:row>4</xdr:row>
      <xdr:rowOff>266700</xdr:rowOff>
    </xdr:to>
    <xdr:sp>
      <xdr:nvSpPr>
        <xdr:cNvPr id="2" name="円/楕円 2"/>
        <xdr:cNvSpPr>
          <a:spLocks/>
        </xdr:cNvSpPr>
      </xdr:nvSpPr>
      <xdr:spPr>
        <a:xfrm>
          <a:off x="4619625" y="1428750"/>
          <a:ext cx="238125"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5</xdr:row>
      <xdr:rowOff>66675</xdr:rowOff>
    </xdr:from>
    <xdr:to>
      <xdr:col>3</xdr:col>
      <xdr:colOff>419100</xdr:colOff>
      <xdr:row>5</xdr:row>
      <xdr:rowOff>266700</xdr:rowOff>
    </xdr:to>
    <xdr:sp>
      <xdr:nvSpPr>
        <xdr:cNvPr id="3" name="円/楕円 3"/>
        <xdr:cNvSpPr>
          <a:spLocks/>
        </xdr:cNvSpPr>
      </xdr:nvSpPr>
      <xdr:spPr>
        <a:xfrm>
          <a:off x="2533650" y="1743075"/>
          <a:ext cx="390525"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466725</xdr:colOff>
      <xdr:row>5</xdr:row>
      <xdr:rowOff>66675</xdr:rowOff>
    </xdr:from>
    <xdr:to>
      <xdr:col>6</xdr:col>
      <xdr:colOff>857250</xdr:colOff>
      <xdr:row>5</xdr:row>
      <xdr:rowOff>266700</xdr:rowOff>
    </xdr:to>
    <xdr:sp>
      <xdr:nvSpPr>
        <xdr:cNvPr id="4" name="円/楕円 4"/>
        <xdr:cNvSpPr>
          <a:spLocks/>
        </xdr:cNvSpPr>
      </xdr:nvSpPr>
      <xdr:spPr>
        <a:xfrm>
          <a:off x="5867400" y="1743075"/>
          <a:ext cx="390525"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5</xdr:row>
      <xdr:rowOff>66675</xdr:rowOff>
    </xdr:from>
    <xdr:to>
      <xdr:col>5</xdr:col>
      <xdr:colOff>409575</xdr:colOff>
      <xdr:row>5</xdr:row>
      <xdr:rowOff>266700</xdr:rowOff>
    </xdr:to>
    <xdr:sp>
      <xdr:nvSpPr>
        <xdr:cNvPr id="5" name="円/楕円 5"/>
        <xdr:cNvSpPr>
          <a:spLocks/>
        </xdr:cNvSpPr>
      </xdr:nvSpPr>
      <xdr:spPr>
        <a:xfrm>
          <a:off x="4619625" y="1743075"/>
          <a:ext cx="238125"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4</xdr:row>
      <xdr:rowOff>66675</xdr:rowOff>
    </xdr:from>
    <xdr:to>
      <xdr:col>3</xdr:col>
      <xdr:colOff>419100</xdr:colOff>
      <xdr:row>4</xdr:row>
      <xdr:rowOff>266700</xdr:rowOff>
    </xdr:to>
    <xdr:sp>
      <xdr:nvSpPr>
        <xdr:cNvPr id="6" name="円/楕円 6"/>
        <xdr:cNvSpPr>
          <a:spLocks/>
        </xdr:cNvSpPr>
      </xdr:nvSpPr>
      <xdr:spPr>
        <a:xfrm>
          <a:off x="2533650" y="1428750"/>
          <a:ext cx="390525"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4</xdr:row>
      <xdr:rowOff>57150</xdr:rowOff>
    </xdr:from>
    <xdr:to>
      <xdr:col>6</xdr:col>
      <xdr:colOff>466725</xdr:colOff>
      <xdr:row>4</xdr:row>
      <xdr:rowOff>257175</xdr:rowOff>
    </xdr:to>
    <xdr:sp>
      <xdr:nvSpPr>
        <xdr:cNvPr id="7" name="円/楕円 7"/>
        <xdr:cNvSpPr>
          <a:spLocks/>
        </xdr:cNvSpPr>
      </xdr:nvSpPr>
      <xdr:spPr>
        <a:xfrm>
          <a:off x="5476875" y="1419225"/>
          <a:ext cx="390525"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4</xdr:row>
      <xdr:rowOff>66675</xdr:rowOff>
    </xdr:from>
    <xdr:to>
      <xdr:col>5</xdr:col>
      <xdr:colOff>409575</xdr:colOff>
      <xdr:row>4</xdr:row>
      <xdr:rowOff>266700</xdr:rowOff>
    </xdr:to>
    <xdr:sp>
      <xdr:nvSpPr>
        <xdr:cNvPr id="8" name="円/楕円 8"/>
        <xdr:cNvSpPr>
          <a:spLocks/>
        </xdr:cNvSpPr>
      </xdr:nvSpPr>
      <xdr:spPr>
        <a:xfrm>
          <a:off x="4619625" y="1428750"/>
          <a:ext cx="238125"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485775</xdr:colOff>
      <xdr:row>6</xdr:row>
      <xdr:rowOff>66675</xdr:rowOff>
    </xdr:from>
    <xdr:to>
      <xdr:col>3</xdr:col>
      <xdr:colOff>876300</xdr:colOff>
      <xdr:row>6</xdr:row>
      <xdr:rowOff>266700</xdr:rowOff>
    </xdr:to>
    <xdr:sp>
      <xdr:nvSpPr>
        <xdr:cNvPr id="9" name="円/楕円 9"/>
        <xdr:cNvSpPr>
          <a:spLocks/>
        </xdr:cNvSpPr>
      </xdr:nvSpPr>
      <xdr:spPr>
        <a:xfrm>
          <a:off x="2990850" y="2057400"/>
          <a:ext cx="390525"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6</xdr:row>
      <xdr:rowOff>66675</xdr:rowOff>
    </xdr:from>
    <xdr:to>
      <xdr:col>5</xdr:col>
      <xdr:colOff>409575</xdr:colOff>
      <xdr:row>6</xdr:row>
      <xdr:rowOff>266700</xdr:rowOff>
    </xdr:to>
    <xdr:sp>
      <xdr:nvSpPr>
        <xdr:cNvPr id="10" name="円/楕円 10"/>
        <xdr:cNvSpPr>
          <a:spLocks/>
        </xdr:cNvSpPr>
      </xdr:nvSpPr>
      <xdr:spPr>
        <a:xfrm>
          <a:off x="4619625" y="2057400"/>
          <a:ext cx="238125"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6</xdr:row>
      <xdr:rowOff>57150</xdr:rowOff>
    </xdr:from>
    <xdr:to>
      <xdr:col>6</xdr:col>
      <xdr:colOff>466725</xdr:colOff>
      <xdr:row>6</xdr:row>
      <xdr:rowOff>257175</xdr:rowOff>
    </xdr:to>
    <xdr:sp>
      <xdr:nvSpPr>
        <xdr:cNvPr id="11" name="円/楕円 11"/>
        <xdr:cNvSpPr>
          <a:spLocks/>
        </xdr:cNvSpPr>
      </xdr:nvSpPr>
      <xdr:spPr>
        <a:xfrm>
          <a:off x="5476875" y="2047875"/>
          <a:ext cx="390525" cy="2000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11</xdr:row>
      <xdr:rowOff>9525</xdr:rowOff>
    </xdr:from>
    <xdr:to>
      <xdr:col>10</xdr:col>
      <xdr:colOff>885825</xdr:colOff>
      <xdr:row>13</xdr:row>
      <xdr:rowOff>228600</xdr:rowOff>
    </xdr:to>
    <xdr:sp>
      <xdr:nvSpPr>
        <xdr:cNvPr id="12" name="角丸四角形吹き出し 12"/>
        <xdr:cNvSpPr>
          <a:spLocks/>
        </xdr:cNvSpPr>
      </xdr:nvSpPr>
      <xdr:spPr>
        <a:xfrm>
          <a:off x="8343900" y="3571875"/>
          <a:ext cx="1781175" cy="847725"/>
        </a:xfrm>
        <a:prstGeom prst="wedgeRoundRectCallout">
          <a:avLst>
            <a:gd name="adj1" fmla="val 25879"/>
            <a:gd name="adj2" fmla="val 68671"/>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面積・保育士配置基準の⑤担当保育士数に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記入すること</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66FF99"/>
  </sheetPr>
  <dimension ref="A1:V26"/>
  <sheetViews>
    <sheetView tabSelected="1" zoomScalePageLayoutView="0" workbookViewId="0" topLeftCell="A1">
      <selection activeCell="Q5" sqref="Q5"/>
    </sheetView>
  </sheetViews>
  <sheetFormatPr defaultColWidth="9.00390625" defaultRowHeight="13.5"/>
  <cols>
    <col min="1" max="2" width="2.25390625" style="4" customWidth="1"/>
    <col min="3" max="3" width="3.125" style="4" customWidth="1"/>
    <col min="4" max="4" width="14.625" style="4" bestFit="1" customWidth="1"/>
    <col min="5" max="5" width="12.00390625" style="10" customWidth="1"/>
    <col min="6" max="6" width="4.00390625" style="11" customWidth="1"/>
    <col min="7" max="10" width="4.75390625" style="4" customWidth="1"/>
    <col min="11" max="11" width="4.75390625" style="11" customWidth="1"/>
    <col min="12" max="15" width="4.75390625" style="4" customWidth="1"/>
    <col min="16" max="16" width="4.75390625" style="11" customWidth="1"/>
    <col min="17" max="17" width="4.50390625" style="4" customWidth="1"/>
    <col min="18" max="18" width="4.125" style="4" bestFit="1" customWidth="1"/>
    <col min="19" max="19" width="3.125" style="4" customWidth="1"/>
    <col min="20" max="20" width="7.75390625" style="4" bestFit="1" customWidth="1"/>
    <col min="21" max="21" width="5.375" style="4" customWidth="1"/>
    <col min="22" max="22" width="3.125" style="4" customWidth="1"/>
    <col min="23" max="16384" width="9.00390625" style="4" customWidth="1"/>
  </cols>
  <sheetData>
    <row r="1" spans="1:16" s="9" customFormat="1" ht="18" customHeight="1">
      <c r="A1" s="8" t="s">
        <v>17</v>
      </c>
      <c r="B1" s="8"/>
      <c r="C1" s="8"/>
      <c r="D1" s="8"/>
      <c r="E1" s="8"/>
      <c r="F1" s="8"/>
      <c r="G1" s="8"/>
      <c r="H1" s="8"/>
      <c r="I1" s="8"/>
      <c r="J1" s="8"/>
      <c r="K1" s="8"/>
      <c r="L1" s="8"/>
      <c r="M1" s="8"/>
      <c r="N1" s="8"/>
      <c r="O1" s="8"/>
      <c r="P1" s="8"/>
    </row>
    <row r="2" ht="9.75" customHeight="1" thickBot="1"/>
    <row r="3" spans="1:16" s="12" customFormat="1" ht="39.75" customHeight="1">
      <c r="A3" s="136"/>
      <c r="B3" s="137"/>
      <c r="C3" s="137"/>
      <c r="D3" s="138"/>
      <c r="E3" s="142" t="s">
        <v>18</v>
      </c>
      <c r="F3" s="143"/>
      <c r="G3" s="144" t="s">
        <v>19</v>
      </c>
      <c r="H3" s="144"/>
      <c r="I3" s="144"/>
      <c r="J3" s="144"/>
      <c r="K3" s="144"/>
      <c r="L3" s="142" t="s">
        <v>20</v>
      </c>
      <c r="M3" s="144"/>
      <c r="N3" s="144"/>
      <c r="O3" s="144"/>
      <c r="P3" s="145"/>
    </row>
    <row r="4" spans="1:22" s="12" customFormat="1" ht="18" customHeight="1">
      <c r="A4" s="139"/>
      <c r="B4" s="140"/>
      <c r="C4" s="140"/>
      <c r="D4" s="141"/>
      <c r="E4" s="146" t="s">
        <v>3</v>
      </c>
      <c r="F4" s="147"/>
      <c r="G4" s="110" t="s">
        <v>4</v>
      </c>
      <c r="H4" s="148"/>
      <c r="I4" s="148" t="s">
        <v>5</v>
      </c>
      <c r="J4" s="148"/>
      <c r="K4" s="149"/>
      <c r="L4" s="78" t="s">
        <v>21</v>
      </c>
      <c r="M4" s="110"/>
      <c r="N4" s="149" t="s">
        <v>22</v>
      </c>
      <c r="O4" s="79"/>
      <c r="P4" s="150"/>
      <c r="V4" s="13"/>
    </row>
    <row r="5" spans="1:22" s="12" customFormat="1" ht="18" customHeight="1">
      <c r="A5" s="139"/>
      <c r="B5" s="140"/>
      <c r="C5" s="140"/>
      <c r="D5" s="141"/>
      <c r="E5" s="124" t="s">
        <v>2</v>
      </c>
      <c r="F5" s="125"/>
      <c r="G5" s="126" t="s">
        <v>7</v>
      </c>
      <c r="H5" s="127"/>
      <c r="I5" s="127" t="s">
        <v>8</v>
      </c>
      <c r="J5" s="127"/>
      <c r="K5" s="128"/>
      <c r="L5" s="129" t="s">
        <v>23</v>
      </c>
      <c r="M5" s="126"/>
      <c r="N5" s="128" t="s">
        <v>24</v>
      </c>
      <c r="O5" s="130"/>
      <c r="P5" s="131"/>
      <c r="V5" s="14"/>
    </row>
    <row r="6" spans="1:22" s="12" customFormat="1" ht="12" customHeight="1">
      <c r="A6" s="132" t="s">
        <v>0</v>
      </c>
      <c r="B6" s="79"/>
      <c r="C6" s="79"/>
      <c r="D6" s="133"/>
      <c r="E6" s="135"/>
      <c r="F6" s="88" t="s">
        <v>1</v>
      </c>
      <c r="G6" s="105" t="s">
        <v>25</v>
      </c>
      <c r="H6" s="106"/>
      <c r="I6" s="107">
        <f>E6*3.3</f>
        <v>0</v>
      </c>
      <c r="J6" s="108"/>
      <c r="K6" s="109" t="s">
        <v>9</v>
      </c>
      <c r="L6" s="78" t="s">
        <v>26</v>
      </c>
      <c r="M6" s="110"/>
      <c r="N6" s="94">
        <f>ROUNDDOWN(E6/3,1)</f>
        <v>0</v>
      </c>
      <c r="O6" s="95"/>
      <c r="P6" s="96" t="s">
        <v>1</v>
      </c>
      <c r="V6" s="14"/>
    </row>
    <row r="7" spans="1:22" s="12" customFormat="1" ht="12" customHeight="1">
      <c r="A7" s="113"/>
      <c r="B7" s="114"/>
      <c r="C7" s="114"/>
      <c r="D7" s="134"/>
      <c r="E7" s="93"/>
      <c r="F7" s="88"/>
      <c r="G7" s="105"/>
      <c r="H7" s="106"/>
      <c r="I7" s="107"/>
      <c r="J7" s="108"/>
      <c r="K7" s="109"/>
      <c r="L7" s="111"/>
      <c r="M7" s="112"/>
      <c r="N7" s="94"/>
      <c r="O7" s="95"/>
      <c r="P7" s="96"/>
      <c r="V7" s="14"/>
    </row>
    <row r="8" spans="1:22" s="12" customFormat="1" ht="12" customHeight="1">
      <c r="A8" s="113" t="s">
        <v>27</v>
      </c>
      <c r="B8" s="114"/>
      <c r="C8" s="114"/>
      <c r="D8" s="114"/>
      <c r="E8" s="117"/>
      <c r="F8" s="118" t="s">
        <v>1</v>
      </c>
      <c r="G8" s="119" t="s">
        <v>25</v>
      </c>
      <c r="H8" s="120"/>
      <c r="I8" s="121">
        <f>E8*3.3</f>
        <v>0</v>
      </c>
      <c r="J8" s="122"/>
      <c r="K8" s="123" t="s">
        <v>9</v>
      </c>
      <c r="L8" s="100" t="s">
        <v>28</v>
      </c>
      <c r="M8" s="101"/>
      <c r="N8" s="102">
        <f>ROUNDDOWN((E8+E10)/6,1)</f>
        <v>0</v>
      </c>
      <c r="O8" s="103"/>
      <c r="P8" s="104" t="s">
        <v>1</v>
      </c>
      <c r="V8" s="15"/>
    </row>
    <row r="9" spans="1:22" s="12" customFormat="1" ht="12" customHeight="1">
      <c r="A9" s="115"/>
      <c r="B9" s="116"/>
      <c r="C9" s="116"/>
      <c r="D9" s="116"/>
      <c r="E9" s="93"/>
      <c r="F9" s="88"/>
      <c r="G9" s="105"/>
      <c r="H9" s="106"/>
      <c r="I9" s="107"/>
      <c r="J9" s="108"/>
      <c r="K9" s="109"/>
      <c r="L9" s="89"/>
      <c r="M9" s="90"/>
      <c r="N9" s="94"/>
      <c r="O9" s="95"/>
      <c r="P9" s="96"/>
      <c r="V9" s="15"/>
    </row>
    <row r="10" spans="1:22" s="12" customFormat="1" ht="12" customHeight="1">
      <c r="A10" s="97" t="s">
        <v>29</v>
      </c>
      <c r="B10" s="90"/>
      <c r="C10" s="90"/>
      <c r="D10" s="90"/>
      <c r="E10" s="93"/>
      <c r="F10" s="88" t="s">
        <v>1</v>
      </c>
      <c r="G10" s="105" t="s">
        <v>30</v>
      </c>
      <c r="H10" s="106"/>
      <c r="I10" s="107">
        <f>(E10+E12+E14)*1.98</f>
        <v>0</v>
      </c>
      <c r="J10" s="108"/>
      <c r="K10" s="109" t="s">
        <v>9</v>
      </c>
      <c r="L10" s="89"/>
      <c r="M10" s="90"/>
      <c r="N10" s="94"/>
      <c r="O10" s="95"/>
      <c r="P10" s="96"/>
      <c r="V10" s="14"/>
    </row>
    <row r="11" spans="1:22" s="12" customFormat="1" ht="12" customHeight="1">
      <c r="A11" s="97"/>
      <c r="B11" s="90"/>
      <c r="C11" s="90"/>
      <c r="D11" s="90"/>
      <c r="E11" s="93"/>
      <c r="F11" s="88"/>
      <c r="G11" s="105"/>
      <c r="H11" s="106"/>
      <c r="I11" s="107"/>
      <c r="J11" s="108"/>
      <c r="K11" s="109"/>
      <c r="L11" s="89"/>
      <c r="M11" s="90"/>
      <c r="N11" s="94"/>
      <c r="O11" s="95"/>
      <c r="P11" s="96"/>
      <c r="V11" s="14"/>
    </row>
    <row r="12" spans="1:22" s="12" customFormat="1" ht="12" customHeight="1">
      <c r="A12" s="97" t="s">
        <v>31</v>
      </c>
      <c r="B12" s="90"/>
      <c r="C12" s="90"/>
      <c r="D12" s="98"/>
      <c r="E12" s="93"/>
      <c r="F12" s="88" t="s">
        <v>1</v>
      </c>
      <c r="G12" s="105"/>
      <c r="H12" s="106"/>
      <c r="I12" s="107"/>
      <c r="J12" s="108"/>
      <c r="K12" s="109"/>
      <c r="L12" s="89" t="s">
        <v>32</v>
      </c>
      <c r="M12" s="90"/>
      <c r="N12" s="94">
        <f>ROUNDDOWN(E12/20,1)</f>
        <v>0</v>
      </c>
      <c r="O12" s="95"/>
      <c r="P12" s="96" t="s">
        <v>1</v>
      </c>
      <c r="V12" s="16"/>
    </row>
    <row r="13" spans="1:22" s="12" customFormat="1" ht="12" customHeight="1">
      <c r="A13" s="97"/>
      <c r="B13" s="90"/>
      <c r="C13" s="90"/>
      <c r="D13" s="98"/>
      <c r="E13" s="93"/>
      <c r="F13" s="88"/>
      <c r="G13" s="105"/>
      <c r="H13" s="106"/>
      <c r="I13" s="107"/>
      <c r="J13" s="108"/>
      <c r="K13" s="109"/>
      <c r="L13" s="89"/>
      <c r="M13" s="90"/>
      <c r="N13" s="94"/>
      <c r="O13" s="95"/>
      <c r="P13" s="96"/>
      <c r="V13" s="16"/>
    </row>
    <row r="14" spans="1:22" s="12" customFormat="1" ht="12" customHeight="1">
      <c r="A14" s="97" t="s">
        <v>33</v>
      </c>
      <c r="B14" s="90"/>
      <c r="C14" s="90"/>
      <c r="D14" s="98"/>
      <c r="E14" s="93"/>
      <c r="F14" s="88" t="s">
        <v>1</v>
      </c>
      <c r="G14" s="105"/>
      <c r="H14" s="106"/>
      <c r="I14" s="107"/>
      <c r="J14" s="108"/>
      <c r="K14" s="109"/>
      <c r="L14" s="89" t="s">
        <v>34</v>
      </c>
      <c r="M14" s="90"/>
      <c r="N14" s="94">
        <f>ROUNDDOWN((E14)/30,1)</f>
        <v>0</v>
      </c>
      <c r="O14" s="95"/>
      <c r="P14" s="96" t="s">
        <v>1</v>
      </c>
      <c r="V14" s="16"/>
    </row>
    <row r="15" spans="1:22" s="12" customFormat="1" ht="12" customHeight="1">
      <c r="A15" s="97"/>
      <c r="B15" s="90"/>
      <c r="C15" s="90"/>
      <c r="D15" s="98"/>
      <c r="E15" s="99"/>
      <c r="F15" s="88"/>
      <c r="G15" s="105"/>
      <c r="H15" s="106"/>
      <c r="I15" s="107"/>
      <c r="J15" s="108"/>
      <c r="K15" s="109"/>
      <c r="L15" s="89"/>
      <c r="M15" s="90"/>
      <c r="N15" s="94"/>
      <c r="O15" s="95"/>
      <c r="P15" s="96"/>
      <c r="V15" s="16"/>
    </row>
    <row r="16" spans="1:16" s="12" customFormat="1" ht="12" customHeight="1">
      <c r="A16" s="68" t="s">
        <v>35</v>
      </c>
      <c r="B16" s="69"/>
      <c r="C16" s="69"/>
      <c r="D16" s="70"/>
      <c r="E16" s="74">
        <f>SUM(E6:E15)</f>
        <v>0</v>
      </c>
      <c r="F16" s="76" t="s">
        <v>1</v>
      </c>
      <c r="G16" s="78" t="s">
        <v>36</v>
      </c>
      <c r="H16" s="79"/>
      <c r="I16" s="82">
        <f>SUM(I6:J15)</f>
        <v>0</v>
      </c>
      <c r="J16" s="83"/>
      <c r="K16" s="86" t="s">
        <v>9</v>
      </c>
      <c r="L16" s="91" t="s">
        <v>37</v>
      </c>
      <c r="M16" s="69"/>
      <c r="N16" s="55">
        <f>ROUND(SUM(N6:O15),0)</f>
        <v>0</v>
      </c>
      <c r="O16" s="55"/>
      <c r="P16" s="57" t="s">
        <v>1</v>
      </c>
    </row>
    <row r="17" spans="1:16" s="12" customFormat="1" ht="17.25" customHeight="1" thickBot="1">
      <c r="A17" s="71"/>
      <c r="B17" s="72"/>
      <c r="C17" s="72"/>
      <c r="D17" s="73"/>
      <c r="E17" s="75"/>
      <c r="F17" s="77"/>
      <c r="G17" s="80"/>
      <c r="H17" s="81"/>
      <c r="I17" s="84"/>
      <c r="J17" s="85"/>
      <c r="K17" s="87"/>
      <c r="L17" s="92"/>
      <c r="M17" s="72"/>
      <c r="N17" s="56"/>
      <c r="O17" s="56"/>
      <c r="P17" s="58"/>
    </row>
    <row r="18" spans="1:16" s="12" customFormat="1" ht="12" customHeight="1" thickBot="1">
      <c r="A18" s="17"/>
      <c r="B18" s="17"/>
      <c r="C18" s="17"/>
      <c r="D18" s="17"/>
      <c r="E18" s="18"/>
      <c r="F18" s="19"/>
      <c r="G18" s="20"/>
      <c r="H18" s="20"/>
      <c r="I18" s="21"/>
      <c r="J18" s="21"/>
      <c r="K18" s="19"/>
      <c r="L18" s="22"/>
      <c r="M18" s="22"/>
      <c r="N18" s="23"/>
      <c r="O18" s="23"/>
      <c r="P18" s="24"/>
    </row>
    <row r="19" spans="1:18" s="12" customFormat="1" ht="53.25" customHeight="1" thickBot="1">
      <c r="A19" s="59" t="s">
        <v>38</v>
      </c>
      <c r="B19" s="60"/>
      <c r="C19" s="60"/>
      <c r="D19" s="61"/>
      <c r="E19" s="25"/>
      <c r="F19" s="26" t="s">
        <v>1</v>
      </c>
      <c r="G19" s="62" t="s">
        <v>39</v>
      </c>
      <c r="H19" s="63"/>
      <c r="I19" s="64"/>
      <c r="J19" s="65"/>
      <c r="K19" s="27" t="s">
        <v>9</v>
      </c>
      <c r="L19" s="60" t="s">
        <v>40</v>
      </c>
      <c r="M19" s="60"/>
      <c r="N19" s="66"/>
      <c r="O19" s="67"/>
      <c r="P19" s="28" t="s">
        <v>1</v>
      </c>
      <c r="Q19" s="29"/>
      <c r="R19" s="29"/>
    </row>
    <row r="20" spans="1:18" s="31" customFormat="1" ht="33" customHeight="1">
      <c r="A20" s="53" t="s">
        <v>41</v>
      </c>
      <c r="B20" s="53"/>
      <c r="C20" s="53"/>
      <c r="D20" s="53"/>
      <c r="E20" s="53"/>
      <c r="F20" s="53"/>
      <c r="G20" s="53"/>
      <c r="H20" s="53"/>
      <c r="I20" s="53"/>
      <c r="J20" s="53"/>
      <c r="K20" s="53"/>
      <c r="L20" s="53"/>
      <c r="M20" s="53"/>
      <c r="N20" s="53"/>
      <c r="O20" s="53"/>
      <c r="P20" s="53"/>
      <c r="Q20" s="30"/>
      <c r="R20" s="30"/>
    </row>
    <row r="21" spans="1:16" s="32" customFormat="1" ht="33" customHeight="1">
      <c r="A21" s="54" t="s">
        <v>42</v>
      </c>
      <c r="B21" s="54"/>
      <c r="C21" s="54"/>
      <c r="D21" s="54"/>
      <c r="E21" s="54"/>
      <c r="F21" s="54"/>
      <c r="G21" s="54"/>
      <c r="H21" s="54"/>
      <c r="I21" s="54"/>
      <c r="J21" s="54"/>
      <c r="K21" s="54"/>
      <c r="L21" s="54"/>
      <c r="M21" s="54"/>
      <c r="N21" s="54"/>
      <c r="O21" s="54"/>
      <c r="P21" s="54"/>
    </row>
    <row r="22" spans="1:18" s="33" customFormat="1" ht="33" customHeight="1">
      <c r="A22" s="53" t="s">
        <v>62</v>
      </c>
      <c r="B22" s="53"/>
      <c r="C22" s="53"/>
      <c r="D22" s="53"/>
      <c r="E22" s="53"/>
      <c r="F22" s="53"/>
      <c r="G22" s="53"/>
      <c r="H22" s="53"/>
      <c r="I22" s="53"/>
      <c r="J22" s="53"/>
      <c r="K22" s="53"/>
      <c r="L22" s="53"/>
      <c r="M22" s="53"/>
      <c r="N22" s="53"/>
      <c r="O22" s="53"/>
      <c r="P22" s="53"/>
      <c r="Q22" s="30"/>
      <c r="R22" s="30"/>
    </row>
    <row r="23" spans="1:16" s="33" customFormat="1" ht="30" customHeight="1">
      <c r="A23" s="53" t="s">
        <v>43</v>
      </c>
      <c r="B23" s="53"/>
      <c r="C23" s="53"/>
      <c r="D23" s="53"/>
      <c r="E23" s="53"/>
      <c r="F23" s="53"/>
      <c r="G23" s="53"/>
      <c r="H23" s="53"/>
      <c r="I23" s="53"/>
      <c r="J23" s="53"/>
      <c r="K23" s="53"/>
      <c r="L23" s="53"/>
      <c r="M23" s="53"/>
      <c r="N23" s="53"/>
      <c r="O23" s="53"/>
      <c r="P23" s="53"/>
    </row>
    <row r="24" spans="1:16" s="33" customFormat="1" ht="30" customHeight="1">
      <c r="A24" s="53" t="s">
        <v>63</v>
      </c>
      <c r="B24" s="53"/>
      <c r="C24" s="53"/>
      <c r="D24" s="53"/>
      <c r="E24" s="53"/>
      <c r="F24" s="53"/>
      <c r="G24" s="53"/>
      <c r="H24" s="53"/>
      <c r="I24" s="53"/>
      <c r="J24" s="53"/>
      <c r="K24" s="53"/>
      <c r="L24" s="53"/>
      <c r="M24" s="53"/>
      <c r="N24" s="53"/>
      <c r="O24" s="53"/>
      <c r="P24" s="53"/>
    </row>
    <row r="25" spans="1:16" s="33" customFormat="1" ht="18" customHeight="1">
      <c r="A25" s="53" t="s">
        <v>61</v>
      </c>
      <c r="B25" s="53"/>
      <c r="C25" s="53"/>
      <c r="D25" s="53"/>
      <c r="E25" s="53"/>
      <c r="F25" s="53"/>
      <c r="G25" s="53"/>
      <c r="H25" s="53"/>
      <c r="I25" s="53"/>
      <c r="J25" s="53"/>
      <c r="K25" s="53"/>
      <c r="L25" s="53"/>
      <c r="M25" s="53"/>
      <c r="N25" s="53"/>
      <c r="O25" s="53"/>
      <c r="P25" s="53"/>
    </row>
    <row r="26" spans="1:16" s="12" customFormat="1" ht="60.75" customHeight="1">
      <c r="A26" s="53" t="s">
        <v>64</v>
      </c>
      <c r="B26" s="53"/>
      <c r="C26" s="53"/>
      <c r="D26" s="53"/>
      <c r="E26" s="53"/>
      <c r="F26" s="53"/>
      <c r="G26" s="53"/>
      <c r="H26" s="53"/>
      <c r="I26" s="53"/>
      <c r="J26" s="53"/>
      <c r="K26" s="53"/>
      <c r="L26" s="53"/>
      <c r="M26" s="53"/>
      <c r="N26" s="53"/>
      <c r="O26" s="53"/>
      <c r="P26" s="53"/>
    </row>
  </sheetData>
  <sheetProtection/>
  <mergeCells count="71">
    <mergeCell ref="A26:P26"/>
    <mergeCell ref="A3:D5"/>
    <mergeCell ref="E3:F3"/>
    <mergeCell ref="G3:K3"/>
    <mergeCell ref="L3:P3"/>
    <mergeCell ref="E4:F4"/>
    <mergeCell ref="G4:H4"/>
    <mergeCell ref="I4:K4"/>
    <mergeCell ref="L4:M4"/>
    <mergeCell ref="N4:P4"/>
    <mergeCell ref="E5:F5"/>
    <mergeCell ref="G5:H5"/>
    <mergeCell ref="I5:K5"/>
    <mergeCell ref="L5:M5"/>
    <mergeCell ref="N5:P5"/>
    <mergeCell ref="A6:D7"/>
    <mergeCell ref="E6:E7"/>
    <mergeCell ref="F6:F7"/>
    <mergeCell ref="G6:H7"/>
    <mergeCell ref="I6:J7"/>
    <mergeCell ref="K6:K7"/>
    <mergeCell ref="L6:M7"/>
    <mergeCell ref="N6:O7"/>
    <mergeCell ref="P6:P7"/>
    <mergeCell ref="A8:D9"/>
    <mergeCell ref="E8:E9"/>
    <mergeCell ref="F8:F9"/>
    <mergeCell ref="G8:H9"/>
    <mergeCell ref="I8:J9"/>
    <mergeCell ref="K8:K9"/>
    <mergeCell ref="L8:M11"/>
    <mergeCell ref="N8:O11"/>
    <mergeCell ref="P8:P11"/>
    <mergeCell ref="A10:D11"/>
    <mergeCell ref="E10:E11"/>
    <mergeCell ref="F10:F11"/>
    <mergeCell ref="G10:H15"/>
    <mergeCell ref="I10:J15"/>
    <mergeCell ref="K10:K15"/>
    <mergeCell ref="A12:D13"/>
    <mergeCell ref="E12:E13"/>
    <mergeCell ref="N12:O13"/>
    <mergeCell ref="P12:P13"/>
    <mergeCell ref="A14:D15"/>
    <mergeCell ref="E14:E15"/>
    <mergeCell ref="F14:F15"/>
    <mergeCell ref="L14:M15"/>
    <mergeCell ref="N14:O15"/>
    <mergeCell ref="P14:P15"/>
    <mergeCell ref="G16:H17"/>
    <mergeCell ref="I16:J17"/>
    <mergeCell ref="K16:K17"/>
    <mergeCell ref="F12:F13"/>
    <mergeCell ref="L12:M13"/>
    <mergeCell ref="L16:M17"/>
    <mergeCell ref="N16:O17"/>
    <mergeCell ref="P16:P17"/>
    <mergeCell ref="A19:D19"/>
    <mergeCell ref="G19:H19"/>
    <mergeCell ref="I19:J19"/>
    <mergeCell ref="L19:M19"/>
    <mergeCell ref="N19:O19"/>
    <mergeCell ref="A16:D17"/>
    <mergeCell ref="E16:E17"/>
    <mergeCell ref="F16:F17"/>
    <mergeCell ref="A20:P20"/>
    <mergeCell ref="A21:P21"/>
    <mergeCell ref="A22:P22"/>
    <mergeCell ref="A23:P23"/>
    <mergeCell ref="A24:P24"/>
    <mergeCell ref="A25:P25"/>
  </mergeCells>
  <conditionalFormatting sqref="E16 I6 I8">
    <cfRule type="cellIs" priority="1" dxfId="1" operator="equal" stopIfTrue="1">
      <formula>0</formula>
    </cfRule>
  </conditionalFormatting>
  <printOptions horizontalCentered="1"/>
  <pageMargins left="0.7086614173228347" right="0.7086614173228347" top="0.5905511811023623" bottom="0.1968503937007874" header="0.31496062992125984" footer="0.1968503937007874"/>
  <pageSetup horizontalDpi="600" verticalDpi="600" orientation="landscape" paperSize="9" r:id="rId3"/>
  <headerFooter>
    <oddFooter>&amp;C7</oddFooter>
  </headerFooter>
  <legacyDrawing r:id="rId2"/>
</worksheet>
</file>

<file path=xl/worksheets/sheet2.xml><?xml version="1.0" encoding="utf-8"?>
<worksheet xmlns="http://schemas.openxmlformats.org/spreadsheetml/2006/main" xmlns:r="http://schemas.openxmlformats.org/officeDocument/2006/relationships">
  <sheetPr>
    <tabColor rgb="FF66FF99"/>
  </sheetPr>
  <dimension ref="A1:K20"/>
  <sheetViews>
    <sheetView zoomScalePageLayoutView="0" workbookViewId="0" topLeftCell="A1">
      <selection activeCell="E35" sqref="E35"/>
    </sheetView>
  </sheetViews>
  <sheetFormatPr defaultColWidth="9.00390625" defaultRowHeight="13.5"/>
  <cols>
    <col min="1" max="1" width="4.625" style="1" customWidth="1"/>
    <col min="2" max="2" width="10.625" style="2" customWidth="1"/>
    <col min="3" max="3" width="17.625" style="2" customWidth="1"/>
    <col min="4" max="5" width="12.75390625" style="1" customWidth="1"/>
    <col min="6" max="7" width="12.50390625" style="2" customWidth="1"/>
    <col min="8" max="8" width="12.625" style="38" customWidth="1"/>
    <col min="9" max="9" width="12.625" style="39" customWidth="1"/>
    <col min="10" max="10" width="12.625" style="38" customWidth="1"/>
    <col min="11" max="11" width="12.625" style="39" customWidth="1"/>
    <col min="12" max="14" width="9.00390625" style="1" customWidth="1"/>
    <col min="15" max="15" width="8.75390625" style="1" customWidth="1"/>
    <col min="16" max="19" width="9.00390625" style="1" hidden="1" customWidth="1"/>
    <col min="20" max="16384" width="9.00390625" style="1" customWidth="1"/>
  </cols>
  <sheetData>
    <row r="1" spans="1:8" s="37" customFormat="1" ht="19.5" customHeight="1">
      <c r="A1" s="34" t="s">
        <v>44</v>
      </c>
      <c r="B1" s="35"/>
      <c r="C1" s="35"/>
      <c r="D1" s="36"/>
      <c r="F1" s="158" t="s">
        <v>65</v>
      </c>
      <c r="G1" s="158"/>
      <c r="H1" s="5" t="s">
        <v>45</v>
      </c>
    </row>
    <row r="2" spans="1:5" ht="15" customHeight="1">
      <c r="A2" s="5"/>
      <c r="D2" s="5"/>
      <c r="E2" s="5"/>
    </row>
    <row r="3" spans="1:11" ht="30" customHeight="1">
      <c r="A3" s="159" t="s">
        <v>10</v>
      </c>
      <c r="B3" s="159" t="s">
        <v>12</v>
      </c>
      <c r="C3" s="159" t="s">
        <v>13</v>
      </c>
      <c r="D3" s="161" t="s">
        <v>15</v>
      </c>
      <c r="E3" s="163" t="s">
        <v>46</v>
      </c>
      <c r="F3" s="151" t="s">
        <v>47</v>
      </c>
      <c r="G3" s="151" t="s">
        <v>48</v>
      </c>
      <c r="H3" s="153" t="s">
        <v>49</v>
      </c>
      <c r="I3" s="154"/>
      <c r="J3" s="153" t="s">
        <v>50</v>
      </c>
      <c r="K3" s="155"/>
    </row>
    <row r="4" spans="1:11" ht="42.75" customHeight="1">
      <c r="A4" s="160"/>
      <c r="B4" s="160"/>
      <c r="C4" s="160"/>
      <c r="D4" s="162"/>
      <c r="E4" s="164"/>
      <c r="F4" s="152"/>
      <c r="G4" s="152"/>
      <c r="H4" s="40" t="s">
        <v>51</v>
      </c>
      <c r="I4" s="41" t="s">
        <v>52</v>
      </c>
      <c r="J4" s="40" t="s">
        <v>53</v>
      </c>
      <c r="K4" s="41" t="s">
        <v>54</v>
      </c>
    </row>
    <row r="5" spans="1:11" ht="24.75" customHeight="1">
      <c r="A5" s="6">
        <v>1</v>
      </c>
      <c r="B5" s="6"/>
      <c r="C5" s="6"/>
      <c r="D5" s="6" t="s">
        <v>14</v>
      </c>
      <c r="E5" s="42"/>
      <c r="F5" s="6" t="s">
        <v>11</v>
      </c>
      <c r="G5" s="6" t="s">
        <v>48</v>
      </c>
      <c r="H5" s="43"/>
      <c r="I5" s="44">
        <f aca="true" t="shared" si="0" ref="I5:I14">ROUNDDOWN(H5/40,1)</f>
        <v>0</v>
      </c>
      <c r="J5" s="43"/>
      <c r="K5" s="44">
        <f>ROUNDDOWN(J5/40,1)</f>
        <v>0</v>
      </c>
    </row>
    <row r="6" spans="1:11" ht="24.75" customHeight="1">
      <c r="A6" s="6">
        <v>2</v>
      </c>
      <c r="B6" s="6"/>
      <c r="C6" s="6"/>
      <c r="D6" s="6" t="s">
        <v>14</v>
      </c>
      <c r="E6" s="42"/>
      <c r="F6" s="6" t="s">
        <v>11</v>
      </c>
      <c r="G6" s="6" t="s">
        <v>48</v>
      </c>
      <c r="H6" s="43"/>
      <c r="I6" s="44">
        <f t="shared" si="0"/>
        <v>0</v>
      </c>
      <c r="J6" s="43"/>
      <c r="K6" s="44">
        <f aca="true" t="shared" si="1" ref="K6:K14">ROUNDDOWN(J6/40,1)</f>
        <v>0</v>
      </c>
    </row>
    <row r="7" spans="1:11" ht="24.75" customHeight="1">
      <c r="A7" s="6">
        <v>3</v>
      </c>
      <c r="B7" s="6"/>
      <c r="C7" s="6"/>
      <c r="D7" s="6" t="s">
        <v>14</v>
      </c>
      <c r="E7" s="42"/>
      <c r="F7" s="6" t="s">
        <v>11</v>
      </c>
      <c r="G7" s="6" t="s">
        <v>48</v>
      </c>
      <c r="H7" s="43"/>
      <c r="I7" s="44">
        <f t="shared" si="0"/>
        <v>0</v>
      </c>
      <c r="J7" s="43"/>
      <c r="K7" s="44">
        <f t="shared" si="1"/>
        <v>0</v>
      </c>
    </row>
    <row r="8" spans="1:11" ht="24.75" customHeight="1">
      <c r="A8" s="6">
        <v>4</v>
      </c>
      <c r="B8" s="6"/>
      <c r="C8" s="6"/>
      <c r="D8" s="6" t="s">
        <v>14</v>
      </c>
      <c r="E8" s="42"/>
      <c r="F8" s="6" t="s">
        <v>11</v>
      </c>
      <c r="G8" s="6" t="s">
        <v>48</v>
      </c>
      <c r="H8" s="43"/>
      <c r="I8" s="44">
        <f t="shared" si="0"/>
        <v>0</v>
      </c>
      <c r="J8" s="43"/>
      <c r="K8" s="44">
        <f t="shared" si="1"/>
        <v>0</v>
      </c>
    </row>
    <row r="9" spans="1:11" ht="24.75" customHeight="1">
      <c r="A9" s="6">
        <v>5</v>
      </c>
      <c r="B9" s="6"/>
      <c r="C9" s="6"/>
      <c r="D9" s="6" t="s">
        <v>14</v>
      </c>
      <c r="E9" s="42"/>
      <c r="F9" s="6" t="s">
        <v>11</v>
      </c>
      <c r="G9" s="6" t="s">
        <v>48</v>
      </c>
      <c r="H9" s="43"/>
      <c r="I9" s="44">
        <f>ROUNDDOWN(H9/40,1)</f>
        <v>0</v>
      </c>
      <c r="J9" s="43"/>
      <c r="K9" s="44">
        <f>ROUNDDOWN(J9/40,1)</f>
        <v>0</v>
      </c>
    </row>
    <row r="10" spans="1:11" ht="24.75" customHeight="1">
      <c r="A10" s="6">
        <v>6</v>
      </c>
      <c r="B10" s="6"/>
      <c r="C10" s="6"/>
      <c r="D10" s="6" t="s">
        <v>14</v>
      </c>
      <c r="E10" s="42"/>
      <c r="F10" s="6" t="s">
        <v>11</v>
      </c>
      <c r="G10" s="6" t="s">
        <v>48</v>
      </c>
      <c r="H10" s="43"/>
      <c r="I10" s="44">
        <f t="shared" si="0"/>
        <v>0</v>
      </c>
      <c r="J10" s="43"/>
      <c r="K10" s="44">
        <f t="shared" si="1"/>
        <v>0</v>
      </c>
    </row>
    <row r="11" spans="1:11" ht="24.75" customHeight="1">
      <c r="A11" s="6">
        <v>7</v>
      </c>
      <c r="B11" s="6"/>
      <c r="C11" s="6"/>
      <c r="D11" s="6" t="s">
        <v>14</v>
      </c>
      <c r="E11" s="42"/>
      <c r="F11" s="6" t="s">
        <v>11</v>
      </c>
      <c r="G11" s="6" t="s">
        <v>48</v>
      </c>
      <c r="H11" s="43"/>
      <c r="I11" s="44">
        <f t="shared" si="0"/>
        <v>0</v>
      </c>
      <c r="J11" s="43"/>
      <c r="K11" s="44">
        <f t="shared" si="1"/>
        <v>0</v>
      </c>
    </row>
    <row r="12" spans="1:11" ht="24.75" customHeight="1">
      <c r="A12" s="6">
        <v>8</v>
      </c>
      <c r="B12" s="6"/>
      <c r="C12" s="6"/>
      <c r="D12" s="6" t="s">
        <v>14</v>
      </c>
      <c r="E12" s="42"/>
      <c r="F12" s="6" t="s">
        <v>11</v>
      </c>
      <c r="G12" s="6" t="s">
        <v>48</v>
      </c>
      <c r="H12" s="43"/>
      <c r="I12" s="44">
        <f t="shared" si="0"/>
        <v>0</v>
      </c>
      <c r="J12" s="43"/>
      <c r="K12" s="44">
        <f t="shared" si="1"/>
        <v>0</v>
      </c>
    </row>
    <row r="13" spans="1:11" ht="24.75" customHeight="1">
      <c r="A13" s="6">
        <v>9</v>
      </c>
      <c r="B13" s="6"/>
      <c r="C13" s="6"/>
      <c r="D13" s="6" t="s">
        <v>14</v>
      </c>
      <c r="E13" s="42"/>
      <c r="F13" s="6" t="s">
        <v>11</v>
      </c>
      <c r="G13" s="6" t="s">
        <v>48</v>
      </c>
      <c r="H13" s="43"/>
      <c r="I13" s="44">
        <f t="shared" si="0"/>
        <v>0</v>
      </c>
      <c r="J13" s="43"/>
      <c r="K13" s="44">
        <f t="shared" si="1"/>
        <v>0</v>
      </c>
    </row>
    <row r="14" spans="1:11" ht="24.75" customHeight="1" thickBot="1">
      <c r="A14" s="6">
        <v>10</v>
      </c>
      <c r="B14" s="6"/>
      <c r="C14" s="6"/>
      <c r="D14" s="6" t="s">
        <v>14</v>
      </c>
      <c r="E14" s="42"/>
      <c r="F14" s="6" t="s">
        <v>11</v>
      </c>
      <c r="G14" s="6" t="s">
        <v>48</v>
      </c>
      <c r="H14" s="43"/>
      <c r="I14" s="44">
        <f t="shared" si="0"/>
        <v>0</v>
      </c>
      <c r="J14" s="43"/>
      <c r="K14" s="44">
        <f t="shared" si="1"/>
        <v>0</v>
      </c>
    </row>
    <row r="15" spans="1:11" ht="24.75" customHeight="1" thickTop="1">
      <c r="A15" s="156" t="s">
        <v>55</v>
      </c>
      <c r="B15" s="157"/>
      <c r="C15" s="157"/>
      <c r="D15" s="157"/>
      <c r="E15" s="157"/>
      <c r="F15" s="157"/>
      <c r="G15" s="45"/>
      <c r="H15" s="46"/>
      <c r="I15" s="47">
        <f>SUM(I5:I14)</f>
        <v>0</v>
      </c>
      <c r="J15" s="48"/>
      <c r="K15" s="47">
        <f>SUM(K5:K14)</f>
        <v>0</v>
      </c>
    </row>
    <row r="16" spans="1:11" ht="15" customHeight="1">
      <c r="A16" s="3"/>
      <c r="B16" s="3"/>
      <c r="C16" s="3"/>
      <c r="D16" s="3"/>
      <c r="E16" s="3"/>
      <c r="F16" s="3"/>
      <c r="G16" s="3"/>
      <c r="H16" s="49"/>
      <c r="I16" s="50"/>
      <c r="J16" s="51"/>
      <c r="K16" s="50"/>
    </row>
    <row r="17" spans="1:2" ht="19.5" customHeight="1">
      <c r="A17" s="1" t="s">
        <v>6</v>
      </c>
      <c r="B17" s="5" t="s">
        <v>56</v>
      </c>
    </row>
    <row r="18" spans="1:2" ht="19.5" customHeight="1">
      <c r="A18" s="52"/>
      <c r="B18" s="1" t="s">
        <v>16</v>
      </c>
    </row>
    <row r="19" ht="19.5" customHeight="1">
      <c r="B19" s="5" t="s">
        <v>57</v>
      </c>
    </row>
    <row r="20" ht="19.5" customHeight="1">
      <c r="B20" s="5" t="s">
        <v>58</v>
      </c>
    </row>
  </sheetData>
  <sheetProtection/>
  <mergeCells count="11">
    <mergeCell ref="E3:E4"/>
    <mergeCell ref="F3:F4"/>
    <mergeCell ref="G3:G4"/>
    <mergeCell ref="H3:I3"/>
    <mergeCell ref="J3:K3"/>
    <mergeCell ref="A15:F15"/>
    <mergeCell ref="F1:G1"/>
    <mergeCell ref="A3:A4"/>
    <mergeCell ref="B3:B4"/>
    <mergeCell ref="C3:C4"/>
    <mergeCell ref="D3:D4"/>
  </mergeCells>
  <printOptions horizontalCentered="1"/>
  <pageMargins left="0.7086614173228347" right="0.7086614173228347" top="0.984251968503937" bottom="0" header="0.31496062992125984" footer="0.3937007874015748"/>
  <pageSetup horizontalDpi="600" verticalDpi="600" orientation="landscape" paperSize="9" scale="95" r:id="rId3"/>
  <headerFooter>
    <oddFooter>&amp;C8</oddFooter>
  </headerFooter>
  <legacyDrawing r:id="rId2"/>
</worksheet>
</file>

<file path=xl/worksheets/sheet3.xml><?xml version="1.0" encoding="utf-8"?>
<worksheet xmlns="http://schemas.openxmlformats.org/spreadsheetml/2006/main" xmlns:r="http://schemas.openxmlformats.org/officeDocument/2006/relationships">
  <sheetPr>
    <tabColor rgb="FF66FF99"/>
  </sheetPr>
  <dimension ref="A1:K20"/>
  <sheetViews>
    <sheetView zoomScalePageLayoutView="0" workbookViewId="0" topLeftCell="A1">
      <selection activeCell="E5" sqref="E5"/>
    </sheetView>
  </sheetViews>
  <sheetFormatPr defaultColWidth="9.00390625" defaultRowHeight="13.5"/>
  <cols>
    <col min="1" max="1" width="4.625" style="1" customWidth="1"/>
    <col min="2" max="2" width="10.625" style="2" customWidth="1"/>
    <col min="3" max="3" width="17.625" style="2" customWidth="1"/>
    <col min="4" max="5" width="12.75390625" style="1" customWidth="1"/>
    <col min="6" max="7" width="12.50390625" style="2" customWidth="1"/>
    <col min="8" max="8" width="12.625" style="38" customWidth="1"/>
    <col min="9" max="9" width="12.625" style="39" customWidth="1"/>
    <col min="10" max="10" width="12.625" style="38" customWidth="1"/>
    <col min="11" max="11" width="12.625" style="39" customWidth="1"/>
    <col min="12" max="14" width="9.00390625" style="1" customWidth="1"/>
    <col min="15" max="15" width="8.75390625" style="1" customWidth="1"/>
    <col min="16" max="19" width="9.00390625" style="1" hidden="1" customWidth="1"/>
    <col min="20" max="16384" width="9.00390625" style="1" customWidth="1"/>
  </cols>
  <sheetData>
    <row r="1" spans="1:8" s="37" customFormat="1" ht="19.5" customHeight="1">
      <c r="A1" s="7" t="s">
        <v>44</v>
      </c>
      <c r="B1" s="35"/>
      <c r="C1" s="35"/>
      <c r="D1" s="36"/>
      <c r="F1" s="158" t="s">
        <v>65</v>
      </c>
      <c r="G1" s="158"/>
      <c r="H1" s="5" t="s">
        <v>45</v>
      </c>
    </row>
    <row r="2" spans="1:5" ht="15" customHeight="1">
      <c r="A2" s="5"/>
      <c r="D2" s="5"/>
      <c r="E2" s="5"/>
    </row>
    <row r="3" spans="1:11" ht="30" customHeight="1">
      <c r="A3" s="159" t="s">
        <v>10</v>
      </c>
      <c r="B3" s="159" t="s">
        <v>12</v>
      </c>
      <c r="C3" s="159" t="s">
        <v>13</v>
      </c>
      <c r="D3" s="161" t="s">
        <v>15</v>
      </c>
      <c r="E3" s="163" t="s">
        <v>46</v>
      </c>
      <c r="F3" s="151" t="s">
        <v>47</v>
      </c>
      <c r="G3" s="151" t="s">
        <v>48</v>
      </c>
      <c r="H3" s="153" t="s">
        <v>49</v>
      </c>
      <c r="I3" s="154"/>
      <c r="J3" s="153" t="s">
        <v>50</v>
      </c>
      <c r="K3" s="155"/>
    </row>
    <row r="4" spans="1:11" ht="42.75" customHeight="1">
      <c r="A4" s="160"/>
      <c r="B4" s="160"/>
      <c r="C4" s="160"/>
      <c r="D4" s="162"/>
      <c r="E4" s="164"/>
      <c r="F4" s="152"/>
      <c r="G4" s="152"/>
      <c r="H4" s="40" t="s">
        <v>51</v>
      </c>
      <c r="I4" s="41" t="s">
        <v>52</v>
      </c>
      <c r="J4" s="40" t="s">
        <v>53</v>
      </c>
      <c r="K4" s="41" t="s">
        <v>54</v>
      </c>
    </row>
    <row r="5" spans="1:11" ht="24.75" customHeight="1">
      <c r="A5" s="6">
        <v>1</v>
      </c>
      <c r="B5" s="6" t="s">
        <v>59</v>
      </c>
      <c r="C5" s="6" t="s">
        <v>60</v>
      </c>
      <c r="D5" s="6" t="s">
        <v>14</v>
      </c>
      <c r="E5" s="42"/>
      <c r="F5" s="6" t="s">
        <v>11</v>
      </c>
      <c r="G5" s="6" t="s">
        <v>48</v>
      </c>
      <c r="H5" s="43"/>
      <c r="I5" s="44">
        <f aca="true" t="shared" si="0" ref="I5:I14">ROUNDDOWN(H5/40,1)</f>
        <v>0</v>
      </c>
      <c r="J5" s="43">
        <v>40</v>
      </c>
      <c r="K5" s="44">
        <f>ROUNDDOWN(J5/40,1)</f>
        <v>1</v>
      </c>
    </row>
    <row r="6" spans="1:11" ht="24.75" customHeight="1">
      <c r="A6" s="6">
        <v>2</v>
      </c>
      <c r="B6" s="6" t="s">
        <v>59</v>
      </c>
      <c r="C6" s="6" t="s">
        <v>60</v>
      </c>
      <c r="D6" s="6" t="s">
        <v>14</v>
      </c>
      <c r="E6" s="42"/>
      <c r="F6" s="6" t="s">
        <v>11</v>
      </c>
      <c r="G6" s="6" t="s">
        <v>48</v>
      </c>
      <c r="H6" s="43">
        <v>20</v>
      </c>
      <c r="I6" s="44">
        <f t="shared" si="0"/>
        <v>0.5</v>
      </c>
      <c r="J6" s="43">
        <v>20</v>
      </c>
      <c r="K6" s="44">
        <f aca="true" t="shared" si="1" ref="K6:K14">ROUNDDOWN(J6/40,1)</f>
        <v>0.5</v>
      </c>
    </row>
    <row r="7" spans="1:11" ht="24.75" customHeight="1">
      <c r="A7" s="6">
        <v>3</v>
      </c>
      <c r="B7" s="6" t="s">
        <v>59</v>
      </c>
      <c r="C7" s="6" t="s">
        <v>60</v>
      </c>
      <c r="D7" s="6" t="s">
        <v>14</v>
      </c>
      <c r="E7" s="42">
        <v>30</v>
      </c>
      <c r="F7" s="6" t="s">
        <v>11</v>
      </c>
      <c r="G7" s="6" t="s">
        <v>48</v>
      </c>
      <c r="H7" s="43"/>
      <c r="I7" s="44">
        <f t="shared" si="0"/>
        <v>0</v>
      </c>
      <c r="J7" s="43">
        <v>30</v>
      </c>
      <c r="K7" s="44">
        <f t="shared" si="1"/>
        <v>0.7</v>
      </c>
    </row>
    <row r="8" spans="1:11" ht="24.75" customHeight="1">
      <c r="A8" s="6">
        <v>4</v>
      </c>
      <c r="B8" s="6"/>
      <c r="C8" s="6"/>
      <c r="D8" s="6" t="s">
        <v>14</v>
      </c>
      <c r="E8" s="42"/>
      <c r="F8" s="6" t="s">
        <v>11</v>
      </c>
      <c r="G8" s="6" t="s">
        <v>48</v>
      </c>
      <c r="H8" s="43"/>
      <c r="I8" s="44">
        <f t="shared" si="0"/>
        <v>0</v>
      </c>
      <c r="J8" s="43"/>
      <c r="K8" s="44">
        <f t="shared" si="1"/>
        <v>0</v>
      </c>
    </row>
    <row r="9" spans="1:11" ht="24.75" customHeight="1">
      <c r="A9" s="6">
        <v>5</v>
      </c>
      <c r="B9" s="6"/>
      <c r="C9" s="6"/>
      <c r="D9" s="6" t="s">
        <v>14</v>
      </c>
      <c r="E9" s="42"/>
      <c r="F9" s="6" t="s">
        <v>11</v>
      </c>
      <c r="G9" s="6" t="s">
        <v>48</v>
      </c>
      <c r="H9" s="43"/>
      <c r="I9" s="44">
        <f t="shared" si="0"/>
        <v>0</v>
      </c>
      <c r="J9" s="43"/>
      <c r="K9" s="44">
        <f t="shared" si="1"/>
        <v>0</v>
      </c>
    </row>
    <row r="10" spans="1:11" ht="24.75" customHeight="1">
      <c r="A10" s="6">
        <v>6</v>
      </c>
      <c r="B10" s="6"/>
      <c r="C10" s="6"/>
      <c r="D10" s="6" t="s">
        <v>14</v>
      </c>
      <c r="E10" s="42"/>
      <c r="F10" s="6" t="s">
        <v>11</v>
      </c>
      <c r="G10" s="6" t="s">
        <v>48</v>
      </c>
      <c r="H10" s="43"/>
      <c r="I10" s="44">
        <f t="shared" si="0"/>
        <v>0</v>
      </c>
      <c r="J10" s="43"/>
      <c r="K10" s="44">
        <f t="shared" si="1"/>
        <v>0</v>
      </c>
    </row>
    <row r="11" spans="1:11" ht="24.75" customHeight="1">
      <c r="A11" s="6">
        <v>7</v>
      </c>
      <c r="B11" s="6"/>
      <c r="C11" s="6"/>
      <c r="D11" s="6" t="s">
        <v>14</v>
      </c>
      <c r="E11" s="42"/>
      <c r="F11" s="6" t="s">
        <v>11</v>
      </c>
      <c r="G11" s="6" t="s">
        <v>48</v>
      </c>
      <c r="H11" s="43"/>
      <c r="I11" s="44">
        <f t="shared" si="0"/>
        <v>0</v>
      </c>
      <c r="J11" s="43"/>
      <c r="K11" s="44">
        <f t="shared" si="1"/>
        <v>0</v>
      </c>
    </row>
    <row r="12" spans="1:11" ht="24.75" customHeight="1">
      <c r="A12" s="6">
        <v>8</v>
      </c>
      <c r="B12" s="6"/>
      <c r="C12" s="6"/>
      <c r="D12" s="6" t="s">
        <v>14</v>
      </c>
      <c r="E12" s="42"/>
      <c r="F12" s="6" t="s">
        <v>11</v>
      </c>
      <c r="G12" s="6" t="s">
        <v>48</v>
      </c>
      <c r="H12" s="43"/>
      <c r="I12" s="44">
        <f t="shared" si="0"/>
        <v>0</v>
      </c>
      <c r="J12" s="43"/>
      <c r="K12" s="44">
        <f t="shared" si="1"/>
        <v>0</v>
      </c>
    </row>
    <row r="13" spans="1:11" ht="24.75" customHeight="1">
      <c r="A13" s="6">
        <v>9</v>
      </c>
      <c r="B13" s="6"/>
      <c r="C13" s="6"/>
      <c r="D13" s="6" t="s">
        <v>14</v>
      </c>
      <c r="E13" s="42"/>
      <c r="F13" s="6" t="s">
        <v>11</v>
      </c>
      <c r="G13" s="6" t="s">
        <v>48</v>
      </c>
      <c r="H13" s="43"/>
      <c r="I13" s="44">
        <f t="shared" si="0"/>
        <v>0</v>
      </c>
      <c r="J13" s="43"/>
      <c r="K13" s="44">
        <f t="shared" si="1"/>
        <v>0</v>
      </c>
    </row>
    <row r="14" spans="1:11" ht="24.75" customHeight="1" thickBot="1">
      <c r="A14" s="6">
        <v>10</v>
      </c>
      <c r="B14" s="6"/>
      <c r="C14" s="6"/>
      <c r="D14" s="6" t="s">
        <v>14</v>
      </c>
      <c r="E14" s="42"/>
      <c r="F14" s="6" t="s">
        <v>11</v>
      </c>
      <c r="G14" s="6" t="s">
        <v>48</v>
      </c>
      <c r="H14" s="43"/>
      <c r="I14" s="44">
        <f t="shared" si="0"/>
        <v>0</v>
      </c>
      <c r="J14" s="43"/>
      <c r="K14" s="44">
        <f t="shared" si="1"/>
        <v>0</v>
      </c>
    </row>
    <row r="15" spans="1:11" ht="24.75" customHeight="1" thickTop="1">
      <c r="A15" s="156" t="s">
        <v>55</v>
      </c>
      <c r="B15" s="157"/>
      <c r="C15" s="157"/>
      <c r="D15" s="157"/>
      <c r="E15" s="157"/>
      <c r="F15" s="157"/>
      <c r="G15" s="45"/>
      <c r="H15" s="46"/>
      <c r="I15" s="47">
        <f>SUM(I5:I14)</f>
        <v>0.5</v>
      </c>
      <c r="J15" s="48"/>
      <c r="K15" s="47">
        <f>SUM(K5:K14)</f>
        <v>2.2</v>
      </c>
    </row>
    <row r="16" spans="1:11" ht="15" customHeight="1">
      <c r="A16" s="3"/>
      <c r="B16" s="3"/>
      <c r="C16" s="3"/>
      <c r="D16" s="3"/>
      <c r="E16" s="3"/>
      <c r="F16" s="3"/>
      <c r="G16" s="3"/>
      <c r="H16" s="49"/>
      <c r="I16" s="50"/>
      <c r="J16" s="51"/>
      <c r="K16" s="50"/>
    </row>
    <row r="17" spans="1:2" ht="19.5" customHeight="1">
      <c r="A17" s="1" t="s">
        <v>6</v>
      </c>
      <c r="B17" s="5" t="s">
        <v>56</v>
      </c>
    </row>
    <row r="18" spans="1:2" ht="19.5" customHeight="1">
      <c r="A18" s="52"/>
      <c r="B18" s="52" t="s">
        <v>16</v>
      </c>
    </row>
    <row r="19" ht="19.5" customHeight="1">
      <c r="B19" s="5" t="s">
        <v>57</v>
      </c>
    </row>
    <row r="20" ht="19.5" customHeight="1">
      <c r="B20" s="5" t="s">
        <v>58</v>
      </c>
    </row>
  </sheetData>
  <sheetProtection/>
  <mergeCells count="11">
    <mergeCell ref="E3:E4"/>
    <mergeCell ref="F3:F4"/>
    <mergeCell ref="G3:G4"/>
    <mergeCell ref="H3:I3"/>
    <mergeCell ref="J3:K3"/>
    <mergeCell ref="A15:F15"/>
    <mergeCell ref="F1:G1"/>
    <mergeCell ref="A3:A4"/>
    <mergeCell ref="B3:B4"/>
    <mergeCell ref="C3:C4"/>
    <mergeCell ref="D3:D4"/>
  </mergeCells>
  <printOptions horizontalCentered="1"/>
  <pageMargins left="0.7086614173228347" right="0.7086614173228347" top="0.984251968503937" bottom="0" header="0.31496062992125984" footer="0.3937007874015748"/>
  <pageSetup horizontalDpi="600" verticalDpi="600" orientation="landscape" paperSize="9" scale="95" r:id="rId2"/>
  <headerFooter>
    <oddFooter>&amp;C8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伊藤　哲也</cp:lastModifiedBy>
  <cp:lastPrinted>2023-08-04T04:22:18Z</cp:lastPrinted>
  <dcterms:created xsi:type="dcterms:W3CDTF">2006-12-27T08:08:53Z</dcterms:created>
  <dcterms:modified xsi:type="dcterms:W3CDTF">2023-08-04T04:22:20Z</dcterms:modified>
  <cp:category/>
  <cp:version/>
  <cp:contentType/>
  <cp:contentStatus/>
</cp:coreProperties>
</file>