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54631BC3-4FF5-4E27-882C-F85B97F15829}" xr6:coauthVersionLast="47" xr6:coauthVersionMax="47" xr10:uidLastSave="{00000000-0000-0000-0000-000000000000}"/>
  <bookViews>
    <workbookView xWindow="-110" yWindow="-110" windowWidth="19420" windowHeight="11620" tabRatio="625" xr2:uid="{00000000-000D-0000-FFFF-FFFF00000000}"/>
  </bookViews>
  <sheets>
    <sheet name="表紙" sheetId="60" r:id="rId1"/>
    <sheet name="通所リハビリテーション（Ｐ１～６）" sheetId="71" r:id="rId2"/>
    <sheet name="通所リハビリ（Ｐ７)" sheetId="73" r:id="rId3"/>
    <sheet name="施設等の区分" sheetId="74" r:id="rId4"/>
    <sheet name="様式6-1（通所リハビリ計算書）" sheetId="75" r:id="rId5"/>
    <sheet name="様式6-1（通所リハビリ計算書）（記入例）" sheetId="76" r:id="rId6"/>
    <sheet name="（参考）大規模型事業所（特例）計算シート" sheetId="77" r:id="rId7"/>
    <sheet name="記入例" sheetId="78" r:id="rId8"/>
  </sheets>
  <externalReferences>
    <externalReference r:id="rId9"/>
  </externalReferences>
  <definedNames>
    <definedName name="_xlnm.Print_Area" localSheetId="6">'（参考）大規模型事業所（特例）計算シート'!$A$1:$S$30</definedName>
    <definedName name="_xlnm.Print_Area" localSheetId="7">記入例!$A$1:$S$30</definedName>
    <definedName name="_xlnm.Print_Area" localSheetId="2">'通所リハビリ（Ｐ７)'!$A$1:$M$39</definedName>
    <definedName name="_xlnm.Print_Area" localSheetId="1">'通所リハビリテーション（Ｐ１～６）'!$A$1:$X$125</definedName>
    <definedName name="_xlnm.Print_Area" localSheetId="0">表紙!$A$1:$V$22</definedName>
    <definedName name="_xlnm.Print_Area" localSheetId="4">'様式6-1（通所リハビリ計算書）'!$B$1:$S$77</definedName>
    <definedName name="_xlnm.Print_Area" localSheetId="5">'様式6-1（通所リハビリ計算書）（記入例）'!$B$1:$S$77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9" i="78" l="1"/>
  <c r="T28" i="78"/>
  <c r="T27" i="78"/>
  <c r="T26" i="78"/>
  <c r="T25" i="78"/>
  <c r="O21" i="78"/>
  <c r="P16" i="78" l="1"/>
  <c r="P17" i="78" s="1"/>
  <c r="O19" i="78"/>
  <c r="P12" i="78"/>
  <c r="K7" i="78"/>
  <c r="O21" i="77"/>
  <c r="O19" i="77"/>
  <c r="P13" i="77"/>
  <c r="P12" i="77"/>
  <c r="K12" i="77"/>
  <c r="K7" i="77"/>
  <c r="N25" i="78" l="1"/>
  <c r="P13" i="78"/>
  <c r="K12" i="78"/>
  <c r="P16" i="77"/>
  <c r="K16" i="77" s="1"/>
  <c r="P17" i="77" l="1"/>
  <c r="N25" i="77"/>
  <c r="V97" i="71" l="1"/>
  <c r="P72" i="76"/>
  <c r="O72" i="76"/>
  <c r="N72" i="76"/>
  <c r="M72" i="76"/>
  <c r="L72" i="76"/>
  <c r="K72" i="76"/>
  <c r="J72" i="76"/>
  <c r="I72" i="76"/>
  <c r="H72" i="76"/>
  <c r="G72" i="76"/>
  <c r="F72" i="76"/>
  <c r="Q71" i="76"/>
  <c r="S71" i="76" s="1"/>
  <c r="Q70" i="76"/>
  <c r="S70" i="76" s="1"/>
  <c r="Q69" i="76"/>
  <c r="S69" i="76" s="1"/>
  <c r="Q68" i="76"/>
  <c r="S68" i="76" s="1"/>
  <c r="Q67" i="76"/>
  <c r="S67" i="76" s="1"/>
  <c r="Q66" i="76"/>
  <c r="S66" i="76" s="1"/>
  <c r="Q65" i="76"/>
  <c r="S65" i="76" s="1"/>
  <c r="Q64" i="76"/>
  <c r="S64" i="76" s="1"/>
  <c r="Q63" i="76"/>
  <c r="S63" i="76" s="1"/>
  <c r="Q62" i="76"/>
  <c r="S62" i="76" s="1"/>
  <c r="Q61" i="76"/>
  <c r="Q54" i="76"/>
  <c r="J56" i="76" s="1"/>
  <c r="P49" i="76"/>
  <c r="P48" i="76"/>
  <c r="O48" i="76"/>
  <c r="O49" i="76" s="1"/>
  <c r="N48" i="76"/>
  <c r="N49" i="76" s="1"/>
  <c r="M48" i="76"/>
  <c r="M49" i="76" s="1"/>
  <c r="L48" i="76"/>
  <c r="L49" i="76" s="1"/>
  <c r="K48" i="76"/>
  <c r="K49" i="76" s="1"/>
  <c r="J48" i="76"/>
  <c r="J49" i="76" s="1"/>
  <c r="I48" i="76"/>
  <c r="I49" i="76" s="1"/>
  <c r="H48" i="76"/>
  <c r="H49" i="76" s="1"/>
  <c r="G48" i="76"/>
  <c r="G49" i="76" s="1"/>
  <c r="F48" i="76"/>
  <c r="F49" i="76" s="1"/>
  <c r="P47" i="76"/>
  <c r="O47" i="76"/>
  <c r="N47" i="76"/>
  <c r="M47" i="76"/>
  <c r="L47" i="76"/>
  <c r="K47" i="76"/>
  <c r="J47" i="76"/>
  <c r="I47" i="76"/>
  <c r="H47" i="76"/>
  <c r="G47" i="76"/>
  <c r="F47" i="76"/>
  <c r="N23" i="76"/>
  <c r="Q23" i="76" s="1"/>
  <c r="P72" i="75"/>
  <c r="O72" i="75"/>
  <c r="N72" i="75"/>
  <c r="M72" i="75"/>
  <c r="L72" i="75"/>
  <c r="K72" i="75"/>
  <c r="J72" i="75"/>
  <c r="I72" i="75"/>
  <c r="H72" i="75"/>
  <c r="G72" i="75"/>
  <c r="F72" i="75"/>
  <c r="Q71" i="75"/>
  <c r="S71" i="75" s="1"/>
  <c r="Q70" i="75"/>
  <c r="S70" i="75" s="1"/>
  <c r="Q69" i="75"/>
  <c r="S69" i="75" s="1"/>
  <c r="Q68" i="75"/>
  <c r="S68" i="75" s="1"/>
  <c r="Q67" i="75"/>
  <c r="S67" i="75" s="1"/>
  <c r="Q66" i="75"/>
  <c r="S66" i="75" s="1"/>
  <c r="Q65" i="75"/>
  <c r="S65" i="75" s="1"/>
  <c r="Q64" i="75"/>
  <c r="S64" i="75" s="1"/>
  <c r="Q63" i="75"/>
  <c r="S63" i="75" s="1"/>
  <c r="Q62" i="75"/>
  <c r="S62" i="75" s="1"/>
  <c r="Q61" i="75"/>
  <c r="Q54" i="75"/>
  <c r="J56" i="75" s="1"/>
  <c r="P48" i="75"/>
  <c r="P49" i="75" s="1"/>
  <c r="O48" i="75"/>
  <c r="O49" i="75" s="1"/>
  <c r="N48" i="75"/>
  <c r="N49" i="75" s="1"/>
  <c r="M48" i="75"/>
  <c r="M49" i="75" s="1"/>
  <c r="L48" i="75"/>
  <c r="L49" i="75" s="1"/>
  <c r="K48" i="75"/>
  <c r="K49" i="75" s="1"/>
  <c r="J48" i="75"/>
  <c r="J49" i="75" s="1"/>
  <c r="I48" i="75"/>
  <c r="I49" i="75" s="1"/>
  <c r="H48" i="75"/>
  <c r="H49" i="75" s="1"/>
  <c r="G48" i="75"/>
  <c r="G49" i="75" s="1"/>
  <c r="F48" i="75"/>
  <c r="F49" i="75" s="1"/>
  <c r="P47" i="75"/>
  <c r="O47" i="75"/>
  <c r="N47" i="75"/>
  <c r="M47" i="75"/>
  <c r="L47" i="75"/>
  <c r="K47" i="75"/>
  <c r="J47" i="75"/>
  <c r="I47" i="75"/>
  <c r="H47" i="75"/>
  <c r="G47" i="75"/>
  <c r="F47" i="75"/>
  <c r="N23" i="75"/>
  <c r="Q23" i="75" s="1"/>
  <c r="Q72" i="76" l="1"/>
  <c r="Q72" i="75"/>
  <c r="S61" i="76"/>
  <c r="S72" i="76" s="1"/>
  <c r="J76" i="76" s="1"/>
  <c r="S61" i="75"/>
  <c r="S72" i="75" s="1"/>
  <c r="J76" i="75" s="1"/>
  <c r="V113" i="71"/>
  <c r="V112" i="71"/>
  <c r="V111" i="71"/>
  <c r="V110" i="71"/>
  <c r="V109" i="71"/>
  <c r="V114" i="71" l="1"/>
  <c r="V116" i="71"/>
  <c r="V115" i="71"/>
</calcChain>
</file>

<file path=xl/sharedStrings.xml><?xml version="1.0" encoding="utf-8"?>
<sst xmlns="http://schemas.openxmlformats.org/spreadsheetml/2006/main" count="640" uniqueCount="324">
  <si>
    <t>事業者名</t>
    <rPh sb="0" eb="3">
      <t>ジギョウシャ</t>
    </rPh>
    <rPh sb="3" eb="4">
      <t>ナ</t>
    </rPh>
    <phoneticPr fontId="3"/>
  </si>
  <si>
    <t>事業者番号</t>
    <rPh sb="0" eb="3">
      <t>ジギョウシャ</t>
    </rPh>
    <rPh sb="3" eb="5">
      <t>バンゴウ</t>
    </rPh>
    <phoneticPr fontId="3"/>
  </si>
  <si>
    <t>氏        名</t>
    <rPh sb="0" eb="1">
      <t>シ</t>
    </rPh>
    <rPh sb="9" eb="10">
      <t>メイ</t>
    </rPh>
    <phoneticPr fontId="3"/>
  </si>
  <si>
    <t>職    種</t>
    <rPh sb="0" eb="1">
      <t>ショク</t>
    </rPh>
    <rPh sb="5" eb="6">
      <t>シュ</t>
    </rPh>
    <phoneticPr fontId="3"/>
  </si>
  <si>
    <t>併設する指定居宅　サービス事業所等</t>
    <rPh sb="6" eb="8">
      <t>キョタク</t>
    </rPh>
    <rPh sb="13" eb="15">
      <t>ジギョウ</t>
    </rPh>
    <rPh sb="15" eb="16">
      <t>ショ</t>
    </rPh>
    <rPh sb="16" eb="17">
      <t>トウ</t>
    </rPh>
    <phoneticPr fontId="3"/>
  </si>
  <si>
    <t xml:space="preserve"> １　事業所の概要</t>
  </si>
  <si>
    <t xml:space="preserve"> 〒      －</t>
  </si>
  <si>
    <t>２　職員の状況</t>
    <rPh sb="2" eb="4">
      <t>ショクイン</t>
    </rPh>
    <rPh sb="5" eb="7">
      <t>ジョウキョウ</t>
    </rPh>
    <phoneticPr fontId="3"/>
  </si>
  <si>
    <t>①サービスの種類</t>
    <phoneticPr fontId="3"/>
  </si>
  <si>
    <t>事業所名</t>
    <phoneticPr fontId="3"/>
  </si>
  <si>
    <t>②サービスの種類</t>
    <phoneticPr fontId="3"/>
  </si>
  <si>
    <t>③サービスの種類</t>
    <phoneticPr fontId="3"/>
  </si>
  <si>
    <t>名称</t>
    <phoneticPr fontId="3"/>
  </si>
  <si>
    <t>所在地</t>
    <phoneticPr fontId="3"/>
  </si>
  <si>
    <t>管理者の氏名</t>
    <phoneticPr fontId="3"/>
  </si>
  <si>
    <t>資　　格</t>
    <rPh sb="0" eb="1">
      <t>シ</t>
    </rPh>
    <rPh sb="3" eb="4">
      <t>カク</t>
    </rPh>
    <phoneticPr fontId="3"/>
  </si>
  <si>
    <t>当該事業所の勤務割合</t>
    <rPh sb="0" eb="2">
      <t>トウガイ</t>
    </rPh>
    <rPh sb="2" eb="5">
      <t>ジギョウショ</t>
    </rPh>
    <rPh sb="6" eb="8">
      <t>キンム</t>
    </rPh>
    <rPh sb="8" eb="10">
      <t>ワリアイ</t>
    </rPh>
    <phoneticPr fontId="3"/>
  </si>
  <si>
    <t>様式第７号</t>
    <rPh sb="0" eb="2">
      <t>ヨウシキ</t>
    </rPh>
    <rPh sb="2" eb="3">
      <t>ダイ</t>
    </rPh>
    <rPh sb="4" eb="5">
      <t>ゴウ</t>
    </rPh>
    <phoneticPr fontId="3"/>
  </si>
  <si>
    <t>平均利用延人数</t>
    <rPh sb="0" eb="2">
      <t>ヘイキン</t>
    </rPh>
    <rPh sb="2" eb="4">
      <t>リヨウ</t>
    </rPh>
    <rPh sb="4" eb="5">
      <t>ノ</t>
    </rPh>
    <rPh sb="5" eb="7">
      <t>ニンズ</t>
    </rPh>
    <phoneticPr fontId="3"/>
  </si>
  <si>
    <t>法人等の</t>
    <phoneticPr fontId="3"/>
  </si>
  <si>
    <t>種別及び名称</t>
    <rPh sb="2" eb="3">
      <t>オヨ</t>
    </rPh>
    <rPh sb="4" eb="6">
      <t>メイショウ</t>
    </rPh>
    <phoneticPr fontId="3"/>
  </si>
  <si>
    <t>代表者職氏名</t>
    <rPh sb="3" eb="4">
      <t>ショク</t>
    </rPh>
    <rPh sb="4" eb="6">
      <t>シメイ</t>
    </rPh>
    <phoneticPr fontId="3"/>
  </si>
  <si>
    <t>開設者の状況</t>
    <rPh sb="0" eb="2">
      <t>カイセツ</t>
    </rPh>
    <rPh sb="2" eb="3">
      <t>シャ</t>
    </rPh>
    <rPh sb="4" eb="6">
      <t>ジョウキョウ</t>
    </rPh>
    <phoneticPr fontId="3"/>
  </si>
  <si>
    <t>事業所の状況</t>
    <rPh sb="0" eb="3">
      <t>ジギョウショ</t>
    </rPh>
    <rPh sb="4" eb="6">
      <t>ジョウキョウ</t>
    </rPh>
    <phoneticPr fontId="3"/>
  </si>
  <si>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3"/>
  </si>
  <si>
    <t>注１）</t>
  </si>
  <si>
    <t>複数の事業所を併設している事業所については、事業ごとに資料を作成してください。（重複する部分は省略可）</t>
    <phoneticPr fontId="3"/>
  </si>
  <si>
    <t>勤続年数</t>
    <rPh sb="0" eb="2">
      <t>キンゾク</t>
    </rPh>
    <rPh sb="2" eb="4">
      <t>ネンスウ</t>
    </rPh>
    <phoneticPr fontId="3"/>
  </si>
  <si>
    <t>備　　　考</t>
    <rPh sb="0" eb="1">
      <t>ソナエ</t>
    </rPh>
    <rPh sb="4" eb="5">
      <t>コウ</t>
    </rPh>
    <phoneticPr fontId="3"/>
  </si>
  <si>
    <t>年</t>
    <rPh sb="0" eb="1">
      <t>ネン</t>
    </rPh>
    <phoneticPr fontId="3"/>
  </si>
  <si>
    <t>月</t>
    <rPh sb="0" eb="1">
      <t>ツキ</t>
    </rPh>
    <phoneticPr fontId="3"/>
  </si>
  <si>
    <t>算定加算の名称</t>
    <rPh sb="0" eb="2">
      <t>サンテイ</t>
    </rPh>
    <rPh sb="2" eb="4">
      <t>カサン</t>
    </rPh>
    <rPh sb="5" eb="7">
      <t>メイショウ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</si>
  <si>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</si>
  <si>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</si>
  <si>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</si>
  <si>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8">
      <t>フクシ</t>
    </rPh>
    <rPh sb="8" eb="9">
      <t>シ</t>
    </rPh>
    <rPh sb="10" eb="12">
      <t>ソウスウ</t>
    </rPh>
    <phoneticPr fontId="3"/>
  </si>
  <si>
    <t>※</t>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</si>
  <si>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</si>
  <si>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</si>
  <si>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</si>
  <si>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</si>
  <si>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</si>
  <si>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</si>
  <si>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</si>
  <si>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</si>
  <si>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</si>
  <si>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</si>
  <si>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</si>
  <si>
    <t>区　　分</t>
    <rPh sb="0" eb="1">
      <t>ク</t>
    </rPh>
    <rPh sb="3" eb="4">
      <t>ブン</t>
    </rPh>
    <phoneticPr fontId="3"/>
  </si>
  <si>
    <t>(%)</t>
    <phoneticPr fontId="3"/>
  </si>
  <si>
    <t>事業所の電話番号</t>
    <phoneticPr fontId="3"/>
  </si>
  <si>
    <t>１　業務管理体制の整備状況</t>
  </si>
  <si>
    <t xml:space="preserve">　　(1)　法令遵守責任者を選任し届け出ていますか。［全ての事業者］　      </t>
  </si>
  <si>
    <t>所属・職名</t>
  </si>
  <si>
    <t>氏　名</t>
  </si>
  <si>
    <t xml:space="preserve">    (2)　法令遵守規程を作成し、各事業所・施設に周知していますか。［事業所(施設数)が２０以上の事業者］</t>
    <phoneticPr fontId="3"/>
  </si>
  <si>
    <t>２　介護サービス情報の公表制度</t>
  </si>
  <si>
    <t>※　制度の詳細については、栃木県のHP(保健福祉部高齢対策課)をご確認ください。</t>
  </si>
  <si>
    <t xml:space="preserve">  【業務管理体制】</t>
    <phoneticPr fontId="3"/>
  </si>
  <si>
    <t xml:space="preserve">  【介護サービス情報の公表制度】</t>
    <phoneticPr fontId="3"/>
  </si>
  <si>
    <t xml:space="preserve"> </t>
    <phoneticPr fontId="3"/>
  </si>
  <si>
    <t>　　事業者の規模に応じた整備内容の届出を行っていますか。</t>
    <phoneticPr fontId="3"/>
  </si>
  <si>
    <t>事業所の
メールアドレス</t>
    <rPh sb="0" eb="3">
      <t>ジギョウショ</t>
    </rPh>
    <phoneticPr fontId="3"/>
  </si>
  <si>
    <t>令和　　年　　月　　日現在</t>
    <rPh sb="0" eb="2">
      <t>レイワ</t>
    </rPh>
    <phoneticPr fontId="3"/>
  </si>
  <si>
    <t>②/①　</t>
    <phoneticPr fontId="3"/>
  </si>
  <si>
    <t>　 加算なし</t>
    <rPh sb="2" eb="4">
      <t>カサン</t>
    </rPh>
    <phoneticPr fontId="3"/>
  </si>
  <si>
    <t>　 済</t>
    <rPh sb="2" eb="3">
      <t>ス</t>
    </rPh>
    <phoneticPr fontId="3"/>
  </si>
  <si>
    <t xml:space="preserve">   未済</t>
    <rPh sb="3" eb="4">
      <t>ミ</t>
    </rPh>
    <rPh sb="4" eb="5">
      <t>ス</t>
    </rPh>
    <phoneticPr fontId="3"/>
  </si>
  <si>
    <t>(　　年　　月　　日)</t>
    <phoneticPr fontId="3"/>
  </si>
  <si>
    <t>→　直近で修正の入力をいつ行いましたか。</t>
    <rPh sb="2" eb="4">
      <t>チョッキン</t>
    </rPh>
    <rPh sb="5" eb="7">
      <t>シュウセイ</t>
    </rPh>
    <rPh sb="8" eb="10">
      <t>ニュウリョク</t>
    </rPh>
    <phoneticPr fontId="3"/>
  </si>
  <si>
    <t>３　勤務実績（直近６月）</t>
    <rPh sb="2" eb="4">
      <t>キンム</t>
    </rPh>
    <rPh sb="4" eb="6">
      <t>ジッセキ</t>
    </rPh>
    <rPh sb="7" eb="9">
      <t>チョッキン</t>
    </rPh>
    <rPh sb="10" eb="11">
      <t>ガツ</t>
    </rPh>
    <phoneticPr fontId="3"/>
  </si>
  <si>
    <t>事業所における勤務形態(常勤、非常勤)</t>
    <rPh sb="0" eb="3">
      <t>ジギョウショ</t>
    </rPh>
    <rPh sb="7" eb="9">
      <t>キンム</t>
    </rPh>
    <rPh sb="9" eb="11">
      <t>ケイタイ</t>
    </rPh>
    <rPh sb="12" eb="14">
      <t>ジョウキン</t>
    </rPh>
    <rPh sb="15" eb="18">
      <t>ヒジョウキン</t>
    </rPh>
    <phoneticPr fontId="3"/>
  </si>
  <si>
    <t>専従･兼務の別</t>
    <rPh sb="0" eb="2">
      <t>センジュウ</t>
    </rPh>
    <rPh sb="3" eb="5">
      <t>ケンム</t>
    </rPh>
    <rPh sb="6" eb="7">
      <t>ベツ</t>
    </rPh>
    <phoneticPr fontId="3"/>
  </si>
  <si>
    <t>兼務先事業所名と　　　　　　　そ　の　職　種</t>
    <rPh sb="0" eb="2">
      <t>ケンム</t>
    </rPh>
    <rPh sb="2" eb="3">
      <t>サキ</t>
    </rPh>
    <rPh sb="3" eb="5">
      <t>ジギョウ</t>
    </rPh>
    <rPh sb="5" eb="6">
      <t>ショ</t>
    </rPh>
    <rPh sb="6" eb="7">
      <t>ナ</t>
    </rPh>
    <rPh sb="19" eb="20">
      <t>ショク</t>
    </rPh>
    <rPh sb="21" eb="22">
      <t>タネ</t>
    </rPh>
    <phoneticPr fontId="3"/>
  </si>
  <si>
    <t>③</t>
    <phoneticPr fontId="3"/>
  </si>
  <si>
    <t>④</t>
    <phoneticPr fontId="3"/>
  </si>
  <si>
    <t>⑤</t>
    <phoneticPr fontId="3"/>
  </si>
  <si>
    <t>①のうち各月の前月の末日時点における勤続年数が10年以上の介護福祉士の総数（常勤換算）</t>
    <phoneticPr fontId="3"/>
  </si>
  <si>
    <t>④のうち、各月の前月の末日時点における勤続年数が７年以上の者の総数（常勤換算）</t>
    <phoneticPr fontId="3"/>
  </si>
  <si>
    <t>③/①　</t>
    <phoneticPr fontId="3"/>
  </si>
  <si>
    <t>⑤/④　</t>
    <phoneticPr fontId="3"/>
  </si>
  <si>
    <t>１　介護職員に係る常勤換算にあっては、利用者への介護業務（計画作成等介護を行うに当たって必要な業務は含まれますが、請求事務等</t>
    <phoneticPr fontId="3"/>
  </si>
  <si>
    <t>直接サービスを提供する職員の総数（常勤換算）</t>
    <phoneticPr fontId="3"/>
  </si>
  <si>
    <t>通所リハビリテーション</t>
    <phoneticPr fontId="3"/>
  </si>
  <si>
    <t>指定（介護予防）通所リハビリテーション事業所運営指導事前提出資料</t>
    <rPh sb="0" eb="2">
      <t>シテイ</t>
    </rPh>
    <rPh sb="3" eb="5">
      <t>カイゴ</t>
    </rPh>
    <rPh sb="5" eb="7">
      <t>ヨボウ</t>
    </rPh>
    <rPh sb="8" eb="10">
      <t>ツウショ</t>
    </rPh>
    <rPh sb="19" eb="22">
      <t>ジギョウショ</t>
    </rPh>
    <rPh sb="22" eb="24">
      <t>ウンエイ</t>
    </rPh>
    <rPh sb="24" eb="26">
      <t>シドウ</t>
    </rPh>
    <rPh sb="26" eb="28">
      <t>ジゼン</t>
    </rPh>
    <rPh sb="28" eb="30">
      <t>テイシュツ</t>
    </rPh>
    <rPh sb="30" eb="32">
      <t>シリョウ</t>
    </rPh>
    <phoneticPr fontId="3"/>
  </si>
  <si>
    <t>「各種加算等自己点検シート」により自己点検を行った上で添付してください。</t>
    <rPh sb="17" eb="19">
      <t>ジコ</t>
    </rPh>
    <rPh sb="19" eb="21">
      <t>テンケン</t>
    </rPh>
    <rPh sb="22" eb="23">
      <t>オコナ</t>
    </rPh>
    <rPh sb="25" eb="26">
      <t>ウエ</t>
    </rPh>
    <phoneticPr fontId="3"/>
  </si>
  <si>
    <t>開設者等の状況</t>
    <rPh sb="0" eb="1">
      <t>カイセツ</t>
    </rPh>
    <rPh sb="1" eb="2">
      <t>シャ</t>
    </rPh>
    <rPh sb="2" eb="3">
      <t>トウ</t>
    </rPh>
    <rPh sb="4" eb="6">
      <t>ジョウキョウ</t>
    </rPh>
    <phoneticPr fontId="3"/>
  </si>
  <si>
    <t xml:space="preserve">  　通常規模型（月平均750人以内）</t>
    <rPh sb="3" eb="5">
      <t>ツウジョウ</t>
    </rPh>
    <rPh sb="5" eb="7">
      <t>キボ</t>
    </rPh>
    <rPh sb="7" eb="8">
      <t>ガタ</t>
    </rPh>
    <rPh sb="9" eb="10">
      <t>ツキ</t>
    </rPh>
    <rPh sb="10" eb="12">
      <t>ヘイキン</t>
    </rPh>
    <rPh sb="15" eb="16">
      <t>ヒト</t>
    </rPh>
    <rPh sb="16" eb="18">
      <t>イナイ</t>
    </rPh>
    <phoneticPr fontId="3"/>
  </si>
  <si>
    <t xml:space="preserve">    載する。</t>
    <phoneticPr fontId="3"/>
  </si>
  <si>
    <t>　介護に関わらない業務を除く。）に従事している時間を用いても差し支えない。</t>
    <phoneticPr fontId="3"/>
  </si>
  <si>
    <t>２　②/①～④/①を算出したい場合は、①及び②～④のうちいずれかに記入します。⑤/④を算出したい場合は、④及び⑤を記入する。</t>
    <phoneticPr fontId="3"/>
  </si>
  <si>
    <t xml:space="preserve">３　介護福祉士については、各月の前月の末日時点で資格を取得しているものとする。
</t>
    <phoneticPr fontId="3"/>
  </si>
  <si>
    <t>４　前年度の実績が６月に満たない事業所は、届出を行った月以降の実績を提出する。</t>
    <rPh sb="2" eb="5">
      <t>ゼンネンド</t>
    </rPh>
    <rPh sb="6" eb="8">
      <t>ジッセキ</t>
    </rPh>
    <rPh sb="10" eb="11">
      <t>ツキ</t>
    </rPh>
    <rPh sb="12" eb="13">
      <t>ミ</t>
    </rPh>
    <rPh sb="16" eb="18">
      <t>ジギョウ</t>
    </rPh>
    <rPh sb="18" eb="19">
      <t>ショ</t>
    </rPh>
    <phoneticPr fontId="4"/>
  </si>
  <si>
    <t>５　直接サービスを提供する職員の範囲は、理学療法士、作業療法士、言語聴覚士、看護職員又は介護職員として勤務を行う職員とする。</t>
    <rPh sb="20" eb="22">
      <t>リガク</t>
    </rPh>
    <rPh sb="22" eb="25">
      <t>リョウホウシ</t>
    </rPh>
    <rPh sb="26" eb="28">
      <t>サギョウ</t>
    </rPh>
    <rPh sb="28" eb="31">
      <t>リョウホウシ</t>
    </rPh>
    <rPh sb="32" eb="34">
      <t>ゲンゴ</t>
    </rPh>
    <rPh sb="34" eb="37">
      <t>チョウカクシ</t>
    </rPh>
    <rPh sb="42" eb="43">
      <t>マタ</t>
    </rPh>
    <phoneticPr fontId="3"/>
  </si>
  <si>
    <t>　　なお、１時間以上２時間未満の通所リハを算定する場合であって、柔道整復師又はあん摩マッサージ指圧師がリハビリを提供する場合</t>
    <rPh sb="6" eb="8">
      <t>ジカン</t>
    </rPh>
    <rPh sb="8" eb="10">
      <t>イジョウ</t>
    </rPh>
    <rPh sb="11" eb="13">
      <t>ジカン</t>
    </rPh>
    <rPh sb="13" eb="15">
      <t>ミマン</t>
    </rPh>
    <rPh sb="16" eb="18">
      <t>ツウショ</t>
    </rPh>
    <rPh sb="21" eb="23">
      <t>サンテイ</t>
    </rPh>
    <rPh sb="25" eb="27">
      <t>バアイ</t>
    </rPh>
    <rPh sb="32" eb="34">
      <t>ジュウドウ</t>
    </rPh>
    <rPh sb="34" eb="37">
      <t>セイフクシ</t>
    </rPh>
    <rPh sb="37" eb="38">
      <t>マタ</t>
    </rPh>
    <rPh sb="41" eb="42">
      <t>マ</t>
    </rPh>
    <rPh sb="47" eb="50">
      <t>シアツシ</t>
    </rPh>
    <rPh sb="56" eb="58">
      <t>テイキョウ</t>
    </rPh>
    <rPh sb="60" eb="62">
      <t>バアイ</t>
    </rPh>
    <phoneticPr fontId="3"/>
  </si>
  <si>
    <t>　　(1)　栃木県ホームページ（※参照）に掲載されている「介護サービス情報の報告に関する計画」において報告対象事業所と</t>
    <rPh sb="57" eb="58">
      <t>トコロ</t>
    </rPh>
    <phoneticPr fontId="3"/>
  </si>
  <si>
    <t>　　　 なっている場合に、報告を行っていますか。</t>
    <phoneticPr fontId="3"/>
  </si>
  <si>
    <t>　 報告対象</t>
    <rPh sb="2" eb="4">
      <t>ホウコク</t>
    </rPh>
    <rPh sb="4" eb="6">
      <t>タイショウ</t>
    </rPh>
    <phoneticPr fontId="3"/>
  </si>
  <si>
    <t>　　→　直近の報告はいつ行いましたか。</t>
    <rPh sb="4" eb="6">
      <t>チョッキン</t>
    </rPh>
    <rPh sb="7" eb="9">
      <t>ホウコク</t>
    </rPh>
    <phoneticPr fontId="3"/>
  </si>
  <si>
    <t>（報告年度：　　　年度、報告日：　　　年　　月　　日）</t>
    <rPh sb="1" eb="3">
      <t>ホウコク</t>
    </rPh>
    <rPh sb="3" eb="5">
      <t>ネンド</t>
    </rPh>
    <rPh sb="9" eb="11">
      <t>ネンド</t>
    </rPh>
    <rPh sb="12" eb="14">
      <t>ホウコク</t>
    </rPh>
    <rPh sb="14" eb="15">
      <t>ヒ</t>
    </rPh>
    <rPh sb="19" eb="20">
      <t>ネン</t>
    </rPh>
    <rPh sb="22" eb="23">
      <t>ツキ</t>
    </rPh>
    <rPh sb="25" eb="26">
      <t>ヒ</t>
    </rPh>
    <phoneticPr fontId="3"/>
  </si>
  <si>
    <t>　 報告対象外</t>
    <rPh sb="2" eb="4">
      <t>ホウコク</t>
    </rPh>
    <rPh sb="4" eb="6">
      <t>タイショウ</t>
    </rPh>
    <rPh sb="6" eb="7">
      <t>ソト</t>
    </rPh>
    <phoneticPr fontId="3"/>
  </si>
  <si>
    <t xml:space="preserve">    (2)　報告内容に変更があった場合、修正の入力を行っていますか。</t>
    <phoneticPr fontId="3"/>
  </si>
  <si>
    <t>ホーム &gt; 子育て・福祉・医療 &gt; 高齢者 &gt; 介護保険 &gt; 事業者の方へ（各種手続き） &gt; 介護保険事業所の指定、変更、更新、休廃止等の手続き &gt; 介護サービス事業者の業務管理体制の整備に関する届出について</t>
    <rPh sb="6" eb="8">
      <t>コソダ</t>
    </rPh>
    <rPh sb="64" eb="65">
      <t>キュウ</t>
    </rPh>
    <phoneticPr fontId="3"/>
  </si>
  <si>
    <r>
      <t>ホーム</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子育て・福祉・医療</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高齢者</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介護保険情報</t>
    </r>
    <r>
      <rPr>
        <sz val="10"/>
        <rFont val="Times New Roman"/>
        <family val="1"/>
      </rPr>
      <t xml:space="preserve"> </t>
    </r>
    <r>
      <rPr>
        <sz val="10"/>
        <rFont val="ＭＳ 明朝"/>
        <family val="1"/>
        <charset val="128"/>
      </rPr>
      <t>&gt;</t>
    </r>
    <r>
      <rPr>
        <sz val="10"/>
        <rFont val="Times New Roman"/>
        <family val="1"/>
      </rPr>
      <t xml:space="preserve"> </t>
    </r>
    <r>
      <rPr>
        <sz val="10"/>
        <rFont val="ＭＳ 明朝"/>
        <family val="1"/>
        <charset val="128"/>
      </rPr>
      <t>栃木県における介護サービス情報の公表制度</t>
    </r>
    <r>
      <rPr>
        <sz val="10"/>
        <rFont val="Times New Roman"/>
        <family val="1"/>
      </rPr>
      <t xml:space="preserve"> &gt;</t>
    </r>
    <r>
      <rPr>
        <sz val="10"/>
        <rFont val="ＭＳ 明朝"/>
        <family val="1"/>
        <charset val="128"/>
      </rPr>
      <t>介護サービス情報の報告について（事業者用）</t>
    </r>
    <rPh sb="62" eb="64">
      <t>カイゴ</t>
    </rPh>
    <rPh sb="68" eb="70">
      <t>ジョウホウ</t>
    </rPh>
    <rPh sb="71" eb="73">
      <t>ホウコク</t>
    </rPh>
    <phoneticPr fontId="3"/>
  </si>
  <si>
    <t>　は、それらの職員も含む。</t>
    <phoneticPr fontId="3"/>
  </si>
  <si>
    <t>　非正規雇用であっても、週４０時間勤務する従業者は「常勤」と記載。）</t>
    <phoneticPr fontId="3"/>
  </si>
  <si>
    <t xml:space="preserve"> 　加算なし</t>
    <rPh sb="2" eb="4">
      <t>カサン</t>
    </rPh>
    <phoneticPr fontId="3"/>
  </si>
  <si>
    <t xml:space="preserve"> 　加算あり</t>
    <rPh sb="2" eb="4">
      <t>カサン</t>
    </rPh>
    <phoneticPr fontId="3"/>
  </si>
  <si>
    <t>直近の算定月の状況</t>
    <rPh sb="0" eb="2">
      <t>チョッキン</t>
    </rPh>
    <rPh sb="3" eb="5">
      <t>サンテイ</t>
    </rPh>
    <rPh sb="5" eb="6">
      <t>ツキ</t>
    </rPh>
    <rPh sb="7" eb="9">
      <t>ジョウキョウ</t>
    </rPh>
    <phoneticPr fontId="3"/>
  </si>
  <si>
    <t>　年　　月</t>
    <rPh sb="1" eb="2">
      <t>ネン</t>
    </rPh>
    <rPh sb="4" eb="5">
      <t>ツキ</t>
    </rPh>
    <phoneticPr fontId="3"/>
  </si>
  <si>
    <t>加配数（常勤換算）</t>
    <rPh sb="0" eb="1">
      <t>カ</t>
    </rPh>
    <rPh sb="1" eb="2">
      <t>ハイ</t>
    </rPh>
    <rPh sb="2" eb="3">
      <t>スウ</t>
    </rPh>
    <rPh sb="4" eb="6">
      <t>ジョウキン</t>
    </rPh>
    <rPh sb="6" eb="8">
      <t>カンザン</t>
    </rPh>
    <phoneticPr fontId="3"/>
  </si>
  <si>
    <t>時間</t>
    <rPh sb="0" eb="2">
      <t>ジカン</t>
    </rPh>
    <phoneticPr fontId="3"/>
  </si>
  <si>
    <t>事業所における常勤職員が勤務すべき時間数</t>
    <rPh sb="0" eb="2">
      <t>ジギョウ</t>
    </rPh>
    <rPh sb="2" eb="3">
      <t>ジョ</t>
    </rPh>
    <rPh sb="7" eb="9">
      <t>ジョウキン</t>
    </rPh>
    <phoneticPr fontId="3"/>
  </si>
  <si>
    <t>　人材要件について【加算を算定している事業所のみ記入してください。】</t>
    <rPh sb="1" eb="3">
      <t>ジンザイ</t>
    </rPh>
    <rPh sb="3" eb="5">
      <t>ヨウケン</t>
    </rPh>
    <rPh sb="10" eb="12">
      <t>カサン</t>
    </rPh>
    <rPh sb="13" eb="15">
      <t>サンテイ</t>
    </rPh>
    <rPh sb="19" eb="21">
      <t>ジギョウ</t>
    </rPh>
    <rPh sb="21" eb="22">
      <t>ジョ</t>
    </rPh>
    <rPh sb="24" eb="26">
      <t>キニュウ</t>
    </rPh>
    <phoneticPr fontId="3"/>
  </si>
  <si>
    <t>指定基準第１１１条第１項第二号又は第２項第一号に規定する員数（算定月の合計）</t>
    <rPh sb="0" eb="2">
      <t>シテイ</t>
    </rPh>
    <rPh sb="2" eb="4">
      <t>キジュン</t>
    </rPh>
    <rPh sb="4" eb="5">
      <t>ダイ</t>
    </rPh>
    <rPh sb="8" eb="9">
      <t>ジョウ</t>
    </rPh>
    <rPh sb="9" eb="10">
      <t>ダイ</t>
    </rPh>
    <rPh sb="11" eb="12">
      <t>コウ</t>
    </rPh>
    <rPh sb="12" eb="13">
      <t>ダイ</t>
    </rPh>
    <rPh sb="13" eb="14">
      <t>2</t>
    </rPh>
    <rPh sb="14" eb="15">
      <t>ゴウ</t>
    </rPh>
    <rPh sb="15" eb="16">
      <t>マタ</t>
    </rPh>
    <rPh sb="17" eb="18">
      <t>ダイ</t>
    </rPh>
    <rPh sb="19" eb="20">
      <t>コウ</t>
    </rPh>
    <rPh sb="20" eb="21">
      <t>ダイ</t>
    </rPh>
    <rPh sb="21" eb="22">
      <t>イチ</t>
    </rPh>
    <rPh sb="22" eb="23">
      <t>ゴウ</t>
    </rPh>
    <rPh sb="24" eb="26">
      <t>キテイ</t>
    </rPh>
    <rPh sb="28" eb="29">
      <t>イン</t>
    </rPh>
    <rPh sb="29" eb="30">
      <t>カズ</t>
    </rPh>
    <rPh sb="31" eb="33">
      <t>サンテイ</t>
    </rPh>
    <rPh sb="33" eb="34">
      <t>ツキ</t>
    </rPh>
    <rPh sb="35" eb="37">
      <t>ゴウケイ</t>
    </rPh>
    <rPh sb="37" eb="38">
      <t>マカズ</t>
    </rPh>
    <phoneticPr fontId="3"/>
  </si>
  <si>
    <t>　 加算(Ⅰ)</t>
    <rPh sb="2" eb="4">
      <t>カサン</t>
    </rPh>
    <phoneticPr fontId="3"/>
  </si>
  <si>
    <t>加算(Ⅱ)</t>
    <rPh sb="0" eb="2">
      <t>カサン</t>
    </rPh>
    <phoneticPr fontId="3"/>
  </si>
  <si>
    <t>　加算(Ⅲ)</t>
    <rPh sb="1" eb="3">
      <t>カサン</t>
    </rPh>
    <phoneticPr fontId="3"/>
  </si>
  <si>
    <t>計（人）</t>
    <rPh sb="0" eb="1">
      <t>ケイ</t>
    </rPh>
    <rPh sb="2" eb="3">
      <t>ヒト</t>
    </rPh>
    <phoneticPr fontId="3"/>
  </si>
  <si>
    <t>　職員が週１０時間勤務であれば１０／４０＝０．２５とする。）</t>
    <phoneticPr fontId="3"/>
  </si>
  <si>
    <t>　一法人等の経営する他の介護サービス事業所、病院等においてサービスを利用者に直接提供する職員として勤務した年数を含めることができる。</t>
    <rPh sb="4" eb="5">
      <t>トウ</t>
    </rPh>
    <phoneticPr fontId="3"/>
  </si>
  <si>
    <t>　(1) 中重度者ケア体制加算</t>
    <rPh sb="5" eb="8">
      <t>チュウジュウド</t>
    </rPh>
    <rPh sb="8" eb="9">
      <t>シャ</t>
    </rPh>
    <rPh sb="11" eb="13">
      <t>タイセイ</t>
    </rPh>
    <rPh sb="13" eb="15">
      <t>カサン</t>
    </rPh>
    <phoneticPr fontId="3"/>
  </si>
  <si>
    <t>　(2) サービス提供体制強化加算</t>
    <rPh sb="9" eb="11">
      <t>テイキョウ</t>
    </rPh>
    <rPh sb="11" eb="13">
      <t>タイセイ</t>
    </rPh>
    <rPh sb="13" eb="15">
      <t>キョウカ</t>
    </rPh>
    <rPh sb="15" eb="17">
      <t>カサン</t>
    </rPh>
    <phoneticPr fontId="3"/>
  </si>
  <si>
    <t>　　①　加算の有無について</t>
    <rPh sb="4" eb="6">
      <t>カサン</t>
    </rPh>
    <rPh sb="7" eb="9">
      <t>ウム</t>
    </rPh>
    <phoneticPr fontId="3"/>
  </si>
  <si>
    <t>　　②　人材要件について　【加算を算定している事業所のみ、算定に当たって適用している要件に応じて記入してください。】</t>
    <rPh sb="4" eb="6">
      <t>ジンザイ</t>
    </rPh>
    <rPh sb="6" eb="8">
      <t>ヨウケン</t>
    </rPh>
    <phoneticPr fontId="3"/>
  </si>
  <si>
    <t>その他の事前確認事項</t>
    <phoneticPr fontId="3"/>
  </si>
  <si>
    <t>４　「専従・兼務の別」は、複数の職種又は事業所に従事する場合は「兼務」、それ以外は「専従」と記載する。</t>
    <rPh sb="18" eb="19">
      <t>マタ</t>
    </rPh>
    <rPh sb="20" eb="22">
      <t>ジギョウ</t>
    </rPh>
    <rPh sb="22" eb="23">
      <t>ジョ</t>
    </rPh>
    <phoneticPr fontId="3"/>
  </si>
  <si>
    <t>介護保険施設等運営指導マニュアル（令和４年12月28日付け老発1228第１号厚生労働省老健局長通知）の別添２</t>
    <phoneticPr fontId="3"/>
  </si>
  <si>
    <t>※１　「併設する」とは、開設者が同じで同一敷地内にあるものをいい、当該施設と公道を挟んで隣接するものを含む。</t>
    <phoneticPr fontId="3"/>
  </si>
  <si>
    <t>１　「職種」は、管理者、医師、看護職員、介護職員、理学療法士、作業療法士、言語療法士、経験看護師、支援相談員、調理員、事務員等と記</t>
    <phoneticPr fontId="3"/>
  </si>
  <si>
    <t>２　「資格」は、医師、看護師、介護福祉士、理学療法士、作業療法士、言語療法士、無資格等と記載する。</t>
    <phoneticPr fontId="3"/>
  </si>
  <si>
    <t>３　「常勤・非常勤」については、雇用形態ではなく、事業所における勤務形態を記載する。（例えば常勤従業者が週４０時間勤務である場合、</t>
    <rPh sb="62" eb="64">
      <t>バアイ</t>
    </rPh>
    <phoneticPr fontId="3"/>
  </si>
  <si>
    <t>５　同一事業所で複数の職種に従事する場合は、「兼務先事業所名とその職種」欄に「同事業所」と記載し、兼務する職種を併記する。</t>
    <phoneticPr fontId="3"/>
  </si>
  <si>
    <t>６　「当該事業所の勤務割合」は、常勤従業者の勤務時間を１としてその割合を記載する。（例えば常勤従業者が週４０時間である場合に、当該</t>
    <phoneticPr fontId="3"/>
  </si>
  <si>
    <t>７　「勤続年数」とは、当月の前月の末日時点における勤続年数をいい、勤続年数の算定にあたっては、当該事業所における勤続年数に加え、同　</t>
    <phoneticPr fontId="3"/>
  </si>
  <si>
    <t>(様式６－１）　１月当たり平均利用延人員数計算書</t>
    <rPh sb="1" eb="3">
      <t>ヨウシキ</t>
    </rPh>
    <rPh sb="9" eb="10">
      <t>ツキ</t>
    </rPh>
    <rPh sb="10" eb="11">
      <t>ア</t>
    </rPh>
    <rPh sb="13" eb="15">
      <t>ヘイキン</t>
    </rPh>
    <rPh sb="15" eb="17">
      <t>リヨウ</t>
    </rPh>
    <rPh sb="17" eb="18">
      <t>ノ</t>
    </rPh>
    <rPh sb="18" eb="20">
      <t>ジンイン</t>
    </rPh>
    <rPh sb="20" eb="21">
      <t>スウ</t>
    </rPh>
    <rPh sb="21" eb="24">
      <t>ケイサンショ</t>
    </rPh>
    <phoneticPr fontId="3"/>
  </si>
  <si>
    <t>事業所名</t>
    <rPh sb="0" eb="3">
      <t>ジギョウショ</t>
    </rPh>
    <rPh sb="3" eb="4">
      <t>メイ</t>
    </rPh>
    <phoneticPr fontId="3"/>
  </si>
  <si>
    <t>　■厚生労働大臣が定める施設基準</t>
  </si>
  <si>
    <t>　通所リハビリテーション</t>
  </si>
  <si>
    <t>　　①　通常規模　：前年度の１月あたりの平均利用延人員数が７５０人以内</t>
  </si>
  <si>
    <t>　　③　大規模（Ⅱ）：　　　　　　　　　　　　〃　　　　　　　　　９００人超</t>
  </si>
  <si>
    <r>
      <t xml:space="preserve">       ※</t>
    </r>
    <r>
      <rPr>
        <b/>
        <sz val="11"/>
        <color theme="1"/>
        <rFont val="ＭＳ Ｐゴシック"/>
        <family val="3"/>
        <charset val="128"/>
        <scheme val="minor"/>
      </rPr>
      <t>平均利用延人員数は、少数点以下も含めて判断する。</t>
    </r>
  </si>
  <si>
    <t>黄色のセルのみ入力</t>
    <rPh sb="0" eb="2">
      <t>キイロ</t>
    </rPh>
    <rPh sb="7" eb="9">
      <t>ニュウリョク</t>
    </rPh>
    <phoneticPr fontId="3"/>
  </si>
  <si>
    <t>利用定員</t>
    <phoneticPr fontId="3"/>
  </si>
  <si>
    <t>利用係数</t>
    <rPh sb="0" eb="2">
      <t>リヨウ</t>
    </rPh>
    <rPh sb="2" eb="4">
      <t>ケイスウ</t>
    </rPh>
    <phoneticPr fontId="3"/>
  </si>
  <si>
    <t>時間係数</t>
    <rPh sb="0" eb="2">
      <t>ジカン</t>
    </rPh>
    <rPh sb="2" eb="4">
      <t>ケイスウ</t>
    </rPh>
    <phoneticPr fontId="3"/>
  </si>
  <si>
    <t>年間営業日数</t>
    <rPh sb="0" eb="2">
      <t>ネンカン</t>
    </rPh>
    <rPh sb="2" eb="4">
      <t>エイギョウ</t>
    </rPh>
    <rPh sb="4" eb="6">
      <t>ニッスウ</t>
    </rPh>
    <phoneticPr fontId="3"/>
  </si>
  <si>
    <t>月平均利用延人員数</t>
    <rPh sb="0" eb="1">
      <t>ツキ</t>
    </rPh>
    <rPh sb="1" eb="3">
      <t>ヘイキン</t>
    </rPh>
    <rPh sb="3" eb="5">
      <t>リヨウ</t>
    </rPh>
    <rPh sb="5" eb="6">
      <t>ノ</t>
    </rPh>
    <rPh sb="6" eb="9">
      <t>ジンインスウ</t>
    </rPh>
    <phoneticPr fontId="3"/>
  </si>
  <si>
    <t>×6/7</t>
    <phoneticPr fontId="3"/>
  </si>
  <si>
    <t>×</t>
    <phoneticPr fontId="3"/>
  </si>
  <si>
    <t>÷</t>
    <phoneticPr fontId="3"/>
  </si>
  <si>
    <t>１２月</t>
    <rPh sb="2" eb="3">
      <t>ツキ</t>
    </rPh>
    <phoneticPr fontId="3"/>
  </si>
  <si>
    <t>＝</t>
    <phoneticPr fontId="3"/>
  </si>
  <si>
    <t>（１）　月曜日から日曜日まで毎日営業している事業所（正月、お盆等の特別な期間は除く）</t>
    <rPh sb="4" eb="6">
      <t>ゲツヨウ</t>
    </rPh>
    <rPh sb="6" eb="7">
      <t>ビ</t>
    </rPh>
    <rPh sb="9" eb="12">
      <t>ニチヨウビ</t>
    </rPh>
    <rPh sb="14" eb="16">
      <t>マイニチ</t>
    </rPh>
    <rPh sb="16" eb="18">
      <t>エイギョウ</t>
    </rPh>
    <rPh sb="22" eb="25">
      <t>ジギョウショ</t>
    </rPh>
    <rPh sb="26" eb="28">
      <t>ショウガツ</t>
    </rPh>
    <rPh sb="30" eb="31">
      <t>ボン</t>
    </rPh>
    <rPh sb="31" eb="32">
      <t>トウ</t>
    </rPh>
    <rPh sb="33" eb="35">
      <t>トクベツ</t>
    </rPh>
    <rPh sb="36" eb="38">
      <t>キカン</t>
    </rPh>
    <rPh sb="39" eb="40">
      <t>ノゾ</t>
    </rPh>
    <phoneticPr fontId="3"/>
  </si>
  <si>
    <t>①　月あたり利用延人員数を算出する。</t>
    <rPh sb="2" eb="3">
      <t>ツキ</t>
    </rPh>
    <rPh sb="6" eb="8">
      <t>リヨウ</t>
    </rPh>
    <rPh sb="8" eb="11">
      <t>ノベジンイン</t>
    </rPh>
    <rPh sb="11" eb="12">
      <t>スウ</t>
    </rPh>
    <rPh sb="13" eb="15">
      <t>サンシュツ</t>
    </rPh>
    <phoneticPr fontId="3"/>
  </si>
  <si>
    <t>黄色のセルに入力（各月、報酬算定区分ごとに利用延人員数を入力）</t>
    <rPh sb="0" eb="2">
      <t>キイロ</t>
    </rPh>
    <rPh sb="6" eb="8">
      <t>ニュウリョク</t>
    </rPh>
    <rPh sb="9" eb="11">
      <t>カクツキ</t>
    </rPh>
    <rPh sb="12" eb="14">
      <t>ホウシュウ</t>
    </rPh>
    <rPh sb="14" eb="16">
      <t>サンテイ</t>
    </rPh>
    <rPh sb="16" eb="18">
      <t>クブン</t>
    </rPh>
    <rPh sb="21" eb="23">
      <t>リヨウ</t>
    </rPh>
    <rPh sb="23" eb="24">
      <t>ノ</t>
    </rPh>
    <rPh sb="24" eb="26">
      <t>ジンイン</t>
    </rPh>
    <rPh sb="26" eb="27">
      <t>スウ</t>
    </rPh>
    <rPh sb="28" eb="30">
      <t>ニュウリョク</t>
    </rPh>
    <phoneticPr fontId="3"/>
  </si>
  <si>
    <t>R○○．４</t>
    <phoneticPr fontId="3"/>
  </si>
  <si>
    <t>R○○．５</t>
  </si>
  <si>
    <t>R○○．６</t>
  </si>
  <si>
    <t>R○○．７</t>
  </si>
  <si>
    <t>R○○．８</t>
  </si>
  <si>
    <t>R○○．９</t>
  </si>
  <si>
    <t>R○○．１０</t>
  </si>
  <si>
    <t>R○○．１１</t>
  </si>
  <si>
    <t>R○○．１２</t>
  </si>
  <si>
    <t>R○○．１</t>
    <phoneticPr fontId="3"/>
  </si>
  <si>
    <t>R○○．２</t>
    <phoneticPr fontId="3"/>
  </si>
  <si>
    <t>介護サービス</t>
    <rPh sb="0" eb="2">
      <t>カ</t>
    </rPh>
    <phoneticPr fontId="3"/>
  </si>
  <si>
    <t>１時間以上２時間未満</t>
    <rPh sb="1" eb="3">
      <t>ジカン</t>
    </rPh>
    <rPh sb="3" eb="5">
      <t>イジョウ</t>
    </rPh>
    <rPh sb="6" eb="8">
      <t>ジカン</t>
    </rPh>
    <rPh sb="8" eb="10">
      <t>ミマン</t>
    </rPh>
    <phoneticPr fontId="3"/>
  </si>
  <si>
    <t>※　介護予防利用者人数については、同時にサービスの提供を受けた者の最大数を営業日ごとに加えて算出してもよい。（表中、「6時間超」の欄のみ使用して算出してもよい。）</t>
    <phoneticPr fontId="37"/>
  </si>
  <si>
    <t>２時間以上３時間未満</t>
    <rPh sb="1" eb="3">
      <t>ジカン</t>
    </rPh>
    <rPh sb="3" eb="5">
      <t>イジョウ</t>
    </rPh>
    <rPh sb="6" eb="8">
      <t>ジカン</t>
    </rPh>
    <rPh sb="8" eb="10">
      <t>ミマン</t>
    </rPh>
    <phoneticPr fontId="3"/>
  </si>
  <si>
    <t>３時間以上４時間未満</t>
    <rPh sb="1" eb="3">
      <t>ジカン</t>
    </rPh>
    <rPh sb="3" eb="5">
      <t>イジョウ</t>
    </rPh>
    <rPh sb="6" eb="8">
      <t>ジカン</t>
    </rPh>
    <rPh sb="8" eb="10">
      <t>ミマン</t>
    </rPh>
    <phoneticPr fontId="3"/>
  </si>
  <si>
    <t>４時間以上５時間未満</t>
    <rPh sb="1" eb="3">
      <t>ジカン</t>
    </rPh>
    <rPh sb="3" eb="5">
      <t>イジョウ</t>
    </rPh>
    <rPh sb="6" eb="8">
      <t>ジカン</t>
    </rPh>
    <rPh sb="8" eb="10">
      <t>ミマン</t>
    </rPh>
    <phoneticPr fontId="3"/>
  </si>
  <si>
    <t>５時間以上６時間未満</t>
    <rPh sb="1" eb="3">
      <t>ジカン</t>
    </rPh>
    <rPh sb="3" eb="5">
      <t>イジョウ</t>
    </rPh>
    <rPh sb="6" eb="8">
      <t>ジカン</t>
    </rPh>
    <rPh sb="8" eb="10">
      <t>ミマン</t>
    </rPh>
    <phoneticPr fontId="3"/>
  </si>
  <si>
    <t>６時間以上７時間未満</t>
    <rPh sb="1" eb="3">
      <t>ジカン</t>
    </rPh>
    <rPh sb="3" eb="5">
      <t>イジョウ</t>
    </rPh>
    <rPh sb="6" eb="8">
      <t>ジカン</t>
    </rPh>
    <rPh sb="8" eb="10">
      <t>ミマン</t>
    </rPh>
    <phoneticPr fontId="3"/>
  </si>
  <si>
    <t>７時間以上８時間未満</t>
    <rPh sb="1" eb="3">
      <t>ジカン</t>
    </rPh>
    <rPh sb="3" eb="5">
      <t>イジョウ</t>
    </rPh>
    <rPh sb="6" eb="8">
      <t>ジカン</t>
    </rPh>
    <rPh sb="8" eb="10">
      <t>ミマン</t>
    </rPh>
    <phoneticPr fontId="3"/>
  </si>
  <si>
    <t>予防サービス（※）</t>
    <rPh sb="0" eb="2">
      <t>ヨボウ</t>
    </rPh>
    <phoneticPr fontId="3"/>
  </si>
  <si>
    <t>　２時間未満</t>
    <rPh sb="2" eb="4">
      <t>ジカン</t>
    </rPh>
    <rPh sb="4" eb="6">
      <t>ミマン</t>
    </rPh>
    <phoneticPr fontId="3"/>
  </si>
  <si>
    <t>２時間以上４時間未満</t>
    <rPh sb="1" eb="3">
      <t>ジカン</t>
    </rPh>
    <rPh sb="3" eb="5">
      <t>イジョウ</t>
    </rPh>
    <rPh sb="6" eb="8">
      <t>ジカン</t>
    </rPh>
    <rPh sb="8" eb="10">
      <t>ミマン</t>
    </rPh>
    <phoneticPr fontId="3"/>
  </si>
  <si>
    <t>４時間以上６時間未満</t>
    <rPh sb="1" eb="5">
      <t>ジカンイジョウ</t>
    </rPh>
    <rPh sb="6" eb="8">
      <t>ジカン</t>
    </rPh>
    <rPh sb="8" eb="10">
      <t>ミマン</t>
    </rPh>
    <phoneticPr fontId="3"/>
  </si>
  <si>
    <t>　６時間超</t>
    <rPh sb="2" eb="4">
      <t>ジカン</t>
    </rPh>
    <rPh sb="4" eb="5">
      <t>チョウ</t>
    </rPh>
    <phoneticPr fontId="3"/>
  </si>
  <si>
    <t>合計（人）</t>
    <rPh sb="0" eb="2">
      <t>ゴウケイ</t>
    </rPh>
    <rPh sb="3" eb="4">
      <t>ヒト</t>
    </rPh>
    <phoneticPr fontId="3"/>
  </si>
  <si>
    <t>合計に係数をかけた数（A）</t>
    <rPh sb="0" eb="2">
      <t>ゴウケイ</t>
    </rPh>
    <rPh sb="3" eb="5">
      <t>ケイスウ</t>
    </rPh>
    <rPh sb="9" eb="10">
      <t>カズ</t>
    </rPh>
    <phoneticPr fontId="3"/>
  </si>
  <si>
    <t>毎日営業した月（B）＝（A×6/7）</t>
    <rPh sb="0" eb="2">
      <t>マイニチ</t>
    </rPh>
    <rPh sb="2" eb="4">
      <t>エイギョウ</t>
    </rPh>
    <rPh sb="6" eb="7">
      <t>ツキ</t>
    </rPh>
    <phoneticPr fontId="3"/>
  </si>
  <si>
    <t>②　①から毎日営業した月はB欄の数字を、そうでない月はA欄の数字を転記する。</t>
    <rPh sb="5" eb="7">
      <t>マイニチ</t>
    </rPh>
    <rPh sb="7" eb="9">
      <t>エイギョウ</t>
    </rPh>
    <rPh sb="11" eb="12">
      <t>ツキ</t>
    </rPh>
    <rPh sb="14" eb="15">
      <t>ラン</t>
    </rPh>
    <rPh sb="16" eb="18">
      <t>スウジ</t>
    </rPh>
    <rPh sb="25" eb="26">
      <t>ツキ</t>
    </rPh>
    <rPh sb="28" eb="29">
      <t>ラン</t>
    </rPh>
    <rPh sb="30" eb="32">
      <t>スウジ</t>
    </rPh>
    <rPh sb="33" eb="35">
      <t>テンキ</t>
    </rPh>
    <phoneticPr fontId="3"/>
  </si>
  <si>
    <t>R○○．２</t>
  </si>
  <si>
    <t>（C）</t>
    <phoneticPr fontId="3"/>
  </si>
  <si>
    <t>月平均利用延人員数</t>
    <rPh sb="0" eb="1">
      <t>ツキ</t>
    </rPh>
    <rPh sb="1" eb="3">
      <t>ヘイキン</t>
    </rPh>
    <rPh sb="3" eb="5">
      <t>リヨウ</t>
    </rPh>
    <rPh sb="5" eb="6">
      <t>ノ</t>
    </rPh>
    <rPh sb="6" eb="8">
      <t>ジンイン</t>
    </rPh>
    <rPh sb="8" eb="9">
      <t>スウ</t>
    </rPh>
    <phoneticPr fontId="3"/>
  </si>
  <si>
    <t>（C）／</t>
    <phoneticPr fontId="3"/>
  </si>
  <si>
    <t>※月の中途から事業を開始（再開含む）した場合は当該月を含む。</t>
  </si>
  <si>
    <t>（２）　（１）以外の事業所（毎日営業していない事業所）</t>
    <rPh sb="7" eb="9">
      <t>イガイ</t>
    </rPh>
    <rPh sb="10" eb="13">
      <t>ジギョウショ</t>
    </rPh>
    <rPh sb="14" eb="16">
      <t>マイニチ</t>
    </rPh>
    <rPh sb="16" eb="18">
      <t>エイギョウ</t>
    </rPh>
    <rPh sb="23" eb="26">
      <t>ジギョウショ</t>
    </rPh>
    <phoneticPr fontId="3"/>
  </si>
  <si>
    <t>係数</t>
    <rPh sb="0" eb="2">
      <t>ケイスウ</t>
    </rPh>
    <phoneticPr fontId="3"/>
  </si>
  <si>
    <t>換算後の人数</t>
    <rPh sb="0" eb="2">
      <t>カンサン</t>
    </rPh>
    <rPh sb="2" eb="3">
      <t>ゴ</t>
    </rPh>
    <rPh sb="4" eb="6">
      <t>ニンズウ</t>
    </rPh>
    <phoneticPr fontId="3"/>
  </si>
  <si>
    <t>×１／４</t>
    <phoneticPr fontId="3"/>
  </si>
  <si>
    <t>×１／２</t>
    <phoneticPr fontId="3"/>
  </si>
  <si>
    <t>×３／４</t>
    <phoneticPr fontId="3"/>
  </si>
  <si>
    <t>×　１</t>
    <phoneticPr fontId="3"/>
  </si>
  <si>
    <t>※　介護予防利用者人数については、同時にサービスの提供を受けた者の最大数を営業日ごとに加えて算出してもよい。（表中、「6時間超」の欄のみ使用して算出してもよい。）</t>
    <phoneticPr fontId="3"/>
  </si>
  <si>
    <t>（A）／</t>
    <phoneticPr fontId="3"/>
  </si>
  <si>
    <t>※月の中途から事業を開始（再開含む）した場合は当該月を含む。</t>
    <phoneticPr fontId="3"/>
  </si>
  <si>
    <t>○○病院</t>
    <rPh sb="2" eb="4">
      <t>ビョウイン</t>
    </rPh>
    <phoneticPr fontId="3"/>
  </si>
  <si>
    <r>
      <t>R</t>
    </r>
    <r>
      <rPr>
        <sz val="11"/>
        <rFont val="ＭＳ Ｐゴシック"/>
        <family val="3"/>
        <charset val="128"/>
      </rPr>
      <t>○○．１</t>
    </r>
    <phoneticPr fontId="3"/>
  </si>
  <si>
    <t>施設等の区分</t>
    <rPh sb="0" eb="2">
      <t>シセツ</t>
    </rPh>
    <rPh sb="2" eb="3">
      <t>トウ</t>
    </rPh>
    <rPh sb="4" eb="6">
      <t>クブン</t>
    </rPh>
    <phoneticPr fontId="3"/>
  </si>
  <si>
    <t>◆事業所の規模に応じて、いずれか該当するものに○を付けてください。</t>
    <rPh sb="1" eb="4">
      <t>ジギョウショ</t>
    </rPh>
    <rPh sb="5" eb="7">
      <t>キボ</t>
    </rPh>
    <rPh sb="8" eb="9">
      <t>オウ</t>
    </rPh>
    <rPh sb="16" eb="18">
      <t>ガイトウ</t>
    </rPh>
    <rPh sb="25" eb="26">
      <t>ツ</t>
    </rPh>
    <phoneticPr fontId="3"/>
  </si>
  <si>
    <t>（１）添付書類</t>
    <rPh sb="3" eb="5">
      <t>テンプ</t>
    </rPh>
    <rPh sb="5" eb="7">
      <t>ショルイ</t>
    </rPh>
    <phoneticPr fontId="3"/>
  </si>
  <si>
    <t>・一月当たり平均利用延人員数計算書（様式６－１）</t>
    <rPh sb="1" eb="2">
      <t>イチ</t>
    </rPh>
    <rPh sb="2" eb="3">
      <t>ツキ</t>
    </rPh>
    <rPh sb="3" eb="4">
      <t>ア</t>
    </rPh>
    <rPh sb="6" eb="8">
      <t>ヘイキン</t>
    </rPh>
    <rPh sb="8" eb="10">
      <t>リヨウ</t>
    </rPh>
    <rPh sb="10" eb="11">
      <t>ノ</t>
    </rPh>
    <rPh sb="11" eb="13">
      <t>ジンイン</t>
    </rPh>
    <rPh sb="13" eb="14">
      <t>スウ</t>
    </rPh>
    <rPh sb="14" eb="17">
      <t>ケイサンショ</t>
    </rPh>
    <rPh sb="18" eb="20">
      <t>ヨウシキ</t>
    </rPh>
    <phoneticPr fontId="3"/>
  </si>
  <si>
    <t>（２）算定要件等</t>
    <rPh sb="3" eb="5">
      <t>サンテイ</t>
    </rPh>
    <rPh sb="5" eb="7">
      <t>ヨウケン</t>
    </rPh>
    <rPh sb="7" eb="8">
      <t>トウ</t>
    </rPh>
    <phoneticPr fontId="3"/>
  </si>
  <si>
    <t>【通常規模の事業所】</t>
    <rPh sb="1" eb="3">
      <t>ツウジョウ</t>
    </rPh>
    <rPh sb="3" eb="5">
      <t>キボ</t>
    </rPh>
    <rPh sb="6" eb="9">
      <t>ジギョウショ</t>
    </rPh>
    <phoneticPr fontId="3"/>
  </si>
  <si>
    <t>・前年度の１月当たりの平均利用延人員数が７５０人以内の事業所であること。</t>
    <rPh sb="1" eb="4">
      <t>ゼンネンド</t>
    </rPh>
    <rPh sb="6" eb="7">
      <t>ツキ</t>
    </rPh>
    <rPh sb="7" eb="8">
      <t>ア</t>
    </rPh>
    <rPh sb="11" eb="13">
      <t>ヘイキン</t>
    </rPh>
    <rPh sb="13" eb="15">
      <t>リヨウ</t>
    </rPh>
    <rPh sb="15" eb="16">
      <t>ノ</t>
    </rPh>
    <rPh sb="16" eb="18">
      <t>ジンイン</t>
    </rPh>
    <rPh sb="18" eb="19">
      <t>スウ</t>
    </rPh>
    <rPh sb="23" eb="24">
      <t>ニン</t>
    </rPh>
    <rPh sb="24" eb="26">
      <t>イナイ</t>
    </rPh>
    <rPh sb="27" eb="30">
      <t>ジギョウショ</t>
    </rPh>
    <phoneticPr fontId="3"/>
  </si>
  <si>
    <t>※上記における平均利用延人員数の計算に当たっては、以下の事項に注意すること。</t>
    <rPh sb="1" eb="3">
      <t>ジョウキ</t>
    </rPh>
    <rPh sb="7" eb="9">
      <t>ヘイキン</t>
    </rPh>
    <rPh sb="9" eb="11">
      <t>リヨウ</t>
    </rPh>
    <rPh sb="11" eb="12">
      <t>ノ</t>
    </rPh>
    <rPh sb="12" eb="14">
      <t>ジンイン</t>
    </rPh>
    <rPh sb="14" eb="15">
      <t>スウ</t>
    </rPh>
    <rPh sb="16" eb="18">
      <t>ケイサン</t>
    </rPh>
    <rPh sb="19" eb="20">
      <t>ア</t>
    </rPh>
    <rPh sb="25" eb="27">
      <t>イカ</t>
    </rPh>
    <rPh sb="28" eb="30">
      <t>ジコウ</t>
    </rPh>
    <rPh sb="31" eb="33">
      <t>チュウイ</t>
    </rPh>
    <phoneticPr fontId="3"/>
  </si>
  <si>
    <t>・１時間以上２時間未満の報酬を算定している利用者については、利用者数に４分の１を乗じて得た数とし、２時間以上３時間未満、３時間以上４時間未満の報酬を算定している利用者については、利用者数に２分の１を乗じて得た数とし、４時間以上５時間未満、５時間以上６時間未満の報酬を算定している利用者については利用者数に４分の３を乗じて得た数とすること。</t>
    <rPh sb="2" eb="4">
      <t>ジカン</t>
    </rPh>
    <rPh sb="4" eb="6">
      <t>イジョウ</t>
    </rPh>
    <rPh sb="7" eb="9">
      <t>ジカン</t>
    </rPh>
    <rPh sb="9" eb="11">
      <t>ミマン</t>
    </rPh>
    <rPh sb="12" eb="14">
      <t>ホウシュウ</t>
    </rPh>
    <rPh sb="15" eb="17">
      <t>サンテイ</t>
    </rPh>
    <rPh sb="21" eb="24">
      <t>リヨウシャ</t>
    </rPh>
    <rPh sb="30" eb="33">
      <t>リヨウシャ</t>
    </rPh>
    <rPh sb="33" eb="34">
      <t>スウ</t>
    </rPh>
    <rPh sb="36" eb="37">
      <t>ブン</t>
    </rPh>
    <rPh sb="40" eb="41">
      <t>ジョウ</t>
    </rPh>
    <rPh sb="43" eb="44">
      <t>エ</t>
    </rPh>
    <rPh sb="45" eb="46">
      <t>カズ</t>
    </rPh>
    <rPh sb="50" eb="52">
      <t>ジカン</t>
    </rPh>
    <rPh sb="52" eb="54">
      <t>イジョウ</t>
    </rPh>
    <rPh sb="55" eb="57">
      <t>ジカン</t>
    </rPh>
    <rPh sb="57" eb="59">
      <t>ミマン</t>
    </rPh>
    <rPh sb="61" eb="63">
      <t>ジカン</t>
    </rPh>
    <rPh sb="63" eb="65">
      <t>イジョウ</t>
    </rPh>
    <rPh sb="66" eb="68">
      <t>ジカン</t>
    </rPh>
    <rPh sb="68" eb="70">
      <t>ミマン</t>
    </rPh>
    <rPh sb="71" eb="73">
      <t>ホウシュウ</t>
    </rPh>
    <rPh sb="74" eb="76">
      <t>サンテイ</t>
    </rPh>
    <rPh sb="80" eb="82">
      <t>リヨウ</t>
    </rPh>
    <rPh sb="82" eb="83">
      <t>シャ</t>
    </rPh>
    <rPh sb="89" eb="91">
      <t>リヨウ</t>
    </rPh>
    <rPh sb="91" eb="92">
      <t>シャ</t>
    </rPh>
    <rPh sb="92" eb="93">
      <t>スウ</t>
    </rPh>
    <rPh sb="95" eb="96">
      <t>ブン</t>
    </rPh>
    <rPh sb="99" eb="100">
      <t>ジョウ</t>
    </rPh>
    <rPh sb="102" eb="103">
      <t>エ</t>
    </rPh>
    <rPh sb="104" eb="105">
      <t>カズ</t>
    </rPh>
    <rPh sb="109" eb="111">
      <t>ジカン</t>
    </rPh>
    <rPh sb="111" eb="113">
      <t>イジョウ</t>
    </rPh>
    <rPh sb="114" eb="116">
      <t>ジカン</t>
    </rPh>
    <rPh sb="116" eb="118">
      <t>ミマン</t>
    </rPh>
    <rPh sb="120" eb="122">
      <t>ジカン</t>
    </rPh>
    <rPh sb="122" eb="124">
      <t>イジョウ</t>
    </rPh>
    <rPh sb="125" eb="127">
      <t>ジカン</t>
    </rPh>
    <rPh sb="127" eb="129">
      <t>ミマン</t>
    </rPh>
    <rPh sb="130" eb="132">
      <t>ホウシュウ</t>
    </rPh>
    <rPh sb="133" eb="135">
      <t>サンテイ</t>
    </rPh>
    <rPh sb="139" eb="141">
      <t>リヨウ</t>
    </rPh>
    <rPh sb="141" eb="142">
      <t>シャ</t>
    </rPh>
    <rPh sb="147" eb="149">
      <t>リヨウ</t>
    </rPh>
    <rPh sb="149" eb="150">
      <t>シャ</t>
    </rPh>
    <rPh sb="150" eb="151">
      <t>スウ</t>
    </rPh>
    <rPh sb="153" eb="154">
      <t>ブン</t>
    </rPh>
    <rPh sb="157" eb="158">
      <t>ジョウ</t>
    </rPh>
    <rPh sb="160" eb="161">
      <t>エ</t>
    </rPh>
    <rPh sb="162" eb="163">
      <t>カズ</t>
    </rPh>
    <phoneticPr fontId="3"/>
  </si>
  <si>
    <t>・平均利用延人員数に含むこととされた介護予防通所リハビリテーション事業者の利用者の計算に当たっては、介護予防通所リハビリテーションの利用時間が２時間未満の利用者については、利用者数に４分の１を乗じて得た数とし、２時間以上４時間未満の利用者については、利用者数に２分の１を乗じて得た数とし、利用時間が４時間以上６時間未満の利用者については、利用者数に４分の３を乗じて得た数とする。ただし、介護予防通所リハビリテーション事業所の利用者については、同時にサービスの提供を受けた者の最大数を営業日ごとに加えていく方法によって計算しても差し支えないこと。</t>
    <rPh sb="1" eb="3">
      <t>ヘイキン</t>
    </rPh>
    <rPh sb="3" eb="5">
      <t>リヨウ</t>
    </rPh>
    <rPh sb="5" eb="6">
      <t>ノ</t>
    </rPh>
    <rPh sb="6" eb="8">
      <t>ジンイン</t>
    </rPh>
    <rPh sb="8" eb="9">
      <t>スウ</t>
    </rPh>
    <rPh sb="10" eb="11">
      <t>フク</t>
    </rPh>
    <rPh sb="18" eb="20">
      <t>カイゴ</t>
    </rPh>
    <rPh sb="20" eb="22">
      <t>ヨボウ</t>
    </rPh>
    <rPh sb="22" eb="24">
      <t>ツウショ</t>
    </rPh>
    <rPh sb="33" eb="36">
      <t>ジギョウシャ</t>
    </rPh>
    <rPh sb="37" eb="39">
      <t>リヨウ</t>
    </rPh>
    <rPh sb="39" eb="40">
      <t>シャ</t>
    </rPh>
    <rPh sb="41" eb="43">
      <t>ケイサン</t>
    </rPh>
    <rPh sb="44" eb="45">
      <t>ア</t>
    </rPh>
    <rPh sb="50" eb="52">
      <t>カイゴ</t>
    </rPh>
    <rPh sb="52" eb="54">
      <t>ヨボウ</t>
    </rPh>
    <rPh sb="54" eb="56">
      <t>ツウショ</t>
    </rPh>
    <rPh sb="66" eb="68">
      <t>リヨウ</t>
    </rPh>
    <rPh sb="68" eb="70">
      <t>ジカン</t>
    </rPh>
    <rPh sb="72" eb="74">
      <t>ジカン</t>
    </rPh>
    <rPh sb="74" eb="76">
      <t>ミマン</t>
    </rPh>
    <rPh sb="77" eb="80">
      <t>リヨウシャ</t>
    </rPh>
    <rPh sb="86" eb="88">
      <t>リヨウ</t>
    </rPh>
    <rPh sb="88" eb="89">
      <t>シャ</t>
    </rPh>
    <rPh sb="89" eb="90">
      <t>スウ</t>
    </rPh>
    <rPh sb="92" eb="93">
      <t>ブン</t>
    </rPh>
    <rPh sb="96" eb="97">
      <t>ジョウ</t>
    </rPh>
    <rPh sb="99" eb="100">
      <t>エ</t>
    </rPh>
    <rPh sb="101" eb="102">
      <t>スウ</t>
    </rPh>
    <rPh sb="106" eb="108">
      <t>ジカン</t>
    </rPh>
    <rPh sb="108" eb="110">
      <t>イジョウ</t>
    </rPh>
    <rPh sb="111" eb="113">
      <t>ジカン</t>
    </rPh>
    <rPh sb="113" eb="115">
      <t>ミマン</t>
    </rPh>
    <rPh sb="116" eb="118">
      <t>リヨウ</t>
    </rPh>
    <rPh sb="118" eb="119">
      <t>シャ</t>
    </rPh>
    <rPh sb="125" eb="127">
      <t>リヨウ</t>
    </rPh>
    <rPh sb="127" eb="128">
      <t>シャ</t>
    </rPh>
    <rPh sb="128" eb="129">
      <t>スウ</t>
    </rPh>
    <rPh sb="131" eb="132">
      <t>ブン</t>
    </rPh>
    <rPh sb="135" eb="136">
      <t>ジョウ</t>
    </rPh>
    <rPh sb="138" eb="139">
      <t>エ</t>
    </rPh>
    <rPh sb="140" eb="141">
      <t>カズ</t>
    </rPh>
    <rPh sb="144" eb="146">
      <t>リヨウ</t>
    </rPh>
    <rPh sb="146" eb="148">
      <t>ジカン</t>
    </rPh>
    <rPh sb="150" eb="152">
      <t>ジカン</t>
    </rPh>
    <rPh sb="152" eb="154">
      <t>イジョウ</t>
    </rPh>
    <rPh sb="155" eb="157">
      <t>ジカン</t>
    </rPh>
    <rPh sb="157" eb="159">
      <t>ミマン</t>
    </rPh>
    <rPh sb="160" eb="162">
      <t>リヨウ</t>
    </rPh>
    <rPh sb="162" eb="163">
      <t>シャ</t>
    </rPh>
    <rPh sb="169" eb="171">
      <t>リヨウ</t>
    </rPh>
    <rPh sb="171" eb="172">
      <t>シャ</t>
    </rPh>
    <rPh sb="172" eb="173">
      <t>スウ</t>
    </rPh>
    <rPh sb="175" eb="176">
      <t>ブン</t>
    </rPh>
    <rPh sb="179" eb="180">
      <t>ジョウ</t>
    </rPh>
    <rPh sb="182" eb="183">
      <t>エ</t>
    </rPh>
    <rPh sb="184" eb="185">
      <t>カズ</t>
    </rPh>
    <rPh sb="193" eb="195">
      <t>カイゴ</t>
    </rPh>
    <rPh sb="195" eb="197">
      <t>ヨボウ</t>
    </rPh>
    <rPh sb="197" eb="199">
      <t>ツウショ</t>
    </rPh>
    <rPh sb="208" eb="211">
      <t>ジギョウショ</t>
    </rPh>
    <rPh sb="212" eb="214">
      <t>リヨウ</t>
    </rPh>
    <rPh sb="214" eb="215">
      <t>シャ</t>
    </rPh>
    <rPh sb="221" eb="223">
      <t>ドウジ</t>
    </rPh>
    <rPh sb="229" eb="231">
      <t>テイキョウ</t>
    </rPh>
    <rPh sb="232" eb="233">
      <t>ウ</t>
    </rPh>
    <rPh sb="235" eb="236">
      <t>モノ</t>
    </rPh>
    <rPh sb="237" eb="239">
      <t>サイダイ</t>
    </rPh>
    <rPh sb="239" eb="240">
      <t>スウ</t>
    </rPh>
    <rPh sb="241" eb="244">
      <t>エイギョウビ</t>
    </rPh>
    <rPh sb="247" eb="248">
      <t>クワ</t>
    </rPh>
    <rPh sb="252" eb="254">
      <t>ホウホウ</t>
    </rPh>
    <rPh sb="258" eb="260">
      <t>ケイサン</t>
    </rPh>
    <rPh sb="263" eb="264">
      <t>サ</t>
    </rPh>
    <rPh sb="265" eb="266">
      <t>ツカ</t>
    </rPh>
    <phoneticPr fontId="3"/>
  </si>
  <si>
    <t>・前年度の実績が６月に満たない事業者（新たに事業を開始し、又は再開した事業者を含む。）又は前年度から定員を概ね２５％以上変更して事業を実施しようとする事業者においては、当該年度に係る平均利用延人員数については、都道府県知事に届け出た当該事業所の利用定員の９０％に予定される１月当たりの営業日数を乗じて得た数とすること。</t>
    <rPh sb="1" eb="4">
      <t>ゼンネンド</t>
    </rPh>
    <rPh sb="5" eb="7">
      <t>ジッセキ</t>
    </rPh>
    <rPh sb="9" eb="10">
      <t>ツキ</t>
    </rPh>
    <rPh sb="11" eb="12">
      <t>ミ</t>
    </rPh>
    <rPh sb="15" eb="18">
      <t>ジギョウシャ</t>
    </rPh>
    <rPh sb="19" eb="20">
      <t>アラ</t>
    </rPh>
    <rPh sb="22" eb="24">
      <t>ジギョウ</t>
    </rPh>
    <rPh sb="25" eb="27">
      <t>カイシ</t>
    </rPh>
    <rPh sb="29" eb="30">
      <t>マタ</t>
    </rPh>
    <rPh sb="31" eb="33">
      <t>サイカイ</t>
    </rPh>
    <rPh sb="35" eb="38">
      <t>ジギョウシャ</t>
    </rPh>
    <rPh sb="39" eb="40">
      <t>フク</t>
    </rPh>
    <rPh sb="43" eb="44">
      <t>マタ</t>
    </rPh>
    <rPh sb="45" eb="48">
      <t>ゼンネンド</t>
    </rPh>
    <rPh sb="50" eb="52">
      <t>テイイン</t>
    </rPh>
    <rPh sb="53" eb="54">
      <t>オオム</t>
    </rPh>
    <rPh sb="58" eb="60">
      <t>イジョウ</t>
    </rPh>
    <rPh sb="60" eb="62">
      <t>ヘンコウ</t>
    </rPh>
    <rPh sb="64" eb="66">
      <t>ジギョウ</t>
    </rPh>
    <rPh sb="67" eb="69">
      <t>ジッシ</t>
    </rPh>
    <rPh sb="75" eb="78">
      <t>ジギョウシャ</t>
    </rPh>
    <rPh sb="84" eb="86">
      <t>トウガイ</t>
    </rPh>
    <rPh sb="86" eb="88">
      <t>ネンド</t>
    </rPh>
    <rPh sb="89" eb="90">
      <t>カカ</t>
    </rPh>
    <rPh sb="91" eb="93">
      <t>ヘイキン</t>
    </rPh>
    <rPh sb="93" eb="95">
      <t>リヨウ</t>
    </rPh>
    <rPh sb="95" eb="96">
      <t>ノ</t>
    </rPh>
    <rPh sb="96" eb="98">
      <t>ジンイン</t>
    </rPh>
    <rPh sb="98" eb="99">
      <t>スウ</t>
    </rPh>
    <rPh sb="105" eb="109">
      <t>トドウフケン</t>
    </rPh>
    <rPh sb="109" eb="111">
      <t>チジ</t>
    </rPh>
    <rPh sb="112" eb="113">
      <t>トド</t>
    </rPh>
    <rPh sb="114" eb="115">
      <t>デ</t>
    </rPh>
    <rPh sb="116" eb="118">
      <t>トウガイ</t>
    </rPh>
    <rPh sb="118" eb="121">
      <t>ジギョウショ</t>
    </rPh>
    <rPh sb="122" eb="124">
      <t>リヨウ</t>
    </rPh>
    <rPh sb="124" eb="126">
      <t>テイイン</t>
    </rPh>
    <rPh sb="131" eb="133">
      <t>ヨテイ</t>
    </rPh>
    <rPh sb="137" eb="138">
      <t>ツキ</t>
    </rPh>
    <rPh sb="138" eb="139">
      <t>ア</t>
    </rPh>
    <rPh sb="142" eb="144">
      <t>エイギョウ</t>
    </rPh>
    <rPh sb="144" eb="146">
      <t>ニッスウ</t>
    </rPh>
    <rPh sb="147" eb="148">
      <t>ジョウ</t>
    </rPh>
    <rPh sb="150" eb="151">
      <t>エ</t>
    </rPh>
    <rPh sb="152" eb="153">
      <t>カズ</t>
    </rPh>
    <phoneticPr fontId="3"/>
  </si>
  <si>
    <t>・一月間（歴月）、正月等の特別な期間を除いて毎日事業を実施した月における平均利用延人員数については、当該月の平均利用延人員数に７分の６を乗じて得た数によるものとすること。</t>
    <rPh sb="1" eb="2">
      <t>1</t>
    </rPh>
    <rPh sb="2" eb="3">
      <t>ツキ</t>
    </rPh>
    <rPh sb="3" eb="4">
      <t>カン</t>
    </rPh>
    <rPh sb="5" eb="6">
      <t>レキ</t>
    </rPh>
    <rPh sb="6" eb="7">
      <t>ゲツ</t>
    </rPh>
    <rPh sb="9" eb="11">
      <t>ショウガツ</t>
    </rPh>
    <rPh sb="11" eb="12">
      <t>トウ</t>
    </rPh>
    <rPh sb="13" eb="15">
      <t>トクベツ</t>
    </rPh>
    <rPh sb="16" eb="18">
      <t>キカン</t>
    </rPh>
    <rPh sb="19" eb="20">
      <t>ノゾ</t>
    </rPh>
    <rPh sb="22" eb="24">
      <t>マイニチ</t>
    </rPh>
    <rPh sb="24" eb="26">
      <t>ジギョウ</t>
    </rPh>
    <rPh sb="27" eb="29">
      <t>ジッシ</t>
    </rPh>
    <rPh sb="31" eb="32">
      <t>ツキ</t>
    </rPh>
    <rPh sb="36" eb="38">
      <t>ヘイキン</t>
    </rPh>
    <rPh sb="38" eb="40">
      <t>リヨウ</t>
    </rPh>
    <rPh sb="40" eb="41">
      <t>ノ</t>
    </rPh>
    <rPh sb="41" eb="43">
      <t>ジンイン</t>
    </rPh>
    <rPh sb="43" eb="44">
      <t>スウ</t>
    </rPh>
    <rPh sb="50" eb="52">
      <t>トウガイ</t>
    </rPh>
    <rPh sb="52" eb="53">
      <t>ツキ</t>
    </rPh>
    <rPh sb="54" eb="56">
      <t>ヘイキン</t>
    </rPh>
    <rPh sb="56" eb="58">
      <t>リヨウ</t>
    </rPh>
    <rPh sb="58" eb="59">
      <t>ノ</t>
    </rPh>
    <rPh sb="59" eb="61">
      <t>ジンイン</t>
    </rPh>
    <rPh sb="61" eb="62">
      <t>スウ</t>
    </rPh>
    <rPh sb="64" eb="65">
      <t>ブン</t>
    </rPh>
    <rPh sb="68" eb="69">
      <t>ジョウ</t>
    </rPh>
    <rPh sb="71" eb="72">
      <t>エ</t>
    </rPh>
    <rPh sb="73" eb="74">
      <t>カズ</t>
    </rPh>
    <phoneticPr fontId="3"/>
  </si>
  <si>
    <t>前年度</t>
    <rPh sb="0" eb="3">
      <t>ゼンネンド</t>
    </rPh>
    <phoneticPr fontId="3"/>
  </si>
  <si>
    <t>今年度</t>
    <rPh sb="0" eb="3">
      <t>コンネンド</t>
    </rPh>
    <phoneticPr fontId="3"/>
  </si>
  <si>
    <t>定期的な職員研修</t>
    <rPh sb="0" eb="3">
      <t>テイキテキ</t>
    </rPh>
    <rPh sb="4" eb="6">
      <t>ショクイン</t>
    </rPh>
    <rPh sb="6" eb="8">
      <t>ケンシュウ</t>
    </rPh>
    <phoneticPr fontId="3"/>
  </si>
  <si>
    <t>定期的な訓練
（シミュレーション）</t>
    <rPh sb="0" eb="3">
      <t>テイキテキ</t>
    </rPh>
    <rPh sb="4" eb="6">
      <t>クンレン</t>
    </rPh>
    <phoneticPr fontId="3"/>
  </si>
  <si>
    <t>事故件数
（件）</t>
    <rPh sb="6" eb="7">
      <t>ケン</t>
    </rPh>
    <phoneticPr fontId="3"/>
  </si>
  <si>
    <t>市町村へ報告した事故
（件）</t>
    <rPh sb="12" eb="13">
      <t>ケン</t>
    </rPh>
    <phoneticPr fontId="3"/>
  </si>
  <si>
    <t>転倒・転落等</t>
  </si>
  <si>
    <t>服薬事故</t>
    <phoneticPr fontId="3"/>
  </si>
  <si>
    <t>その他</t>
  </si>
  <si>
    <t>４　職員研修・訓練　　実施したすべて（２回実施したものは２回分）の研修・訓練について実施年月（予定を含む）を記載してください。</t>
    <rPh sb="2" eb="4">
      <t>ショクイン</t>
    </rPh>
    <rPh sb="4" eb="6">
      <t>ケンシュウ</t>
    </rPh>
    <rPh sb="7" eb="9">
      <t>クンレン</t>
    </rPh>
    <rPh sb="11" eb="13">
      <t>ジッシ</t>
    </rPh>
    <rPh sb="20" eb="21">
      <t>カイ</t>
    </rPh>
    <rPh sb="21" eb="23">
      <t>ジッシ</t>
    </rPh>
    <rPh sb="29" eb="31">
      <t>カイブン</t>
    </rPh>
    <rPh sb="33" eb="35">
      <t>ケンシュウ</t>
    </rPh>
    <rPh sb="36" eb="38">
      <t>クンレン</t>
    </rPh>
    <rPh sb="42" eb="44">
      <t>ジッシ</t>
    </rPh>
    <rPh sb="44" eb="46">
      <t>ネンゲツ</t>
    </rPh>
    <rPh sb="47" eb="49">
      <t>ヨテイ</t>
    </rPh>
    <rPh sb="50" eb="51">
      <t>フク</t>
    </rPh>
    <rPh sb="54" eb="56">
      <t>キサイ</t>
    </rPh>
    <phoneticPr fontId="3"/>
  </si>
  <si>
    <r>
      <t>　　②　大規模</t>
    </r>
    <r>
      <rPr>
        <b/>
        <strike/>
        <sz val="12"/>
        <color rgb="FFFF0000"/>
        <rFont val="ＭＳ Ｐゴシック"/>
        <family val="3"/>
        <charset val="128"/>
        <scheme val="minor"/>
      </rPr>
      <t>(Ⅰ）</t>
    </r>
    <r>
      <rPr>
        <b/>
        <sz val="12"/>
        <color rgb="FF000000"/>
        <rFont val="ＭＳ Ｐゴシック"/>
        <family val="3"/>
        <charset val="128"/>
        <scheme val="minor"/>
      </rPr>
      <t>：　　　　　　　　　　　　〃　　　　　　　　　７５０人</t>
    </r>
    <r>
      <rPr>
        <b/>
        <strike/>
        <sz val="12"/>
        <color rgb="FFFF0000"/>
        <rFont val="ＭＳ Ｐゴシック"/>
        <family val="3"/>
        <charset val="128"/>
        <scheme val="minor"/>
      </rPr>
      <t>を</t>
    </r>
    <r>
      <rPr>
        <b/>
        <sz val="12"/>
        <color rgb="FF000000"/>
        <rFont val="ＭＳ Ｐゴシック"/>
        <family val="3"/>
        <charset val="128"/>
        <scheme val="minor"/>
      </rPr>
      <t>超</t>
    </r>
    <r>
      <rPr>
        <b/>
        <strike/>
        <sz val="12"/>
        <color rgb="FFFF0000"/>
        <rFont val="ＭＳ Ｐゴシック"/>
        <family val="3"/>
        <charset val="128"/>
        <scheme val="minor"/>
      </rPr>
      <t>え９００人以内</t>
    </r>
    <phoneticPr fontId="3"/>
  </si>
  <si>
    <r>
      <t>・平均利用延人員数は、計算結果の小数点以下も含めて判断すること。
(例）計算した結果が、「７５０．００１・・・」となった場合は、大規模の事業所</t>
    </r>
    <r>
      <rPr>
        <strike/>
        <sz val="9"/>
        <color rgb="FFFF0000"/>
        <rFont val="ＭＳ Ｐ明朝"/>
        <family val="1"/>
        <charset val="128"/>
      </rPr>
      <t>（Ⅰ）</t>
    </r>
    <r>
      <rPr>
        <sz val="9"/>
        <color theme="1"/>
        <rFont val="ＭＳ Ｐ明朝"/>
        <family val="1"/>
        <charset val="128"/>
      </rPr>
      <t>に該当します。</t>
    </r>
    <rPh sb="1" eb="3">
      <t>ヘイキン</t>
    </rPh>
    <rPh sb="3" eb="5">
      <t>リヨウ</t>
    </rPh>
    <rPh sb="5" eb="6">
      <t>ノベ</t>
    </rPh>
    <rPh sb="6" eb="8">
      <t>ジンイン</t>
    </rPh>
    <rPh sb="8" eb="9">
      <t>スウ</t>
    </rPh>
    <rPh sb="11" eb="13">
      <t>ケイサン</t>
    </rPh>
    <rPh sb="13" eb="15">
      <t>ケッカ</t>
    </rPh>
    <rPh sb="16" eb="19">
      <t>ショウスウテン</t>
    </rPh>
    <rPh sb="19" eb="21">
      <t>イカ</t>
    </rPh>
    <rPh sb="22" eb="23">
      <t>フク</t>
    </rPh>
    <rPh sb="25" eb="27">
      <t>ハンダン</t>
    </rPh>
    <rPh sb="34" eb="35">
      <t>レイ</t>
    </rPh>
    <rPh sb="36" eb="38">
      <t>ケイサン</t>
    </rPh>
    <rPh sb="40" eb="42">
      <t>ケッカ</t>
    </rPh>
    <rPh sb="60" eb="62">
      <t>バアイ</t>
    </rPh>
    <rPh sb="64" eb="67">
      <t>ダイキボ</t>
    </rPh>
    <rPh sb="68" eb="70">
      <t>ジギョウ</t>
    </rPh>
    <rPh sb="70" eb="71">
      <t>ショ</t>
    </rPh>
    <rPh sb="75" eb="77">
      <t>ガイトウ</t>
    </rPh>
    <phoneticPr fontId="3"/>
  </si>
  <si>
    <t>　　③　大規模（Ⅱ）：　　　　　　　　　　　　〃　　　　　　　　　９００人超</t>
    <phoneticPr fontId="3"/>
  </si>
  <si>
    <t>　 加算あり</t>
    <rPh sb="2" eb="4">
      <t>カサン</t>
    </rPh>
    <phoneticPr fontId="3"/>
  </si>
  <si>
    <t>算定している場合、賃金以外の処遇改善に関する取組内容（職場環境等要件）を記載し、外部へ公表していますか。</t>
    <phoneticPr fontId="3"/>
  </si>
  <si>
    <t>注２）</t>
    <phoneticPr fontId="3"/>
  </si>
  <si>
    <t>注３）</t>
    <phoneticPr fontId="3"/>
  </si>
  <si>
    <t>※　②は、提供日ごとに確保すべき勤務延時間数（単位ごとの利用人数が１０人以下の提供日は「提供時間数」、１０人以上の提供日は「（単位</t>
    <rPh sb="5" eb="7">
      <t>テイキョウ</t>
    </rPh>
    <rPh sb="7" eb="8">
      <t>ビ</t>
    </rPh>
    <rPh sb="11" eb="13">
      <t>カクホ</t>
    </rPh>
    <rPh sb="16" eb="18">
      <t>キンム</t>
    </rPh>
    <rPh sb="18" eb="19">
      <t>ノ</t>
    </rPh>
    <rPh sb="19" eb="21">
      <t>ジカン</t>
    </rPh>
    <rPh sb="21" eb="22">
      <t>スウ</t>
    </rPh>
    <rPh sb="53" eb="54">
      <t>ニン</t>
    </rPh>
    <rPh sb="54" eb="56">
      <t>イジョウ</t>
    </rPh>
    <rPh sb="57" eb="60">
      <t>テイキョウヒ</t>
    </rPh>
    <rPh sb="63" eb="65">
      <t>タンイ</t>
    </rPh>
    <phoneticPr fontId="3"/>
  </si>
  <si>
    <t>（　①　－　　②　）　÷　③　</t>
    <phoneticPr fontId="3"/>
  </si>
  <si>
    <r>
      <t>　　　　（例）計算した結果が、「７５０．００１・・・」となった場合は、大規模</t>
    </r>
    <r>
      <rPr>
        <b/>
        <strike/>
        <sz val="11"/>
        <color rgb="FFFF0000"/>
        <rFont val="ＭＳ Ｐゴシック"/>
        <family val="3"/>
        <charset val="128"/>
        <scheme val="minor"/>
      </rPr>
      <t>（</t>
    </r>
    <r>
      <rPr>
        <b/>
        <strike/>
        <sz val="11"/>
        <color rgb="FFFF0000"/>
        <rFont val="ＭＳ Ｐゴシック"/>
        <family val="3"/>
        <charset val="128"/>
      </rPr>
      <t>Ⅰ</t>
    </r>
    <r>
      <rPr>
        <b/>
        <strike/>
        <sz val="11"/>
        <color rgb="FFFF0000"/>
        <rFont val="ＭＳ Ｐゴシック"/>
        <family val="3"/>
        <charset val="128"/>
        <scheme val="minor"/>
      </rPr>
      <t>）</t>
    </r>
    <r>
      <rPr>
        <b/>
        <sz val="11"/>
        <color theme="1"/>
        <rFont val="ＭＳ Ｐゴシック"/>
        <family val="3"/>
        <charset val="128"/>
        <scheme val="minor"/>
      </rPr>
      <t>に該当します。</t>
    </r>
    <phoneticPr fontId="3"/>
  </si>
  <si>
    <r>
      <t>　　　　（例）計算した結果が、「７５０．００１・・・」となった場合は、大規模</t>
    </r>
    <r>
      <rPr>
        <b/>
        <strike/>
        <sz val="11"/>
        <color rgb="FFFF0000"/>
        <rFont val="ＭＳ Ｐゴシック"/>
        <family val="3"/>
        <charset val="128"/>
        <scheme val="minor"/>
      </rPr>
      <t>（</t>
    </r>
    <r>
      <rPr>
        <b/>
        <strike/>
        <sz val="11"/>
        <color rgb="FFFF0000"/>
        <rFont val="ＭＳ ゴシック"/>
        <family val="3"/>
        <charset val="128"/>
      </rPr>
      <t>Ⅰ</t>
    </r>
    <r>
      <rPr>
        <b/>
        <strike/>
        <sz val="11"/>
        <color rgb="FFFF0000"/>
        <rFont val="ＭＳ Ｐゴシック"/>
        <family val="3"/>
        <charset val="128"/>
        <scheme val="minor"/>
      </rPr>
      <t>）</t>
    </r>
    <r>
      <rPr>
        <b/>
        <sz val="11"/>
        <color theme="1"/>
        <rFont val="ＭＳ Ｐゴシック"/>
        <family val="3"/>
        <charset val="128"/>
        <scheme val="minor"/>
      </rPr>
      <t>に該当します。</t>
    </r>
    <phoneticPr fontId="3"/>
  </si>
  <si>
    <t>（通所リハビリテーション計画に位置付けられた利用時間×各利用時間の利用人数）の合計（※１）</t>
    <rPh sb="1" eb="3">
      <t>ツウショ</t>
    </rPh>
    <rPh sb="12" eb="14">
      <t>ケイカク</t>
    </rPh>
    <rPh sb="15" eb="18">
      <t>イチヅ</t>
    </rPh>
    <rPh sb="22" eb="24">
      <t>リヨウ</t>
    </rPh>
    <rPh sb="24" eb="26">
      <t>ジカン</t>
    </rPh>
    <rPh sb="27" eb="28">
      <t>カク</t>
    </rPh>
    <rPh sb="28" eb="30">
      <t>リヨウ</t>
    </rPh>
    <rPh sb="30" eb="32">
      <t>ジカン</t>
    </rPh>
    <rPh sb="33" eb="35">
      <t>リヨウ</t>
    </rPh>
    <rPh sb="35" eb="37">
      <t>ニンズウ</t>
    </rPh>
    <rPh sb="39" eb="41">
      <t>ゴウケイ</t>
    </rPh>
    <phoneticPr fontId="3"/>
  </si>
  <si>
    <t>理学療法士等の通所リハビリテーション事業所における勤務期間の合計（※２）</t>
    <rPh sb="0" eb="2">
      <t>リガク</t>
    </rPh>
    <rPh sb="2" eb="5">
      <t>リョウホウシ</t>
    </rPh>
    <rPh sb="5" eb="6">
      <t>トウ</t>
    </rPh>
    <rPh sb="7" eb="9">
      <t>ツウショ</t>
    </rPh>
    <rPh sb="18" eb="21">
      <t>ジギョウショ</t>
    </rPh>
    <rPh sb="25" eb="27">
      <t>キンム</t>
    </rPh>
    <rPh sb="27" eb="29">
      <t>キカン</t>
    </rPh>
    <rPh sb="30" eb="32">
      <t>ゴウケイ</t>
    </rPh>
    <phoneticPr fontId="3"/>
  </si>
  <si>
    <t>≦　10</t>
    <phoneticPr fontId="3"/>
  </si>
  <si>
    <t>（※１）　各利用時間の下限で計算する。（例：2～3時間利用の利用者が4人の場合、2（時間）×4（人）として計算。）</t>
    <rPh sb="5" eb="6">
      <t>カク</t>
    </rPh>
    <rPh sb="6" eb="8">
      <t>リヨウ</t>
    </rPh>
    <rPh sb="8" eb="10">
      <t>ジカン</t>
    </rPh>
    <rPh sb="11" eb="13">
      <t>カゲン</t>
    </rPh>
    <rPh sb="14" eb="16">
      <t>ケイサン</t>
    </rPh>
    <rPh sb="20" eb="21">
      <t>レイ</t>
    </rPh>
    <rPh sb="25" eb="27">
      <t>ジカン</t>
    </rPh>
    <rPh sb="27" eb="29">
      <t>リヨウ</t>
    </rPh>
    <rPh sb="30" eb="33">
      <t>リヨウシャ</t>
    </rPh>
    <rPh sb="35" eb="36">
      <t>ニン</t>
    </rPh>
    <rPh sb="37" eb="39">
      <t>バアイ</t>
    </rPh>
    <rPh sb="42" eb="44">
      <t>ジカン</t>
    </rPh>
    <rPh sb="48" eb="49">
      <t>ニン</t>
    </rPh>
    <rPh sb="53" eb="55">
      <t>ケイサン</t>
    </rPh>
    <phoneticPr fontId="3"/>
  </si>
  <si>
    <t>（※２）　所定労働時間のうち通所リハビリテーション事業所の業務に従事することとされている時間とし、必ずしも利用者に対
　　　　し通所リハビリテーションを提供している時間に限らないことに留意する。</t>
    <rPh sb="5" eb="7">
      <t>ショテイ</t>
    </rPh>
    <rPh sb="7" eb="9">
      <t>ロウドウ</t>
    </rPh>
    <rPh sb="9" eb="11">
      <t>ジカン</t>
    </rPh>
    <rPh sb="14" eb="16">
      <t>ツウショ</t>
    </rPh>
    <rPh sb="25" eb="28">
      <t>ジギョウショ</t>
    </rPh>
    <rPh sb="29" eb="31">
      <t>ギョウム</t>
    </rPh>
    <rPh sb="32" eb="34">
      <t>ジュウジ</t>
    </rPh>
    <rPh sb="44" eb="46">
      <t>ジカン</t>
    </rPh>
    <rPh sb="49" eb="50">
      <t>カナラ</t>
    </rPh>
    <rPh sb="53" eb="56">
      <t>リヨウシャ</t>
    </rPh>
    <rPh sb="57" eb="58">
      <t>タイ</t>
    </rPh>
    <rPh sb="64" eb="66">
      <t>ツウショ</t>
    </rPh>
    <rPh sb="76" eb="78">
      <t>テイキョウ</t>
    </rPh>
    <rPh sb="82" eb="84">
      <t>ジカン</t>
    </rPh>
    <rPh sb="85" eb="86">
      <t>カギ</t>
    </rPh>
    <rPh sb="92" eb="94">
      <t>リュウイ</t>
    </rPh>
    <phoneticPr fontId="3"/>
  </si>
  <si>
    <t>※　当該指定通所リハビリテーション事業所に係る指定通所リハビリテーション事業者が指定介護予防通所リハビリテーション事業者の指定を併せて受け、一体的に事業を実施している場合は、当該指定介護予防通所リハビリテーション事業所における前年度の１月当たりの平均利用延人員数を含む。</t>
    <rPh sb="2" eb="4">
      <t>トウガイ</t>
    </rPh>
    <rPh sb="4" eb="6">
      <t>シテイ</t>
    </rPh>
    <rPh sb="6" eb="8">
      <t>ツウショ</t>
    </rPh>
    <rPh sb="17" eb="20">
      <t>ジギョウショ</t>
    </rPh>
    <rPh sb="21" eb="22">
      <t>カカ</t>
    </rPh>
    <rPh sb="23" eb="25">
      <t>シテイ</t>
    </rPh>
    <rPh sb="25" eb="27">
      <t>ツウショ</t>
    </rPh>
    <rPh sb="36" eb="39">
      <t>ジギョウシャ</t>
    </rPh>
    <rPh sb="40" eb="42">
      <t>シテイ</t>
    </rPh>
    <rPh sb="42" eb="44">
      <t>カイゴ</t>
    </rPh>
    <rPh sb="44" eb="46">
      <t>ヨボウ</t>
    </rPh>
    <rPh sb="46" eb="48">
      <t>ツウショ</t>
    </rPh>
    <rPh sb="57" eb="60">
      <t>ジギョウシャ</t>
    </rPh>
    <rPh sb="61" eb="63">
      <t>シテイ</t>
    </rPh>
    <rPh sb="64" eb="65">
      <t>アワ</t>
    </rPh>
    <rPh sb="67" eb="68">
      <t>ウ</t>
    </rPh>
    <rPh sb="70" eb="73">
      <t>イッタイテキ</t>
    </rPh>
    <rPh sb="74" eb="76">
      <t>ジギョウ</t>
    </rPh>
    <rPh sb="77" eb="79">
      <t>ジッシ</t>
    </rPh>
    <rPh sb="83" eb="85">
      <t>バアイ</t>
    </rPh>
    <rPh sb="87" eb="89">
      <t>トウガイ</t>
    </rPh>
    <rPh sb="89" eb="91">
      <t>シテイ</t>
    </rPh>
    <rPh sb="91" eb="93">
      <t>カイゴ</t>
    </rPh>
    <rPh sb="93" eb="95">
      <t>ヨボウ</t>
    </rPh>
    <rPh sb="95" eb="97">
      <t>ツウショ</t>
    </rPh>
    <rPh sb="106" eb="109">
      <t>ジギョウショ</t>
    </rPh>
    <rPh sb="113" eb="116">
      <t>ゼンネンド</t>
    </rPh>
    <rPh sb="118" eb="119">
      <t>ツキ</t>
    </rPh>
    <rPh sb="119" eb="120">
      <t>ア</t>
    </rPh>
    <rPh sb="123" eb="125">
      <t>ヘイキン</t>
    </rPh>
    <rPh sb="125" eb="127">
      <t>リヨウ</t>
    </rPh>
    <rPh sb="127" eb="128">
      <t>ノ</t>
    </rPh>
    <rPh sb="128" eb="130">
      <t>ジンイン</t>
    </rPh>
    <rPh sb="130" eb="131">
      <t>スウ</t>
    </rPh>
    <rPh sb="132" eb="133">
      <t>フク</t>
    </rPh>
    <phoneticPr fontId="3"/>
  </si>
  <si>
    <t>※　令和６年６月からは平均利用延人数が750人超の事業所であっても、算定する月の前月において、以下に示す基準を満たし
　ている場合は、通常規模型通所リハビリテーション費を算定することができる。
　a 　利用者の総数のうち、リハビリテーションマネジメント加算を算定した利用者の割合が80％以上であること。利用者の総数と
　　は、前月に当該事業所において通所リハビリテーションを利用することを通所リハビリテーション計画上位置づけている者の
　　人数とする。
  b　「専ら当該通所リハビリテーションの提供に当たる理学療法士、作業療法士又は言語聴覚士（以下、理学療法士等）が、利用
　 者数を10で除した数以上確保されていること」の要件の算出式は以下の通りとする。</t>
    <rPh sb="2" eb="4">
      <t>レイワ</t>
    </rPh>
    <rPh sb="5" eb="6">
      <t>ネン</t>
    </rPh>
    <rPh sb="7" eb="8">
      <t>ツキ</t>
    </rPh>
    <rPh sb="11" eb="13">
      <t>ヘイキン</t>
    </rPh>
    <rPh sb="13" eb="15">
      <t>リヨウ</t>
    </rPh>
    <rPh sb="15" eb="16">
      <t>ノベ</t>
    </rPh>
    <rPh sb="16" eb="18">
      <t>ニンズウ</t>
    </rPh>
    <rPh sb="22" eb="23">
      <t>ニン</t>
    </rPh>
    <rPh sb="23" eb="24">
      <t>コ</t>
    </rPh>
    <rPh sb="25" eb="28">
      <t>ジギョウショ</t>
    </rPh>
    <rPh sb="34" eb="36">
      <t>サンテイ</t>
    </rPh>
    <rPh sb="38" eb="39">
      <t>ツキ</t>
    </rPh>
    <rPh sb="40" eb="42">
      <t>ゼンゲツ</t>
    </rPh>
    <rPh sb="47" eb="49">
      <t>イカ</t>
    </rPh>
    <rPh sb="50" eb="51">
      <t>シメ</t>
    </rPh>
    <rPh sb="52" eb="54">
      <t>キジュン</t>
    </rPh>
    <rPh sb="55" eb="56">
      <t>ミ</t>
    </rPh>
    <rPh sb="63" eb="65">
      <t>バアイ</t>
    </rPh>
    <rPh sb="67" eb="69">
      <t>ツウジョウ</t>
    </rPh>
    <rPh sb="69" eb="71">
      <t>キボ</t>
    </rPh>
    <rPh sb="71" eb="72">
      <t>ガタ</t>
    </rPh>
    <rPh sb="72" eb="74">
      <t>ツウショ</t>
    </rPh>
    <rPh sb="83" eb="84">
      <t>ヒ</t>
    </rPh>
    <rPh sb="85" eb="87">
      <t>サンテイ</t>
    </rPh>
    <rPh sb="101" eb="104">
      <t>リヨウシャ</t>
    </rPh>
    <rPh sb="105" eb="107">
      <t>ソウスウ</t>
    </rPh>
    <rPh sb="126" eb="128">
      <t>カサン</t>
    </rPh>
    <rPh sb="129" eb="131">
      <t>サンテイ</t>
    </rPh>
    <rPh sb="133" eb="136">
      <t>リヨウシャ</t>
    </rPh>
    <rPh sb="137" eb="139">
      <t>ワリアイ</t>
    </rPh>
    <rPh sb="143" eb="145">
      <t>イジョウ</t>
    </rPh>
    <rPh sb="151" eb="154">
      <t>リヨウシャ</t>
    </rPh>
    <rPh sb="155" eb="157">
      <t>ソウスウ</t>
    </rPh>
    <rPh sb="163" eb="165">
      <t>ゼンゲツ</t>
    </rPh>
    <rPh sb="166" eb="168">
      <t>トウガイ</t>
    </rPh>
    <rPh sb="168" eb="171">
      <t>ジギョウショ</t>
    </rPh>
    <rPh sb="175" eb="177">
      <t>ツウショ</t>
    </rPh>
    <rPh sb="187" eb="189">
      <t>リヨウ</t>
    </rPh>
    <rPh sb="194" eb="196">
      <t>ツウショ</t>
    </rPh>
    <rPh sb="205" eb="207">
      <t>ケイカク</t>
    </rPh>
    <rPh sb="207" eb="208">
      <t>ジョウ</t>
    </rPh>
    <rPh sb="208" eb="210">
      <t>イチ</t>
    </rPh>
    <rPh sb="215" eb="216">
      <t>モノ</t>
    </rPh>
    <rPh sb="220" eb="222">
      <t>ニンズウ</t>
    </rPh>
    <rPh sb="232" eb="233">
      <t>モッパ</t>
    </rPh>
    <rPh sb="234" eb="236">
      <t>トウガイ</t>
    </rPh>
    <rPh sb="236" eb="238">
      <t>ツウショ</t>
    </rPh>
    <rPh sb="248" eb="250">
      <t>テイキョウ</t>
    </rPh>
    <rPh sb="251" eb="252">
      <t>ア</t>
    </rPh>
    <rPh sb="254" eb="256">
      <t>リガク</t>
    </rPh>
    <rPh sb="256" eb="259">
      <t>リョウホウシ</t>
    </rPh>
    <rPh sb="260" eb="262">
      <t>サギョウ</t>
    </rPh>
    <rPh sb="262" eb="265">
      <t>リョウホウシ</t>
    </rPh>
    <rPh sb="265" eb="266">
      <t>マタ</t>
    </rPh>
    <rPh sb="267" eb="269">
      <t>ゲンゴ</t>
    </rPh>
    <rPh sb="269" eb="272">
      <t>チョウカクシ</t>
    </rPh>
    <rPh sb="273" eb="275">
      <t>イカ</t>
    </rPh>
    <rPh sb="276" eb="278">
      <t>リガク</t>
    </rPh>
    <rPh sb="278" eb="281">
      <t>リョウホウシ</t>
    </rPh>
    <rPh sb="281" eb="282">
      <t>トウ</t>
    </rPh>
    <rPh sb="291" eb="292">
      <t>スウ</t>
    </rPh>
    <rPh sb="296" eb="297">
      <t>ジョ</t>
    </rPh>
    <rPh sb="299" eb="300">
      <t>カズ</t>
    </rPh>
    <rPh sb="300" eb="302">
      <t>イジョウ</t>
    </rPh>
    <rPh sb="302" eb="304">
      <t>カクホ</t>
    </rPh>
    <rPh sb="313" eb="315">
      <t>ヨウケン</t>
    </rPh>
    <rPh sb="316" eb="318">
      <t>サンシュツ</t>
    </rPh>
    <rPh sb="318" eb="319">
      <t>シキ</t>
    </rPh>
    <rPh sb="320" eb="322">
      <t>イカ</t>
    </rPh>
    <rPh sb="323" eb="324">
      <t>トオ</t>
    </rPh>
    <phoneticPr fontId="3"/>
  </si>
  <si>
    <t>新規採用時研修</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</si>
  <si>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3"/>
  </si>
  <si>
    <t>２　実施した内容及び実施月について記載する。</t>
    <rPh sb="2" eb="4">
      <t>ジッシ</t>
    </rPh>
    <rPh sb="6" eb="8">
      <t>ナイヨウ</t>
    </rPh>
    <rPh sb="8" eb="9">
      <t>オヨ</t>
    </rPh>
    <rPh sb="10" eb="12">
      <t>ジッシ</t>
    </rPh>
    <rPh sb="12" eb="13">
      <t>ツキ</t>
    </rPh>
    <rPh sb="17" eb="19">
      <t>キサイ</t>
    </rPh>
    <phoneticPr fontId="3"/>
  </si>
  <si>
    <t>５　事故等の発生状況</t>
    <rPh sb="2" eb="4">
      <t>ジコ</t>
    </rPh>
    <rPh sb="4" eb="5">
      <t>トウ</t>
    </rPh>
    <rPh sb="6" eb="8">
      <t>ハッセイ</t>
    </rPh>
    <rPh sb="8" eb="10">
      <t>ジョウキョウ</t>
    </rPh>
    <phoneticPr fontId="3"/>
  </si>
  <si>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3"/>
  </si>
  <si>
    <t>　 介護サービス情報公表制度により公表</t>
    <rPh sb="2" eb="4">
      <t>カイゴ</t>
    </rPh>
    <rPh sb="8" eb="10">
      <t>ジョウホウ</t>
    </rPh>
    <rPh sb="10" eb="12">
      <t>コウヒョウ</t>
    </rPh>
    <rPh sb="12" eb="14">
      <t>セイド</t>
    </rPh>
    <rPh sb="17" eb="19">
      <t>コウヒョウ</t>
    </rPh>
    <phoneticPr fontId="3"/>
  </si>
  <si>
    <t>自社ＨＰでの公表</t>
    <rPh sb="0" eb="2">
      <t>ジシャ</t>
    </rPh>
    <rPh sb="6" eb="8">
      <t>コウヒョウ</t>
    </rPh>
    <phoneticPr fontId="3"/>
  </si>
  <si>
    <t>所内での掲示等</t>
    <rPh sb="0" eb="2">
      <t>ショナイ</t>
    </rPh>
    <rPh sb="4" eb="6">
      <t>ケイジ</t>
    </rPh>
    <rPh sb="6" eb="7">
      <t>トウ</t>
    </rPh>
    <phoneticPr fontId="3"/>
  </si>
  <si>
    <t>公表していない</t>
    <rPh sb="0" eb="2">
      <t>コウヒョウ</t>
    </rPh>
    <phoneticPr fontId="3"/>
  </si>
  <si>
    <t>１　ヒヤリハット件数、事故件数、事故件数の内訳を記載する。</t>
    <rPh sb="8" eb="10">
      <t>ケンスウ</t>
    </rPh>
    <rPh sb="11" eb="13">
      <t>ジコ</t>
    </rPh>
    <rPh sb="13" eb="15">
      <t>ケンスウ</t>
    </rPh>
    <rPh sb="16" eb="18">
      <t>ジコ</t>
    </rPh>
    <rPh sb="18" eb="20">
      <t>ケンスウ</t>
    </rPh>
    <rPh sb="21" eb="23">
      <t>ウチワケ</t>
    </rPh>
    <rPh sb="24" eb="26">
      <t>キサイ</t>
    </rPh>
    <phoneticPr fontId="3"/>
  </si>
  <si>
    <t>事故件数の内訳（件）</t>
    <rPh sb="0" eb="2">
      <t>ジコ</t>
    </rPh>
    <rPh sb="2" eb="4">
      <t>ケンスウ</t>
    </rPh>
    <rPh sb="5" eb="7">
      <t>ウチワケ</t>
    </rPh>
    <rPh sb="8" eb="9">
      <t>ケン</t>
    </rPh>
    <phoneticPr fontId="3"/>
  </si>
  <si>
    <t>※　中重度者ケア体制加算を算定する場合、①に指定通所リハビリテーションを行う時間帯を通じて配置する専従看護職員の勤務時間は含めない。</t>
    <rPh sb="2" eb="3">
      <t>チュウ</t>
    </rPh>
    <rPh sb="3" eb="6">
      <t>ジュウドシャ</t>
    </rPh>
    <rPh sb="8" eb="10">
      <t>タイセイ</t>
    </rPh>
    <rPh sb="10" eb="12">
      <t>カサン</t>
    </rPh>
    <rPh sb="13" eb="15">
      <t>サンテイ</t>
    </rPh>
    <rPh sb="17" eb="19">
      <t>バアイ</t>
    </rPh>
    <rPh sb="22" eb="24">
      <t>シテイ</t>
    </rPh>
    <rPh sb="24" eb="26">
      <t>ツウショ</t>
    </rPh>
    <rPh sb="36" eb="37">
      <t>オコナ</t>
    </rPh>
    <rPh sb="38" eb="40">
      <t>ジカン</t>
    </rPh>
    <rPh sb="40" eb="41">
      <t>タイ</t>
    </rPh>
    <rPh sb="42" eb="43">
      <t>ツウ</t>
    </rPh>
    <rPh sb="45" eb="47">
      <t>ハイチ</t>
    </rPh>
    <rPh sb="49" eb="51">
      <t>センジュウ</t>
    </rPh>
    <rPh sb="51" eb="53">
      <t>カンゴ</t>
    </rPh>
    <rPh sb="53" eb="55">
      <t>ショクイン</t>
    </rPh>
    <rPh sb="56" eb="58">
      <t>キンム</t>
    </rPh>
    <rPh sb="58" eb="60">
      <t>ジカン</t>
    </rPh>
    <rPh sb="61" eb="62">
      <t>フク</t>
    </rPh>
    <phoneticPr fontId="3"/>
  </si>
  <si>
    <t>　ごとの利用者数÷１０）×提供時間数」）の暦月における合計を記入する。</t>
    <rPh sb="13" eb="15">
      <t>テイキョウ</t>
    </rPh>
    <rPh sb="21" eb="22">
      <t>レキ</t>
    </rPh>
    <rPh sb="22" eb="23">
      <t>ゲツ</t>
    </rPh>
    <rPh sb="27" eb="29">
      <t>ゴウケイ</t>
    </rPh>
    <rPh sb="30" eb="32">
      <t>キニュウ</t>
    </rPh>
    <phoneticPr fontId="3"/>
  </si>
  <si>
    <t>看護職員・介護職員の勤務延時間数
（算定月の合計）</t>
    <rPh sb="0" eb="2">
      <t>カンゴ</t>
    </rPh>
    <rPh sb="2" eb="4">
      <t>ショクイン</t>
    </rPh>
    <rPh sb="5" eb="7">
      <t>カイゴ</t>
    </rPh>
    <rPh sb="7" eb="9">
      <t>ショクイン</t>
    </rPh>
    <rPh sb="10" eb="12">
      <t>キンム</t>
    </rPh>
    <rPh sb="12" eb="13">
      <t>ノベ</t>
    </rPh>
    <rPh sb="13" eb="16">
      <t>ジカンスウ</t>
    </rPh>
    <rPh sb="18" eb="20">
      <t>サンテイ</t>
    </rPh>
    <rPh sb="20" eb="21">
      <t>ツキ</t>
    </rPh>
    <rPh sb="22" eb="24">
      <t>ゴウケイ</t>
    </rPh>
    <phoneticPr fontId="3"/>
  </si>
  <si>
    <t>事前提出資料と併せて、別シートにある施設等の区分の「様式６-１（通所リハビリ計算書）」についても作成してください。</t>
    <rPh sb="0" eb="2">
      <t>ジゼン</t>
    </rPh>
    <rPh sb="2" eb="4">
      <t>テイシュツ</t>
    </rPh>
    <rPh sb="4" eb="6">
      <t>シリョウ</t>
    </rPh>
    <rPh sb="7" eb="8">
      <t>アワ</t>
    </rPh>
    <rPh sb="11" eb="12">
      <t>ベツ</t>
    </rPh>
    <rPh sb="18" eb="20">
      <t>シセツ</t>
    </rPh>
    <rPh sb="20" eb="21">
      <t>トウ</t>
    </rPh>
    <rPh sb="22" eb="24">
      <t>クブン</t>
    </rPh>
    <rPh sb="26" eb="28">
      <t>ヨウシキ</t>
    </rPh>
    <rPh sb="32" eb="34">
      <t>ツウショ</t>
    </rPh>
    <rPh sb="38" eb="41">
      <t>ケイサンショ</t>
    </rPh>
    <rPh sb="48" eb="50">
      <t>サクセイ</t>
    </rPh>
    <phoneticPr fontId="3"/>
  </si>
  <si>
    <t xml:space="preserve">    (3)　介護職員等処遇改善加算（Ⅰ）、（Ⅱ）又は（Ⅴ）（1）～（7）、（Ⅴ）（9）、（Ⅴ）（10）、（Ⅴ）（12）を算定していますか。</t>
    <rPh sb="26" eb="27">
      <t>マタ</t>
    </rPh>
    <phoneticPr fontId="3"/>
  </si>
  <si>
    <t xml:space="preserve"> （旧加算においては介護職員等特定処遇改善加算（Ⅰ）又は（Ⅱ））</t>
    <rPh sb="10" eb="12">
      <t>カイゴ</t>
    </rPh>
    <rPh sb="12" eb="14">
      <t>ショクイン</t>
    </rPh>
    <rPh sb="14" eb="15">
      <t>トウ</t>
    </rPh>
    <phoneticPr fontId="3"/>
  </si>
  <si>
    <t>ヒヤリハット
発生件数（件）</t>
    <rPh sb="7" eb="9">
      <t>ハッセイ</t>
    </rPh>
    <rPh sb="9" eb="11">
      <t>ケンスウ</t>
    </rPh>
    <rPh sb="12" eb="13">
      <t>ケン</t>
    </rPh>
    <phoneticPr fontId="3"/>
  </si>
  <si>
    <t>６　実利用者数（直近３月の状況）</t>
    <rPh sb="2" eb="3">
      <t>ジツ</t>
    </rPh>
    <rPh sb="3" eb="5">
      <t>リヨウ</t>
    </rPh>
    <rPh sb="5" eb="6">
      <t>シャ</t>
    </rPh>
    <rPh sb="6" eb="7">
      <t>スウ</t>
    </rPh>
    <rPh sb="8" eb="10">
      <t>チョッキン</t>
    </rPh>
    <rPh sb="11" eb="12">
      <t>ツキ</t>
    </rPh>
    <rPh sb="13" eb="15">
      <t>ジョウキョウ</t>
    </rPh>
    <phoneticPr fontId="3"/>
  </si>
  <si>
    <t>（単位：人）</t>
    <rPh sb="1" eb="3">
      <t>タンイ</t>
    </rPh>
    <rPh sb="4" eb="5">
      <t>ヒト</t>
    </rPh>
    <phoneticPr fontId="3"/>
  </si>
  <si>
    <t>実利用者数（同一建物等利用者数※２）</t>
    <rPh sb="0" eb="1">
      <t>ジツ</t>
    </rPh>
    <rPh sb="1" eb="4">
      <t>リヨウシャ</t>
    </rPh>
    <rPh sb="4" eb="5">
      <t>スウ</t>
    </rPh>
    <rPh sb="6" eb="8">
      <t>ドウイツ</t>
    </rPh>
    <rPh sb="8" eb="10">
      <t>タテモノ</t>
    </rPh>
    <rPh sb="10" eb="11">
      <t>トウ</t>
    </rPh>
    <rPh sb="11" eb="14">
      <t>リヨウシャ</t>
    </rPh>
    <rPh sb="14" eb="15">
      <t>スウ</t>
    </rPh>
    <phoneticPr fontId="3"/>
  </si>
  <si>
    <t>年　　月</t>
    <rPh sb="0" eb="1">
      <t>ネン</t>
    </rPh>
    <rPh sb="3" eb="4">
      <t>ツキ</t>
    </rPh>
    <phoneticPr fontId="3"/>
  </si>
  <si>
    <t>要介護１</t>
    <rPh sb="0" eb="1">
      <t>ヨウ</t>
    </rPh>
    <rPh sb="1" eb="3">
      <t>カイゴ</t>
    </rPh>
    <phoneticPr fontId="3"/>
  </si>
  <si>
    <t>　　　　　　　　（　　　）</t>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</si>
  <si>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</si>
  <si>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</si>
  <si>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</si>
  <si>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</si>
  <si>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合計</t>
    <rPh sb="0" eb="2">
      <t>ゴウケイ</t>
    </rPh>
    <phoneticPr fontId="3"/>
  </si>
  <si>
    <t>※１　月の途中で要介護度が変更になった者については、介護度の高い方に区分する。</t>
    <phoneticPr fontId="3"/>
  </si>
  <si>
    <t>　２　（　）内には事業所と同一建物に居住する利用者又は同一建物から通う利用者の実利用者数を記載する。</t>
    <rPh sb="6" eb="7">
      <t>ナイ</t>
    </rPh>
    <rPh sb="9" eb="12">
      <t>ジギョウショ</t>
    </rPh>
    <rPh sb="13" eb="15">
      <t>ドウイツ</t>
    </rPh>
    <rPh sb="15" eb="17">
      <t>タテモノ</t>
    </rPh>
    <rPh sb="18" eb="20">
      <t>キョジュウ</t>
    </rPh>
    <rPh sb="22" eb="25">
      <t>リヨウシャ</t>
    </rPh>
    <rPh sb="25" eb="26">
      <t>マタ</t>
    </rPh>
    <rPh sb="27" eb="29">
      <t>ドウイツ</t>
    </rPh>
    <rPh sb="29" eb="31">
      <t>タテモノ</t>
    </rPh>
    <rPh sb="33" eb="34">
      <t>カヨ</t>
    </rPh>
    <rPh sb="35" eb="38">
      <t>リヨウシャ</t>
    </rPh>
    <rPh sb="39" eb="40">
      <t>ジツ</t>
    </rPh>
    <rPh sb="40" eb="43">
      <t>リヨウシャ</t>
    </rPh>
    <rPh sb="43" eb="44">
      <t>スウ</t>
    </rPh>
    <rPh sb="45" eb="47">
      <t>キサイ</t>
    </rPh>
    <phoneticPr fontId="3"/>
  </si>
  <si>
    <r>
      <rPr>
        <sz val="10.5"/>
        <color rgb="FFFF0000"/>
        <rFont val="ＭＳ 明朝"/>
        <family val="1"/>
        <charset val="128"/>
      </rPr>
      <t>８</t>
    </r>
    <r>
      <rPr>
        <sz val="10.5"/>
        <rFont val="ＭＳ 明朝"/>
        <family val="1"/>
        <charset val="128"/>
      </rPr>
      <t>　介護給付費算定に係る体制等に関する状況</t>
    </r>
    <rPh sb="19" eb="21">
      <t>ジョウキョウ</t>
    </rPh>
    <phoneticPr fontId="3"/>
  </si>
  <si>
    <t>令和　６（2024）　年度</t>
    <rPh sb="0" eb="2">
      <t>レイワ</t>
    </rPh>
    <phoneticPr fontId="3"/>
  </si>
  <si>
    <t>令和６（2024）年４月改訂版</t>
    <rPh sb="0" eb="2">
      <t>レイワ</t>
    </rPh>
    <rPh sb="9" eb="10">
      <t>ネン</t>
    </rPh>
    <rPh sb="11" eb="12">
      <t>ガツ</t>
    </rPh>
    <rPh sb="12" eb="14">
      <t>カイテイ</t>
    </rPh>
    <rPh sb="14" eb="15">
      <t>ハン</t>
    </rPh>
    <phoneticPr fontId="3"/>
  </si>
  <si>
    <t>　２　「指定居宅サービス事業所等」とは、指定居宅サービス事業所及び介護保険施設をいう。</t>
    <phoneticPr fontId="3"/>
  </si>
  <si>
    <r>
      <rPr>
        <b/>
        <sz val="10.5"/>
        <rFont val="ＭＳ 明朝"/>
        <family val="1"/>
        <charset val="128"/>
      </rPr>
      <t>（記載例）</t>
    </r>
    <r>
      <rPr>
        <sz val="10.5"/>
        <rFont val="ＭＳ 明朝"/>
        <family val="1"/>
        <charset val="128"/>
      </rPr>
      <t>　感染症対策（４月）、虐待防止（５月）</t>
    </r>
    <phoneticPr fontId="3"/>
  </si>
  <si>
    <t>７　介護給付費算定加算一覧</t>
    <rPh sb="9" eb="11">
      <t>カサン</t>
    </rPh>
    <rPh sb="11" eb="13">
      <t>イチラン</t>
    </rPh>
    <phoneticPr fontId="3"/>
  </si>
  <si>
    <t>※別シートにある施設等の区分の「様式６-１（通所リハビリ計算書）」についても作成してください。</t>
    <phoneticPr fontId="3"/>
  </si>
  <si>
    <t>　　通常規模型（月平均750人超）</t>
    <rPh sb="15" eb="16">
      <t>コ</t>
    </rPh>
    <phoneticPr fontId="3"/>
  </si>
  <si>
    <t>　　大規模型（月平均750超）</t>
    <rPh sb="2" eb="5">
      <t>ダイキボ</t>
    </rPh>
    <rPh sb="3" eb="5">
      <t>キボ</t>
    </rPh>
    <rPh sb="5" eb="6">
      <t>ガタ</t>
    </rPh>
    <rPh sb="7" eb="10">
      <t>ツキヘイキン</t>
    </rPh>
    <rPh sb="13" eb="14">
      <t>チョウ</t>
    </rPh>
    <phoneticPr fontId="3"/>
  </si>
  <si>
    <t>【大規模の事業所】</t>
    <rPh sb="1" eb="4">
      <t>ダイキボ</t>
    </rPh>
    <rPh sb="5" eb="8">
      <t>ジギョウショ</t>
    </rPh>
    <phoneticPr fontId="3"/>
  </si>
  <si>
    <t>・前年度の１月当たりの平均利用延人員数が７５０人を超える事業所であること。</t>
    <rPh sb="1" eb="4">
      <t>ゼンネンド</t>
    </rPh>
    <rPh sb="6" eb="7">
      <t>ツキ</t>
    </rPh>
    <rPh sb="7" eb="8">
      <t>ア</t>
    </rPh>
    <rPh sb="11" eb="13">
      <t>ヘイキン</t>
    </rPh>
    <rPh sb="13" eb="15">
      <t>リヨウ</t>
    </rPh>
    <rPh sb="15" eb="16">
      <t>ノ</t>
    </rPh>
    <rPh sb="16" eb="18">
      <t>ジンイン</t>
    </rPh>
    <rPh sb="18" eb="19">
      <t>スウ</t>
    </rPh>
    <rPh sb="23" eb="24">
      <t>ニン</t>
    </rPh>
    <rPh sb="25" eb="26">
      <t>コ</t>
    </rPh>
    <rPh sb="28" eb="31">
      <t>ジギョウショ</t>
    </rPh>
    <phoneticPr fontId="3"/>
  </si>
  <si>
    <r>
      <rPr>
        <b/>
        <sz val="14"/>
        <color theme="0"/>
        <rFont val="ＭＳ Ｐゴシック"/>
        <family val="3"/>
        <charset val="128"/>
        <scheme val="minor"/>
      </rPr>
      <t>大規模型事業所（特例）計算シート</t>
    </r>
    <r>
      <rPr>
        <sz val="14"/>
        <color theme="0"/>
        <rFont val="ＭＳ Ｐゴシック"/>
        <family val="3"/>
        <charset val="128"/>
        <scheme val="minor"/>
      </rPr>
      <t>　</t>
    </r>
    <rPh sb="0" eb="4">
      <t>ダイキボガタ</t>
    </rPh>
    <rPh sb="4" eb="7">
      <t>ジギョウショ</t>
    </rPh>
    <rPh sb="8" eb="10">
      <t>トクレイ</t>
    </rPh>
    <rPh sb="11" eb="13">
      <t>ケイサン</t>
    </rPh>
    <phoneticPr fontId="53"/>
  </si>
  <si>
    <t>　※このシートは事業所の参考のため作成されたものであり、提出の義務はありません。</t>
    <rPh sb="8" eb="11">
      <t>ジギョウショ</t>
    </rPh>
    <rPh sb="12" eb="14">
      <t>サンコウ</t>
    </rPh>
    <rPh sb="17" eb="19">
      <t>サクセイ</t>
    </rPh>
    <phoneticPr fontId="53"/>
  </si>
  <si>
    <t>入力項目</t>
    <rPh sb="0" eb="2">
      <t>ニュウリョク</t>
    </rPh>
    <rPh sb="2" eb="4">
      <t>コウモク</t>
    </rPh>
    <phoneticPr fontId="53"/>
  </si>
  <si>
    <t>結果</t>
    <rPh sb="0" eb="2">
      <t>ケッカ</t>
    </rPh>
    <phoneticPr fontId="53"/>
  </si>
  <si>
    <t>（１）太枠の中に前年の月毎延べ利用者数を入力してください。</t>
    <rPh sb="3" eb="5">
      <t>フトワク</t>
    </rPh>
    <rPh sb="6" eb="7">
      <t>ナカ</t>
    </rPh>
    <rPh sb="20" eb="22">
      <t>ニュウリョク</t>
    </rPh>
    <phoneticPr fontId="53"/>
  </si>
  <si>
    <t>人</t>
    <rPh sb="0" eb="1">
      <t>ニン</t>
    </rPh>
    <phoneticPr fontId="53"/>
  </si>
  <si>
    <t>■基本となる事業所規模</t>
    <rPh sb="1" eb="3">
      <t>キホン</t>
    </rPh>
    <rPh sb="6" eb="9">
      <t>ジギョウショ</t>
    </rPh>
    <rPh sb="9" eb="11">
      <t>キボ</t>
    </rPh>
    <phoneticPr fontId="53"/>
  </si>
  <si>
    <t>（２）太枠の中に月当たりの利用者数と、加算を算定する利用者数を入力してください。</t>
    <rPh sb="3" eb="5">
      <t>フトワク</t>
    </rPh>
    <rPh sb="6" eb="7">
      <t>ナカ</t>
    </rPh>
    <rPh sb="8" eb="10">
      <t>ツキア</t>
    </rPh>
    <rPh sb="13" eb="16">
      <t>リヨウシャ</t>
    </rPh>
    <rPh sb="16" eb="17">
      <t>スウ</t>
    </rPh>
    <rPh sb="19" eb="21">
      <t>カサン</t>
    </rPh>
    <rPh sb="22" eb="24">
      <t>サンテイ</t>
    </rPh>
    <rPh sb="26" eb="29">
      <t>リヨウシャ</t>
    </rPh>
    <rPh sb="29" eb="30">
      <t>スウ</t>
    </rPh>
    <rPh sb="31" eb="33">
      <t>ニュウリョク</t>
    </rPh>
    <phoneticPr fontId="53"/>
  </si>
  <si>
    <t>月当たりの全利用者数（要介護のみ）</t>
    <rPh sb="0" eb="1">
      <t>ツキ</t>
    </rPh>
    <rPh sb="1" eb="2">
      <t>ア</t>
    </rPh>
    <rPh sb="5" eb="6">
      <t>ゼン</t>
    </rPh>
    <rPh sb="6" eb="9">
      <t>リヨウシャ</t>
    </rPh>
    <rPh sb="9" eb="10">
      <t>スウ</t>
    </rPh>
    <rPh sb="11" eb="14">
      <t>ヨウカイゴ</t>
    </rPh>
    <phoneticPr fontId="53"/>
  </si>
  <si>
    <t>■大規模型事業所（特例）の要件</t>
    <rPh sb="1" eb="5">
      <t>ダイキボガタ</t>
    </rPh>
    <rPh sb="5" eb="8">
      <t>ジギョウショ</t>
    </rPh>
    <rPh sb="9" eb="11">
      <t>トクレイ</t>
    </rPh>
    <rPh sb="13" eb="15">
      <t>ヨウケン</t>
    </rPh>
    <phoneticPr fontId="53"/>
  </si>
  <si>
    <t>ﾘﾊﾏﾈ加算を算定する利用者数</t>
    <rPh sb="4" eb="6">
      <t>カサン</t>
    </rPh>
    <rPh sb="7" eb="9">
      <t>サンテイ</t>
    </rPh>
    <rPh sb="11" eb="14">
      <t>リヨウシャ</t>
    </rPh>
    <rPh sb="14" eb="15">
      <t>スウ</t>
    </rPh>
    <phoneticPr fontId="53"/>
  </si>
  <si>
    <t>①リハビリテーションマネジメント加算の算定率80％以上</t>
    <rPh sb="16" eb="18">
      <t>カサン</t>
    </rPh>
    <rPh sb="19" eb="21">
      <t>サンテイ</t>
    </rPh>
    <rPh sb="21" eb="22">
      <t>リツ</t>
    </rPh>
    <rPh sb="25" eb="27">
      <t>イジョウ</t>
    </rPh>
    <phoneticPr fontId="53"/>
  </si>
  <si>
    <t>算定率</t>
    <rPh sb="0" eb="2">
      <t>サンテイ</t>
    </rPh>
    <rPh sb="2" eb="3">
      <t>リツ</t>
    </rPh>
    <phoneticPr fontId="53"/>
  </si>
  <si>
    <t>名の算定が必要です）</t>
    <rPh sb="0" eb="1">
      <t>メイ</t>
    </rPh>
    <rPh sb="2" eb="4">
      <t>サンテイ</t>
    </rPh>
    <rPh sb="5" eb="7">
      <t>ヒツヨウ</t>
    </rPh>
    <phoneticPr fontId="53"/>
  </si>
  <si>
    <t>（３）太枠の中に、利用時間毎の月延べ利用者数を入力してください。</t>
    <rPh sb="3" eb="5">
      <t>フトワク</t>
    </rPh>
    <rPh sb="6" eb="7">
      <t>ナカ</t>
    </rPh>
    <rPh sb="9" eb="11">
      <t>リヨウ</t>
    </rPh>
    <rPh sb="11" eb="13">
      <t>ジカン</t>
    </rPh>
    <rPh sb="13" eb="14">
      <t>ゴト</t>
    </rPh>
    <rPh sb="15" eb="16">
      <t>ツキ</t>
    </rPh>
    <rPh sb="16" eb="17">
      <t>ノ</t>
    </rPh>
    <rPh sb="18" eb="21">
      <t>リヨウシャ</t>
    </rPh>
    <rPh sb="21" eb="22">
      <t>スウ</t>
    </rPh>
    <rPh sb="23" eb="25">
      <t>ニュウリョク</t>
    </rPh>
    <phoneticPr fontId="53"/>
  </si>
  <si>
    <t>１～２時間利用</t>
    <rPh sb="3" eb="5">
      <t>ジカン</t>
    </rPh>
    <rPh sb="5" eb="7">
      <t>リヨウ</t>
    </rPh>
    <phoneticPr fontId="53"/>
  </si>
  <si>
    <t>②リハビリテーション専門職の配置が10:1以上</t>
    <rPh sb="10" eb="13">
      <t>センモンショク</t>
    </rPh>
    <rPh sb="14" eb="16">
      <t>ハイチ</t>
    </rPh>
    <rPh sb="21" eb="23">
      <t>イジョウ</t>
    </rPh>
    <phoneticPr fontId="53"/>
  </si>
  <si>
    <t>２～３時間利用</t>
    <rPh sb="3" eb="5">
      <t>ジカン</t>
    </rPh>
    <rPh sb="5" eb="7">
      <t>リヨウ</t>
    </rPh>
    <phoneticPr fontId="53"/>
  </si>
  <si>
    <t>配置</t>
    <rPh sb="0" eb="2">
      <t>ハイチ</t>
    </rPh>
    <phoneticPr fontId="53"/>
  </si>
  <si>
    <t>:1配置</t>
    <rPh sb="2" eb="4">
      <t>ハイチ</t>
    </rPh>
    <phoneticPr fontId="53"/>
  </si>
  <si>
    <t>３～４時間利用</t>
    <rPh sb="3" eb="5">
      <t>ジカン</t>
    </rPh>
    <rPh sb="5" eb="7">
      <t>リヨウ</t>
    </rPh>
    <phoneticPr fontId="53"/>
  </si>
  <si>
    <t>人時/月の配置が必要です）</t>
    <rPh sb="0" eb="1">
      <t>ヒト</t>
    </rPh>
    <rPh sb="1" eb="2">
      <t>ジ</t>
    </rPh>
    <rPh sb="3" eb="4">
      <t>ツキ</t>
    </rPh>
    <rPh sb="5" eb="7">
      <t>ハイチ</t>
    </rPh>
    <rPh sb="8" eb="10">
      <t>ヒツヨウ</t>
    </rPh>
    <phoneticPr fontId="53"/>
  </si>
  <si>
    <t>４～５時間利用</t>
    <rPh sb="3" eb="5">
      <t>ジカン</t>
    </rPh>
    <rPh sb="5" eb="7">
      <t>リヨウ</t>
    </rPh>
    <phoneticPr fontId="53"/>
  </si>
  <si>
    <t>５～６時間利用</t>
    <rPh sb="3" eb="5">
      <t>ジカン</t>
    </rPh>
    <rPh sb="5" eb="7">
      <t>リヨウ</t>
    </rPh>
    <phoneticPr fontId="53"/>
  </si>
  <si>
    <t>・利用時間×利用人数の合計</t>
    <rPh sb="1" eb="3">
      <t>リヨウ</t>
    </rPh>
    <rPh sb="3" eb="5">
      <t>ジカン</t>
    </rPh>
    <rPh sb="6" eb="8">
      <t>リヨウ</t>
    </rPh>
    <rPh sb="8" eb="10">
      <t>ニンズウ</t>
    </rPh>
    <rPh sb="11" eb="13">
      <t>ゴウケイ</t>
    </rPh>
    <phoneticPr fontId="53"/>
  </si>
  <si>
    <t>（人時/月）</t>
    <rPh sb="1" eb="2">
      <t>ヒト</t>
    </rPh>
    <rPh sb="2" eb="3">
      <t>ジ</t>
    </rPh>
    <rPh sb="4" eb="5">
      <t>ツキ</t>
    </rPh>
    <phoneticPr fontId="53"/>
  </si>
  <si>
    <t>６～７時間利用</t>
    <rPh sb="3" eb="5">
      <t>ジカン</t>
    </rPh>
    <rPh sb="5" eb="7">
      <t>リヨウ</t>
    </rPh>
    <phoneticPr fontId="53"/>
  </si>
  <si>
    <t>・ﾘﾊ専門職の勤務時間の合計</t>
    <rPh sb="3" eb="6">
      <t>センモンショク</t>
    </rPh>
    <rPh sb="7" eb="9">
      <t>キンム</t>
    </rPh>
    <rPh sb="9" eb="11">
      <t>ジカン</t>
    </rPh>
    <rPh sb="12" eb="14">
      <t>ゴウケイ</t>
    </rPh>
    <phoneticPr fontId="53"/>
  </si>
  <si>
    <t>（４）太枠の中に、１日あたりの勤務時間、勤務日、該当する人数を入力してください。</t>
    <rPh sb="3" eb="5">
      <t>フトワク</t>
    </rPh>
    <rPh sb="6" eb="7">
      <t>ナカ</t>
    </rPh>
    <rPh sb="10" eb="11">
      <t>ニチ</t>
    </rPh>
    <rPh sb="15" eb="17">
      <t>キンム</t>
    </rPh>
    <rPh sb="17" eb="19">
      <t>ジカン</t>
    </rPh>
    <rPh sb="20" eb="23">
      <t>キンムビ</t>
    </rPh>
    <rPh sb="24" eb="26">
      <t>ガイトウ</t>
    </rPh>
    <rPh sb="28" eb="30">
      <t>ニンズ</t>
    </rPh>
    <rPh sb="31" eb="33">
      <t>ニュウリョク</t>
    </rPh>
    <phoneticPr fontId="53"/>
  </si>
  <si>
    <t>勤務時間/日</t>
    <rPh sb="0" eb="2">
      <t>キンム</t>
    </rPh>
    <rPh sb="2" eb="4">
      <t>ジカン</t>
    </rPh>
    <rPh sb="5" eb="6">
      <t>ニチ</t>
    </rPh>
    <phoneticPr fontId="53"/>
  </si>
  <si>
    <t>勤務日/月</t>
    <rPh sb="0" eb="3">
      <t>キンムビ</t>
    </rPh>
    <rPh sb="4" eb="5">
      <t>ツキ</t>
    </rPh>
    <phoneticPr fontId="53"/>
  </si>
  <si>
    <t>該当する人数</t>
    <rPh sb="0" eb="2">
      <t>ガイトウ</t>
    </rPh>
    <rPh sb="4" eb="6">
      <t>ニンズウ</t>
    </rPh>
    <phoneticPr fontId="53"/>
  </si>
  <si>
    <t xml:space="preserve">所定労働時間のうち、通所ﾘﾊﾋﾞﾘﾃｰｼｮﾝの業務に従事している時間
</t>
    <rPh sb="0" eb="2">
      <t>ショテイ</t>
    </rPh>
    <rPh sb="2" eb="4">
      <t>ロウドウ</t>
    </rPh>
    <rPh sb="4" eb="6">
      <t>ジカン</t>
    </rPh>
    <rPh sb="10" eb="12">
      <t>ツウショ</t>
    </rPh>
    <rPh sb="23" eb="25">
      <t>ギョウム</t>
    </rPh>
    <rPh sb="26" eb="28">
      <t>ジュウジ</t>
    </rPh>
    <rPh sb="32" eb="34">
      <t>ジカン</t>
    </rPh>
    <phoneticPr fontId="53"/>
  </si>
  <si>
    <t>時間/日</t>
    <rPh sb="0" eb="2">
      <t>ジカン</t>
    </rPh>
    <rPh sb="3" eb="4">
      <t>ニチ</t>
    </rPh>
    <phoneticPr fontId="53"/>
  </si>
  <si>
    <t>日</t>
    <rPh sb="0" eb="1">
      <t>ニチ</t>
    </rPh>
    <phoneticPr fontId="53"/>
  </si>
  <si>
    <t>あなたの事業所は</t>
    <rPh sb="4" eb="7">
      <t>ジギョウショ</t>
    </rPh>
    <phoneticPr fontId="53"/>
  </si>
  <si>
    <t>人時/月</t>
    <rPh sb="0" eb="1">
      <t>ヒト</t>
    </rPh>
    <rPh sb="1" eb="2">
      <t>ジ</t>
    </rPh>
    <rPh sb="3" eb="4">
      <t>ガツ</t>
    </rPh>
    <phoneticPr fontId="53"/>
  </si>
  <si>
    <t>が算定可能です</t>
    <rPh sb="1" eb="3">
      <t>サンテイ</t>
    </rPh>
    <rPh sb="3" eb="5">
      <t>カノウ</t>
    </rPh>
    <phoneticPr fontId="53"/>
  </si>
  <si>
    <t>（あと</t>
    <phoneticPr fontId="53"/>
  </si>
  <si>
    <t>要件をみたしている</t>
    <rPh sb="0" eb="2">
      <t>ヨウケン</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</si>
</sst>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_);[Red]\(#,##0\)"/>
    <numFmt numFmtId="178" formatCode="#,##0.0_ "/>
    <numFmt numFmtId="179" formatCode="#,##0_ "/>
    <numFmt numFmtId="180" formatCode="0.0_ "/>
    <numFmt numFmtId="181" formatCode="0_ "/>
  </numFmts>
  <fonts count="6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4"/>
      <name val="ＭＳ ゴシック"/>
      <family val="3"/>
      <charset val="128"/>
    </font>
    <font>
      <sz val="10"/>
      <name val="ＭＳ 明朝"/>
      <family val="1"/>
      <charset val="128"/>
    </font>
    <font>
      <sz val="10"/>
      <name val="Times New Roman"/>
      <family val="1"/>
    </font>
    <font>
      <sz val="10"/>
      <name val="ＭＳ Ｐゴシック"/>
      <family val="3"/>
      <charset val="128"/>
      <scheme val="minor"/>
    </font>
    <font>
      <sz val="10"/>
      <name val="HGPｺﾞｼｯｸE"/>
      <family val="3"/>
      <charset val="128"/>
    </font>
    <font>
      <u/>
      <sz val="10.5"/>
      <name val="ＭＳ 明朝"/>
      <family val="1"/>
      <charset val="128"/>
    </font>
    <font>
      <b/>
      <sz val="10.5"/>
      <name val="ＭＳ 明朝"/>
      <family val="1"/>
      <charset val="128"/>
    </font>
    <font>
      <sz val="9"/>
      <name val="ＭＳ 明朝"/>
      <family val="1"/>
      <charset val="128"/>
    </font>
    <font>
      <strike/>
      <sz val="10.5"/>
      <name val="ＭＳ 明朝"/>
      <family val="1"/>
      <charset val="128"/>
    </font>
    <font>
      <sz val="11"/>
      <name val="HGｺﾞｼｯｸE"/>
      <family val="3"/>
      <charset val="128"/>
    </font>
    <font>
      <b/>
      <sz val="14"/>
      <name val="ＭＳ Ｐゴシック"/>
      <family val="3"/>
      <charset val="128"/>
    </font>
    <font>
      <sz val="20"/>
      <name val="ＭＳ Ｐゴシック"/>
      <family val="3"/>
      <charset val="128"/>
    </font>
    <font>
      <b/>
      <sz val="20"/>
      <name val="ＭＳ Ｐゴシック"/>
      <family val="3"/>
      <charset val="128"/>
    </font>
    <font>
      <sz val="12"/>
      <name val="ＭＳ Ｐゴシック"/>
      <family val="3"/>
      <charset val="128"/>
    </font>
    <font>
      <sz val="11"/>
      <color theme="1"/>
      <name val="ＭＳ Ｐゴシック"/>
      <family val="3"/>
      <charset val="128"/>
      <scheme val="minor"/>
    </font>
    <font>
      <b/>
      <sz val="14"/>
      <color rgb="FF000000"/>
      <name val="ＭＳ Ｐゴシック"/>
      <family val="3"/>
      <charset val="128"/>
      <scheme val="minor"/>
    </font>
    <font>
      <b/>
      <sz val="12"/>
      <color rgb="FF000000"/>
      <name val="ＭＳ Ｐゴシック"/>
      <family val="3"/>
      <charset val="128"/>
      <scheme val="minor"/>
    </font>
    <font>
      <b/>
      <sz val="12"/>
      <color rgb="FF000000"/>
      <name val="Calibri"/>
      <family val="2"/>
    </font>
    <font>
      <b/>
      <sz val="11"/>
      <color theme="1"/>
      <name val="Calibri"/>
      <family val="2"/>
    </font>
    <font>
      <b/>
      <sz val="11"/>
      <color theme="1"/>
      <name val="ＭＳ Ｐゴシック"/>
      <family val="3"/>
      <charset val="128"/>
      <scheme val="minor"/>
    </font>
    <font>
      <b/>
      <sz val="13"/>
      <color rgb="FF000000"/>
      <name val="ＭＳ Ｐゴシック"/>
      <family val="3"/>
      <charset val="128"/>
      <scheme val="minor"/>
    </font>
    <font>
      <b/>
      <sz val="12"/>
      <name val="ＭＳ Ｐゴシック"/>
      <family val="3"/>
      <charset val="128"/>
    </font>
    <font>
      <sz val="11"/>
      <color theme="1"/>
      <name val="ＭＳ Ｐゴシック"/>
      <family val="3"/>
      <charset val="128"/>
    </font>
    <font>
      <sz val="6"/>
      <name val="ＭＳ Ｐゴシック"/>
      <family val="3"/>
      <charset val="128"/>
      <scheme val="minor"/>
    </font>
    <font>
      <b/>
      <sz val="12"/>
      <color theme="1"/>
      <name val="ＭＳ Ｐゴシック"/>
      <family val="3"/>
      <charset val="128"/>
    </font>
    <font>
      <b/>
      <sz val="11"/>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9"/>
      <color theme="1"/>
      <name val="ＭＳ Ｐ明朝"/>
      <family val="1"/>
      <charset val="128"/>
    </font>
    <font>
      <sz val="10"/>
      <color theme="1"/>
      <name val="ＭＳ Ｐゴシック"/>
      <family val="3"/>
      <charset val="128"/>
    </font>
    <font>
      <strike/>
      <sz val="10.5"/>
      <color rgb="FFFF0000"/>
      <name val="ＭＳ 明朝"/>
      <family val="1"/>
      <charset val="128"/>
    </font>
    <font>
      <sz val="10.5"/>
      <color rgb="FFFF0000"/>
      <name val="ＭＳ 明朝"/>
      <family val="1"/>
      <charset val="128"/>
    </font>
    <font>
      <strike/>
      <sz val="9"/>
      <color rgb="FFFF0000"/>
      <name val="ＭＳ Ｐ明朝"/>
      <family val="1"/>
      <charset val="128"/>
    </font>
    <font>
      <b/>
      <strike/>
      <sz val="12"/>
      <color rgb="FFFF0000"/>
      <name val="ＭＳ Ｐゴシック"/>
      <family val="3"/>
      <charset val="128"/>
      <scheme val="minor"/>
    </font>
    <font>
      <sz val="9"/>
      <name val="ＭＳ Ｐ明朝"/>
      <family val="1"/>
      <charset val="128"/>
    </font>
    <font>
      <b/>
      <strike/>
      <sz val="11"/>
      <color rgb="FFFF0000"/>
      <name val="ＭＳ Ｐゴシック"/>
      <family val="3"/>
      <charset val="128"/>
      <scheme val="minor"/>
    </font>
    <font>
      <b/>
      <strike/>
      <sz val="11"/>
      <color rgb="FFFF0000"/>
      <name val="ＭＳ Ｐゴシック"/>
      <family val="3"/>
      <charset val="128"/>
    </font>
    <font>
      <b/>
      <strike/>
      <sz val="11"/>
      <color rgb="FFFF0000"/>
      <name val="ＭＳ ゴシック"/>
      <family val="3"/>
      <charset val="128"/>
    </font>
    <font>
      <sz val="11"/>
      <name val="ＭＳ Ｐ明朝"/>
      <family val="1"/>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1"/>
      <color theme="0"/>
      <name val="ＭＳ Ｐゴシック"/>
      <family val="3"/>
      <charset val="128"/>
      <scheme val="minor"/>
    </font>
    <font>
      <sz val="14"/>
      <color theme="0"/>
      <name val="ＭＳ Ｐゴシック"/>
      <family val="3"/>
      <charset val="128"/>
      <scheme val="minor"/>
    </font>
    <font>
      <b/>
      <sz val="14"/>
      <color theme="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3"/>
      <charset val="128"/>
      <scheme val="minor"/>
    </font>
    <font>
      <b/>
      <sz val="14"/>
      <color rgb="FF0990FF"/>
      <name val="ＭＳ Ｐゴシック"/>
      <family val="3"/>
      <charset val="128"/>
      <scheme val="minor"/>
    </font>
    <font>
      <b/>
      <sz val="14"/>
      <color rgb="FFF44414"/>
      <name val="ＭＳ Ｐゴシック"/>
      <family val="3"/>
      <charset val="128"/>
      <scheme val="minor"/>
    </font>
    <font>
      <sz val="14"/>
      <color rgb="FF0990FF"/>
      <name val="ＭＳ Ｐゴシック"/>
      <family val="3"/>
      <charset val="128"/>
      <scheme val="minor"/>
    </font>
    <font>
      <sz val="11"/>
      <color rgb="FF000000"/>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E72"/>
        <bgColor indexed="64"/>
      </patternFill>
    </fill>
    <fill>
      <patternFill patternType="solid">
        <fgColor rgb="FF189EF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ck">
        <color indexed="64"/>
      </right>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8">
    <xf numFmtId="0" fontId="0" fillId="0" borderId="0">
      <alignment vertical="center"/>
    </xf>
    <xf numFmtId="0" fontId="2" fillId="0" borderId="0"/>
    <xf numFmtId="0" fontId="2" fillId="0" borderId="0"/>
    <xf numFmtId="0" fontId="2" fillId="0" borderId="0"/>
    <xf numFmtId="0" fontId="2" fillId="0" borderId="0">
      <alignment vertical="center"/>
    </xf>
    <xf numFmtId="0" fontId="28" fillId="0" borderId="0">
      <alignment vertical="center"/>
    </xf>
    <xf numFmtId="0" fontId="2" fillId="0" borderId="0"/>
    <xf numFmtId="0" fontId="1" fillId="0" borderId="0">
      <alignment vertical="center"/>
    </xf>
  </cellStyleXfs>
  <cellXfs count="568">
    <xf numFmtId="0" fontId="0" fillId="0" borderId="0" xfId="0">
      <alignment vertical="center"/>
    </xf>
    <xf numFmtId="0" fontId="4" fillId="0" borderId="0" xfId="0" applyFont="1" applyAlignment="1">
      <alignment vertical="center" wrapText="1"/>
    </xf>
    <xf numFmtId="0" fontId="4" fillId="0" borderId="0" xfId="0" applyFont="1">
      <alignment vertical="center"/>
    </xf>
    <xf numFmtId="0" fontId="8" fillId="0" borderId="0" xfId="0" applyFont="1">
      <alignment vertical="center"/>
    </xf>
    <xf numFmtId="0" fontId="9"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pplyAlignment="1">
      <alignment vertical="center" wrapText="1"/>
    </xf>
    <xf numFmtId="0" fontId="10" fillId="0" borderId="0" xfId="0" applyFont="1">
      <alignment vertical="center"/>
    </xf>
    <xf numFmtId="0" fontId="9" fillId="0" borderId="0" xfId="0" applyFont="1" applyAlignment="1">
      <alignment vertical="center" wrapText="1"/>
    </xf>
    <xf numFmtId="0" fontId="11" fillId="0" borderId="0" xfId="0" applyFont="1" applyAlignment="1">
      <alignment vertical="center" wrapText="1"/>
    </xf>
    <xf numFmtId="0" fontId="7" fillId="0" borderId="0" xfId="0" applyFont="1">
      <alignment vertical="center"/>
    </xf>
    <xf numFmtId="0" fontId="12" fillId="0" borderId="0" xfId="0" applyFont="1" applyAlignment="1">
      <alignment horizontal="center" vertical="center" wrapText="1"/>
    </xf>
    <xf numFmtId="0" fontId="12" fillId="0" borderId="0" xfId="0" applyFont="1" applyAlignment="1">
      <alignmen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9" fillId="0" borderId="0" xfId="0" applyFont="1" applyAlignment="1">
      <alignment horizontal="distributed" vertical="center"/>
    </xf>
    <xf numFmtId="0" fontId="5" fillId="0" borderId="0" xfId="0" applyFont="1"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13" fillId="0" borderId="0" xfId="0" applyFont="1" applyAlignment="1">
      <alignment horizontal="left" vertical="center"/>
    </xf>
    <xf numFmtId="0" fontId="14" fillId="0" borderId="0" xfId="0" applyFont="1">
      <alignment vertical="center"/>
    </xf>
    <xf numFmtId="0" fontId="5" fillId="0" borderId="0" xfId="3" applyFont="1" applyAlignment="1">
      <alignment vertical="center"/>
    </xf>
    <xf numFmtId="0" fontId="5" fillId="0" borderId="0" xfId="2" applyFont="1" applyAlignment="1">
      <alignment vertical="center"/>
    </xf>
    <xf numFmtId="0" fontId="5" fillId="0" borderId="0" xfId="0" applyFont="1" applyAlignment="1">
      <alignment horizontal="left" vertical="center"/>
    </xf>
    <xf numFmtId="0" fontId="5" fillId="0" borderId="0" xfId="0" applyFont="1" applyAlignment="1">
      <alignment horizontal="right" vertical="center" wrapText="1"/>
    </xf>
    <xf numFmtId="0" fontId="5" fillId="0" borderId="0" xfId="0" quotePrefix="1" applyFont="1" applyAlignment="1">
      <alignment horizontal="left" vertical="center"/>
    </xf>
    <xf numFmtId="0" fontId="5" fillId="0" borderId="0" xfId="0" quotePrefix="1" applyFont="1">
      <alignment vertical="center"/>
    </xf>
    <xf numFmtId="0" fontId="17" fillId="0" borderId="8" xfId="0" applyFont="1" applyBorder="1">
      <alignment vertical="center"/>
    </xf>
    <xf numFmtId="0" fontId="17" fillId="0" borderId="0" xfId="0" applyFont="1">
      <alignment vertical="center"/>
    </xf>
    <xf numFmtId="0" fontId="17" fillId="0" borderId="9" xfId="0" applyFont="1" applyBorder="1">
      <alignment vertical="center"/>
    </xf>
    <xf numFmtId="0" fontId="18" fillId="0" borderId="8" xfId="0" applyFont="1" applyBorder="1" applyAlignment="1">
      <alignment horizontal="left" vertical="center"/>
    </xf>
    <xf numFmtId="0" fontId="18" fillId="0" borderId="0" xfId="0" applyFont="1">
      <alignment vertical="center"/>
    </xf>
    <xf numFmtId="0" fontId="18" fillId="0" borderId="9" xfId="0" applyFont="1" applyBorder="1">
      <alignment vertical="center"/>
    </xf>
    <xf numFmtId="0" fontId="5" fillId="0" borderId="0" xfId="0" applyFont="1" applyAlignment="1">
      <alignment vertical="top" wrapText="1"/>
    </xf>
    <xf numFmtId="0" fontId="5" fillId="0" borderId="0" xfId="0" applyFont="1" applyAlignment="1">
      <alignment horizontal="right" vertical="center"/>
    </xf>
    <xf numFmtId="0" fontId="4" fillId="0" borderId="0" xfId="0" applyFont="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177" fontId="5" fillId="0" borderId="0" xfId="0" applyNumberFormat="1" applyFont="1" applyAlignment="1">
      <alignment horizontal="right" vertical="center"/>
    </xf>
    <xf numFmtId="0" fontId="5" fillId="0" borderId="8" xfId="0" applyFont="1" applyBorder="1" applyAlignment="1">
      <alignment horizontal="center" vertical="center"/>
    </xf>
    <xf numFmtId="55" fontId="5" fillId="0" borderId="1" xfId="0" quotePrefix="1" applyNumberFormat="1" applyFont="1" applyBorder="1" applyAlignment="1">
      <alignment horizontal="center" vertical="center" shrinkToFit="1"/>
    </xf>
    <xf numFmtId="0" fontId="5" fillId="0" borderId="17" xfId="0" applyFont="1" applyBorder="1" applyAlignment="1">
      <alignment horizontal="center" vertical="center" shrinkToFit="1"/>
    </xf>
    <xf numFmtId="176" fontId="5" fillId="0" borderId="1" xfId="0" applyNumberFormat="1" applyFont="1" applyBorder="1" applyAlignment="1">
      <alignment horizontal="right" vertical="center"/>
    </xf>
    <xf numFmtId="176" fontId="5" fillId="0" borderId="19" xfId="0" applyNumberFormat="1" applyFont="1" applyBorder="1" applyAlignment="1">
      <alignment horizontal="right" vertical="center"/>
    </xf>
    <xf numFmtId="176" fontId="5" fillId="0" borderId="12" xfId="0" applyNumberFormat="1" applyFont="1" applyBorder="1" applyAlignment="1">
      <alignment horizontal="right" vertical="center"/>
    </xf>
    <xf numFmtId="0" fontId="5" fillId="0" borderId="15" xfId="0" applyFont="1" applyBorder="1">
      <alignment vertical="center"/>
    </xf>
    <xf numFmtId="0" fontId="0" fillId="0" borderId="0" xfId="0" applyFont="1">
      <alignment vertical="center"/>
    </xf>
    <xf numFmtId="0" fontId="5" fillId="0" borderId="6" xfId="0" applyFont="1" applyBorder="1">
      <alignment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0" applyFont="1" applyAlignment="1">
      <alignment horizontal="left" vertical="center"/>
    </xf>
    <xf numFmtId="0" fontId="5" fillId="0" borderId="5" xfId="0" applyFont="1" applyBorder="1" applyAlignment="1">
      <alignment horizontal="right" wrapText="1"/>
    </xf>
    <xf numFmtId="0" fontId="5" fillId="0" borderId="14" xfId="0" applyFont="1" applyBorder="1" applyAlignment="1">
      <alignment horizontal="right" wrapText="1"/>
    </xf>
    <xf numFmtId="0" fontId="5" fillId="0" borderId="16" xfId="0" applyFont="1"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0" fontId="22" fillId="0" borderId="0" xfId="0" applyFont="1">
      <alignment vertical="center"/>
    </xf>
    <xf numFmtId="0" fontId="5" fillId="0" borderId="0" xfId="1" applyFont="1" applyAlignme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8" xfId="0" applyFont="1" applyBorder="1" applyAlignment="1">
      <alignment horizontal="lef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5" xfId="0" applyFont="1" applyBorder="1">
      <alignment vertical="center"/>
    </xf>
    <xf numFmtId="0" fontId="5" fillId="0" borderId="7" xfId="0" applyFont="1" applyBorder="1">
      <alignment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left" vertical="center" wrapText="1"/>
    </xf>
    <xf numFmtId="179" fontId="5" fillId="0" borderId="0" xfId="0" applyNumberFormat="1" applyFont="1" applyBorder="1" applyAlignment="1">
      <alignment horizontal="right" vertical="center" indent="1"/>
    </xf>
    <xf numFmtId="180" fontId="5" fillId="0" borderId="0" xfId="0" applyNumberFormat="1" applyFont="1" applyBorder="1" applyAlignment="1">
      <alignment horizontal="center" vertical="center"/>
    </xf>
    <xf numFmtId="0" fontId="5" fillId="0" borderId="0" xfId="0" applyFont="1" applyAlignment="1">
      <alignment vertical="center" justifyLastLine="1"/>
    </xf>
    <xf numFmtId="0" fontId="0" fillId="0" borderId="0" xfId="0" applyFont="1" applyAlignment="1">
      <alignment horizontal="center" vertical="center"/>
    </xf>
    <xf numFmtId="0" fontId="17" fillId="0" borderId="6"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8" fillId="0" borderId="8" xfId="0" applyFont="1" applyBorder="1">
      <alignment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5" fillId="0" borderId="0" xfId="0" applyFont="1" applyAlignment="1">
      <alignment horizontal="left" vertical="center"/>
    </xf>
    <xf numFmtId="0" fontId="15" fillId="0" borderId="8" xfId="0" applyFont="1" applyBorder="1" applyAlignment="1">
      <alignment horizontal="left" vertical="center"/>
    </xf>
    <xf numFmtId="0" fontId="17" fillId="0" borderId="5" xfId="0" applyFont="1" applyBorder="1">
      <alignment vertical="center"/>
    </xf>
    <xf numFmtId="0" fontId="17" fillId="0" borderId="7" xfId="0" applyFont="1" applyBorder="1">
      <alignment vertical="center"/>
    </xf>
    <xf numFmtId="0" fontId="24" fillId="0" borderId="0" xfId="4" applyFont="1">
      <alignment vertical="center"/>
    </xf>
    <xf numFmtId="0" fontId="25" fillId="0" borderId="0" xfId="4" applyFont="1">
      <alignment vertical="center"/>
    </xf>
    <xf numFmtId="0" fontId="2" fillId="0" borderId="0" xfId="4">
      <alignment vertical="center"/>
    </xf>
    <xf numFmtId="0" fontId="2" fillId="0" borderId="1" xfId="4" applyBorder="1" applyAlignment="1">
      <alignment horizontal="center" vertical="center"/>
    </xf>
    <xf numFmtId="0" fontId="26" fillId="0" borderId="0" xfId="4" applyFont="1">
      <alignment vertical="center"/>
    </xf>
    <xf numFmtId="0" fontId="2" fillId="0" borderId="0" xfId="4" applyAlignment="1">
      <alignment horizontal="center" vertical="center"/>
    </xf>
    <xf numFmtId="0" fontId="27" fillId="0" borderId="0" xfId="4" applyFont="1">
      <alignment vertical="center"/>
    </xf>
    <xf numFmtId="0" fontId="29" fillId="0" borderId="0" xfId="5" applyFont="1" applyAlignment="1">
      <alignment horizontal="left" vertical="center" readingOrder="1"/>
    </xf>
    <xf numFmtId="0" fontId="30" fillId="0" borderId="0" xfId="5" applyFont="1" applyAlignment="1">
      <alignment vertical="center" readingOrder="1"/>
    </xf>
    <xf numFmtId="0" fontId="27" fillId="0" borderId="0" xfId="4" applyFont="1" applyAlignment="1">
      <alignment horizontal="center" vertical="center"/>
    </xf>
    <xf numFmtId="0" fontId="30" fillId="0" borderId="0" xfId="5" applyFont="1" applyAlignment="1">
      <alignment horizontal="left" vertical="center" readingOrder="1"/>
    </xf>
    <xf numFmtId="0" fontId="31" fillId="0" borderId="0" xfId="5" applyFont="1" applyAlignment="1">
      <alignment vertical="center" readingOrder="1"/>
    </xf>
    <xf numFmtId="0" fontId="32" fillId="0" borderId="0" xfId="5" applyFont="1" applyAlignment="1">
      <alignment vertical="center" readingOrder="1"/>
    </xf>
    <xf numFmtId="0" fontId="33" fillId="0" borderId="0" xfId="5" applyFont="1">
      <alignment vertical="center"/>
    </xf>
    <xf numFmtId="0" fontId="34" fillId="0" borderId="0" xfId="5" applyFont="1" applyAlignment="1">
      <alignment vertical="center" readingOrder="1"/>
    </xf>
    <xf numFmtId="0" fontId="2" fillId="0" borderId="0" xfId="4" applyAlignment="1">
      <alignment horizontal="right" vertical="center"/>
    </xf>
    <xf numFmtId="0" fontId="2" fillId="3" borderId="1" xfId="4" applyFill="1" applyBorder="1">
      <alignment vertical="center"/>
    </xf>
    <xf numFmtId="0" fontId="2" fillId="0" borderId="37" xfId="4" applyBorder="1">
      <alignment vertical="center"/>
    </xf>
    <xf numFmtId="0" fontId="2" fillId="0" borderId="38" xfId="4" applyBorder="1">
      <alignment vertical="center"/>
    </xf>
    <xf numFmtId="0" fontId="2" fillId="0" borderId="39" xfId="4" applyBorder="1">
      <alignment vertical="center"/>
    </xf>
    <xf numFmtId="0" fontId="27" fillId="3" borderId="1" xfId="4" applyFont="1" applyFill="1" applyBorder="1" applyAlignment="1" applyProtection="1">
      <alignment horizontal="center" vertical="center"/>
      <protection locked="0"/>
    </xf>
    <xf numFmtId="0" fontId="2" fillId="0" borderId="41" xfId="4" applyBorder="1" applyAlignment="1">
      <alignment horizontal="center" vertical="center"/>
    </xf>
    <xf numFmtId="0" fontId="2" fillId="0" borderId="41" xfId="4" applyBorder="1">
      <alignment vertical="center"/>
    </xf>
    <xf numFmtId="0" fontId="2" fillId="0" borderId="42" xfId="4" applyBorder="1">
      <alignment vertical="center"/>
    </xf>
    <xf numFmtId="0" fontId="35" fillId="0" borderId="0" xfId="4" applyFont="1">
      <alignment vertical="center"/>
    </xf>
    <xf numFmtId="0" fontId="2" fillId="2" borderId="0" xfId="4" applyFill="1">
      <alignment vertical="center"/>
    </xf>
    <xf numFmtId="0" fontId="0" fillId="0" borderId="1" xfId="4" applyFont="1" applyBorder="1" applyAlignment="1">
      <alignment horizontal="center" vertical="center" shrinkToFit="1"/>
    </xf>
    <xf numFmtId="0" fontId="2" fillId="0" borderId="0" xfId="4" applyAlignment="1">
      <alignment horizontal="center" vertical="center" shrinkToFit="1"/>
    </xf>
    <xf numFmtId="0" fontId="27" fillId="3" borderId="1" xfId="4" applyFont="1" applyFill="1" applyBorder="1" applyProtection="1">
      <alignment vertical="center"/>
      <protection locked="0"/>
    </xf>
    <xf numFmtId="0" fontId="27" fillId="0" borderId="1" xfId="4" applyFont="1" applyBorder="1">
      <alignment vertical="center"/>
    </xf>
    <xf numFmtId="0" fontId="36" fillId="0" borderId="15" xfId="4" applyFont="1" applyBorder="1">
      <alignment vertical="center"/>
    </xf>
    <xf numFmtId="0" fontId="36" fillId="0" borderId="17" xfId="4" applyFont="1" applyBorder="1">
      <alignment vertical="center"/>
    </xf>
    <xf numFmtId="0" fontId="36" fillId="0" borderId="17" xfId="4" applyFont="1" applyBorder="1" applyAlignment="1">
      <alignment horizontal="left" vertical="center"/>
    </xf>
    <xf numFmtId="0" fontId="36" fillId="0" borderId="0" xfId="4" applyFont="1" applyAlignment="1">
      <alignment horizontal="left" vertical="center"/>
    </xf>
    <xf numFmtId="0" fontId="36" fillId="0" borderId="0" xfId="4" applyFont="1">
      <alignment vertical="center"/>
    </xf>
    <xf numFmtId="0" fontId="2" fillId="0" borderId="3" xfId="4" applyBorder="1">
      <alignment vertical="center"/>
    </xf>
    <xf numFmtId="0" fontId="38" fillId="0" borderId="0" xfId="4" applyFont="1">
      <alignment vertical="center"/>
    </xf>
    <xf numFmtId="0" fontId="0" fillId="0" borderId="1" xfId="4" applyFont="1" applyBorder="1" applyAlignment="1">
      <alignment horizontal="center" vertical="center"/>
    </xf>
    <xf numFmtId="0" fontId="2" fillId="0" borderId="1" xfId="4" applyBorder="1" applyAlignment="1">
      <alignment horizontal="center" vertical="center" shrinkToFit="1"/>
    </xf>
    <xf numFmtId="0" fontId="7" fillId="0" borderId="0" xfId="4" applyFont="1">
      <alignment vertical="center"/>
    </xf>
    <xf numFmtId="0" fontId="39" fillId="0" borderId="0" xfId="4" applyFont="1">
      <alignment vertical="center"/>
    </xf>
    <xf numFmtId="0" fontId="35" fillId="3" borderId="1" xfId="4" applyFont="1" applyFill="1" applyBorder="1" applyProtection="1">
      <alignment vertical="center"/>
      <protection locked="0"/>
    </xf>
    <xf numFmtId="0" fontId="2" fillId="0" borderId="0" xfId="4" applyAlignment="1">
      <alignment vertical="center" wrapText="1"/>
    </xf>
    <xf numFmtId="0" fontId="35" fillId="0" borderId="0" xfId="6" applyFont="1" applyAlignment="1">
      <alignment vertical="center"/>
    </xf>
    <xf numFmtId="0" fontId="35" fillId="0" borderId="6" xfId="6" applyFont="1" applyBorder="1" applyAlignment="1">
      <alignment vertical="center"/>
    </xf>
    <xf numFmtId="0" fontId="27" fillId="3" borderId="1" xfId="4" applyFont="1" applyFill="1" applyBorder="1" applyAlignment="1" applyProtection="1">
      <alignment vertical="center" shrinkToFit="1"/>
      <protection locked="0"/>
    </xf>
    <xf numFmtId="0" fontId="27" fillId="0" borderId="1" xfId="4" applyFont="1" applyBorder="1" applyAlignment="1">
      <alignment vertical="center" shrinkToFit="1"/>
    </xf>
    <xf numFmtId="56" fontId="2" fillId="0" borderId="1" xfId="4" applyNumberFormat="1" applyBorder="1" applyAlignment="1">
      <alignment vertical="center" shrinkToFit="1"/>
    </xf>
    <xf numFmtId="0" fontId="2" fillId="0" borderId="1" xfId="4" applyBorder="1" applyAlignment="1">
      <alignment vertical="center" shrinkToFit="1"/>
    </xf>
    <xf numFmtId="0" fontId="2" fillId="0" borderId="3" xfId="4" applyBorder="1" applyAlignment="1">
      <alignment horizontal="center" vertical="center"/>
    </xf>
    <xf numFmtId="0" fontId="27" fillId="0" borderId="3" xfId="4" applyFont="1" applyBorder="1">
      <alignment vertical="center"/>
    </xf>
    <xf numFmtId="0" fontId="2" fillId="0" borderId="0" xfId="4" applyAlignment="1">
      <alignment horizontal="left" vertical="center"/>
    </xf>
    <xf numFmtId="0" fontId="39" fillId="0" borderId="0" xfId="4" applyFont="1" applyAlignment="1">
      <alignment horizontal="left" vertical="center"/>
    </xf>
    <xf numFmtId="0" fontId="39" fillId="0" borderId="0" xfId="4" applyFont="1" applyAlignment="1">
      <alignment horizontal="center" vertical="center" wrapText="1"/>
    </xf>
    <xf numFmtId="0" fontId="2" fillId="0" borderId="15" xfId="4" applyBorder="1">
      <alignment vertical="center"/>
    </xf>
    <xf numFmtId="0" fontId="2" fillId="0" borderId="17" xfId="4" applyBorder="1">
      <alignment vertical="center"/>
    </xf>
    <xf numFmtId="0" fontId="2" fillId="0" borderId="17" xfId="4" applyBorder="1" applyAlignment="1">
      <alignment horizontal="left" vertical="center"/>
    </xf>
    <xf numFmtId="0" fontId="28" fillId="0" borderId="0" xfId="5">
      <alignment vertical="center"/>
    </xf>
    <xf numFmtId="0" fontId="40" fillId="0" borderId="0" xfId="5" applyFont="1">
      <alignment vertical="center"/>
    </xf>
    <xf numFmtId="0" fontId="28" fillId="0" borderId="43" xfId="5" applyBorder="1">
      <alignment vertical="center"/>
    </xf>
    <xf numFmtId="0" fontId="28" fillId="0" borderId="44" xfId="5" applyBorder="1">
      <alignment vertical="center"/>
    </xf>
    <xf numFmtId="0" fontId="28" fillId="0" borderId="45" xfId="5" applyBorder="1">
      <alignment vertical="center"/>
    </xf>
    <xf numFmtId="0" fontId="41" fillId="0" borderId="54" xfId="5" applyFont="1" applyBorder="1">
      <alignment vertical="center"/>
    </xf>
    <xf numFmtId="0" fontId="41" fillId="0" borderId="0" xfId="5" applyFont="1">
      <alignment vertical="center"/>
    </xf>
    <xf numFmtId="0" fontId="41" fillId="0" borderId="55" xfId="5" applyFont="1" applyBorder="1">
      <alignment vertical="center"/>
    </xf>
    <xf numFmtId="0" fontId="42" fillId="0" borderId="54" xfId="5" applyFont="1" applyBorder="1">
      <alignment vertical="center"/>
    </xf>
    <xf numFmtId="0" fontId="43" fillId="0" borderId="0" xfId="5" applyFont="1">
      <alignment vertical="center"/>
    </xf>
    <xf numFmtId="0" fontId="42" fillId="0" borderId="0" xfId="5" applyFont="1">
      <alignment vertical="center"/>
    </xf>
    <xf numFmtId="0" fontId="42" fillId="0" borderId="55" xfId="5" applyFont="1" applyBorder="1">
      <alignment vertical="center"/>
    </xf>
    <xf numFmtId="0" fontId="28" fillId="0" borderId="54" xfId="5" applyBorder="1" applyAlignment="1">
      <alignment horizontal="left" vertical="center" wrapText="1"/>
    </xf>
    <xf numFmtId="0" fontId="28" fillId="0" borderId="0" xfId="5" applyAlignment="1">
      <alignment horizontal="left" vertical="center" wrapText="1"/>
    </xf>
    <xf numFmtId="0" fontId="28" fillId="0" borderId="55" xfId="5" applyBorder="1" applyAlignment="1">
      <alignment horizontal="left" vertical="center" wrapText="1"/>
    </xf>
    <xf numFmtId="0" fontId="28" fillId="0" borderId="54" xfId="5" applyBorder="1">
      <alignment vertical="center"/>
    </xf>
    <xf numFmtId="0" fontId="28" fillId="0" borderId="55" xfId="5" applyBorder="1">
      <alignment vertical="center"/>
    </xf>
    <xf numFmtId="0" fontId="28" fillId="0" borderId="21" xfId="5" applyBorder="1">
      <alignment vertical="center"/>
    </xf>
    <xf numFmtId="0" fontId="28" fillId="0" borderId="56" xfId="5" applyBorder="1">
      <alignment vertical="center"/>
    </xf>
    <xf numFmtId="0" fontId="28" fillId="0" borderId="22" xfId="5" applyBorder="1">
      <alignment vertical="center"/>
    </xf>
    <xf numFmtId="0" fontId="44" fillId="0" borderId="0" xfId="0" applyFont="1">
      <alignment vertical="center"/>
    </xf>
    <xf numFmtId="0" fontId="45" fillId="2" borderId="0" xfId="0" applyFont="1" applyFill="1">
      <alignment vertical="center"/>
    </xf>
    <xf numFmtId="0" fontId="8" fillId="2" borderId="0" xfId="0" applyFont="1" applyFill="1">
      <alignment vertical="center"/>
    </xf>
    <xf numFmtId="0" fontId="47" fillId="0" borderId="0" xfId="5" applyFont="1" applyAlignment="1">
      <alignment horizontal="left" vertical="center" readingOrder="1"/>
    </xf>
    <xf numFmtId="0" fontId="17" fillId="0" borderId="54" xfId="5" applyFont="1" applyBorder="1">
      <alignment vertical="center"/>
    </xf>
    <xf numFmtId="0" fontId="48" fillId="0" borderId="0" xfId="5" applyFont="1">
      <alignment vertical="center"/>
    </xf>
    <xf numFmtId="0" fontId="44" fillId="0" borderId="8" xfId="0" applyFont="1" applyBorder="1">
      <alignment vertical="center"/>
    </xf>
    <xf numFmtId="0" fontId="15" fillId="2" borderId="0" xfId="0" applyFont="1" applyFill="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8" xfId="0" applyFont="1" applyBorder="1" applyAlignment="1">
      <alignment horizontal="center" vertical="center" shrinkToFit="1"/>
    </xf>
    <xf numFmtId="0" fontId="5" fillId="0" borderId="0" xfId="0" applyFont="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Alignment="1">
      <alignment horizontal="center" vertical="center"/>
    </xf>
    <xf numFmtId="0" fontId="13" fillId="0" borderId="0" xfId="0" applyFont="1" applyFill="1">
      <alignment vertical="center"/>
    </xf>
    <xf numFmtId="0" fontId="13" fillId="0" borderId="0" xfId="0" applyFont="1" applyFill="1" applyAlignment="1">
      <alignment horizontal="left" vertical="center"/>
    </xf>
    <xf numFmtId="0" fontId="14" fillId="0" borderId="0" xfId="0" applyFont="1" applyFill="1">
      <alignment vertical="center"/>
    </xf>
    <xf numFmtId="0" fontId="11" fillId="0" borderId="0" xfId="0" applyFont="1" applyFill="1">
      <alignment vertical="center"/>
    </xf>
    <xf numFmtId="0" fontId="7" fillId="0" borderId="0" xfId="0" applyFont="1" applyFill="1">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8" fillId="0" borderId="0" xfId="0" applyFont="1" applyFill="1">
      <alignment vertical="center"/>
    </xf>
    <xf numFmtId="0" fontId="4" fillId="0" borderId="0" xfId="0" applyFont="1" applyFill="1">
      <alignment vertical="center"/>
    </xf>
    <xf numFmtId="0" fontId="5" fillId="0" borderId="0" xfId="3" applyFont="1" applyFill="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center" vertical="center"/>
    </xf>
    <xf numFmtId="0" fontId="8" fillId="0" borderId="9" xfId="0" applyFont="1" applyFill="1" applyBorder="1" applyAlignment="1">
      <alignment horizontal="center" vertical="center"/>
    </xf>
    <xf numFmtId="0" fontId="2" fillId="0" borderId="0" xfId="0" applyFont="1" applyFill="1">
      <alignment vertical="center"/>
    </xf>
    <xf numFmtId="0" fontId="5" fillId="0" borderId="0" xfId="0" quotePrefix="1" applyFont="1" applyFill="1" applyAlignment="1">
      <alignment horizontal="left" vertical="center"/>
    </xf>
    <xf numFmtId="0" fontId="5" fillId="0" borderId="15" xfId="0" applyFont="1" applyFill="1" applyBorder="1" applyAlignment="1">
      <alignment horizontal="center" vertical="center"/>
    </xf>
    <xf numFmtId="0" fontId="5" fillId="0" borderId="20" xfId="0" applyFont="1" applyFill="1" applyBorder="1" applyAlignment="1">
      <alignment horizontal="center" vertical="center"/>
    </xf>
    <xf numFmtId="179" fontId="5" fillId="0" borderId="0" xfId="0" applyNumberFormat="1" applyFont="1" applyFill="1">
      <alignment vertical="center"/>
    </xf>
    <xf numFmtId="0" fontId="19"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0" xfId="0" applyFont="1" applyFill="1" applyAlignment="1">
      <alignment horizontal="left" vertical="center" wrapText="1"/>
    </xf>
    <xf numFmtId="179" fontId="5" fillId="0" borderId="0" xfId="0" applyNumberFormat="1" applyFont="1" applyFill="1" applyAlignment="1">
      <alignment horizontal="center" vertical="center"/>
    </xf>
    <xf numFmtId="180" fontId="5" fillId="0" borderId="0" xfId="0" applyNumberFormat="1" applyFont="1" applyFill="1" applyAlignment="1">
      <alignment horizontal="center" vertical="center"/>
    </xf>
    <xf numFmtId="0" fontId="5" fillId="0" borderId="0" xfId="0" applyFont="1" applyFill="1" applyAlignment="1">
      <alignment vertical="center" justifyLastLine="1"/>
    </xf>
    <xf numFmtId="0" fontId="15" fillId="0" borderId="0" xfId="0" applyFont="1" applyFill="1">
      <alignment vertical="center"/>
    </xf>
    <xf numFmtId="0" fontId="15" fillId="0" borderId="9" xfId="0" applyFont="1" applyFill="1" applyBorder="1">
      <alignment vertical="center"/>
    </xf>
    <xf numFmtId="0" fontId="15" fillId="0" borderId="0" xfId="0" applyFont="1" applyFill="1" applyAlignment="1">
      <alignment horizontal="left" vertical="center"/>
    </xf>
    <xf numFmtId="0" fontId="15" fillId="0" borderId="8" xfId="0" applyFont="1" applyFill="1" applyBorder="1">
      <alignment vertical="center"/>
    </xf>
    <xf numFmtId="0" fontId="15" fillId="0" borderId="8" xfId="0" applyFont="1" applyFill="1" applyBorder="1" applyAlignment="1">
      <alignment horizontal="left" vertical="center" indent="3"/>
    </xf>
    <xf numFmtId="0" fontId="48" fillId="0" borderId="0" xfId="5" applyFont="1" applyAlignment="1">
      <alignment horizontal="center" vertical="center"/>
    </xf>
    <xf numFmtId="0" fontId="57" fillId="6" borderId="0" xfId="0" applyFont="1" applyFill="1">
      <alignment vertical="center"/>
    </xf>
    <xf numFmtId="0" fontId="1" fillId="0" borderId="0" xfId="7">
      <alignment vertical="center"/>
    </xf>
    <xf numFmtId="0" fontId="1" fillId="0" borderId="0" xfId="7" applyAlignment="1">
      <alignment horizontal="center" vertical="center" wrapText="1"/>
    </xf>
    <xf numFmtId="0" fontId="1" fillId="0" borderId="63" xfId="7" applyBorder="1">
      <alignment vertical="center"/>
    </xf>
    <xf numFmtId="0" fontId="1" fillId="0" borderId="64" xfId="7" applyBorder="1">
      <alignment vertical="center"/>
    </xf>
    <xf numFmtId="0" fontId="1" fillId="0" borderId="65" xfId="7" applyBorder="1">
      <alignment vertical="center"/>
    </xf>
    <xf numFmtId="0" fontId="1" fillId="0" borderId="62" xfId="7" applyBorder="1">
      <alignment vertical="center"/>
    </xf>
    <xf numFmtId="0" fontId="1" fillId="0" borderId="0" xfId="7" applyFill="1">
      <alignment vertical="center"/>
    </xf>
    <xf numFmtId="0" fontId="55" fillId="0" borderId="0" xfId="7" applyFont="1">
      <alignment vertical="center"/>
    </xf>
    <xf numFmtId="0" fontId="1" fillId="0" borderId="62" xfId="7" applyBorder="1" applyAlignment="1">
      <alignment horizontal="right" vertical="center"/>
    </xf>
    <xf numFmtId="0" fontId="1" fillId="0" borderId="0" xfId="7" applyBorder="1" applyAlignment="1">
      <alignment horizontal="right" vertical="center"/>
    </xf>
    <xf numFmtId="0" fontId="54" fillId="0" borderId="0" xfId="7" applyFont="1" applyFill="1" applyAlignment="1">
      <alignment horizontal="center" vertical="center"/>
    </xf>
    <xf numFmtId="0" fontId="1" fillId="0" borderId="0" xfId="7" applyAlignment="1">
      <alignment horizontal="right" vertical="center"/>
    </xf>
    <xf numFmtId="0" fontId="58" fillId="0" borderId="0" xfId="7" applyFont="1" applyFill="1">
      <alignment vertical="center"/>
    </xf>
    <xf numFmtId="0" fontId="1" fillId="0" borderId="0" xfId="7" applyFill="1" applyAlignment="1">
      <alignment vertical="top"/>
    </xf>
    <xf numFmtId="0" fontId="61" fillId="0" borderId="0" xfId="7" applyFont="1" applyAlignment="1">
      <alignment vertical="center"/>
    </xf>
    <xf numFmtId="0" fontId="61" fillId="0" borderId="0" xfId="7" applyFont="1">
      <alignment vertical="center"/>
    </xf>
    <xf numFmtId="0" fontId="1" fillId="0" borderId="0" xfId="7" applyFill="1" applyBorder="1">
      <alignment vertical="center"/>
    </xf>
    <xf numFmtId="0" fontId="62" fillId="0" borderId="0" xfId="7" applyFont="1" applyAlignment="1">
      <alignment horizontal="left" vertical="center" wrapText="1"/>
    </xf>
    <xf numFmtId="0" fontId="57" fillId="0" borderId="0" xfId="7" applyFont="1" applyAlignment="1">
      <alignment vertical="center"/>
    </xf>
    <xf numFmtId="0" fontId="57" fillId="0" borderId="0" xfId="7" applyFont="1">
      <alignment vertical="center"/>
    </xf>
    <xf numFmtId="20" fontId="57" fillId="0" borderId="0" xfId="7" applyNumberFormat="1" applyFont="1" applyFill="1">
      <alignment vertical="center"/>
    </xf>
    <xf numFmtId="0" fontId="57" fillId="0" borderId="0" xfId="7" applyFont="1" applyFill="1">
      <alignment vertical="center"/>
    </xf>
    <xf numFmtId="0" fontId="57" fillId="0" borderId="0" xfId="7" applyFont="1" applyFill="1" applyBorder="1" applyAlignment="1">
      <alignment horizontal="left" vertical="center"/>
    </xf>
    <xf numFmtId="0" fontId="59" fillId="7" borderId="0" xfId="7" applyFont="1" applyFill="1" applyAlignment="1">
      <alignment vertical="center"/>
    </xf>
    <xf numFmtId="0" fontId="54" fillId="0" borderId="0" xfId="7" applyFont="1" applyFill="1" applyBorder="1" applyAlignment="1">
      <alignment horizontal="right" vertical="center"/>
    </xf>
    <xf numFmtId="0" fontId="56" fillId="0" borderId="0" xfId="7" applyFont="1" applyBorder="1" applyAlignment="1">
      <alignment vertical="center"/>
    </xf>
    <xf numFmtId="0" fontId="55" fillId="0" borderId="0" xfId="7" applyFont="1" applyFill="1" applyBorder="1">
      <alignment vertical="center"/>
    </xf>
    <xf numFmtId="0" fontId="64" fillId="0" borderId="0" xfId="7" applyFont="1">
      <alignment vertical="center"/>
    </xf>
    <xf numFmtId="0" fontId="65" fillId="0" borderId="0" xfId="7" applyFont="1">
      <alignment vertical="center"/>
    </xf>
    <xf numFmtId="0" fontId="66" fillId="7" borderId="0" xfId="7" applyFont="1" applyFill="1" applyAlignment="1">
      <alignment vertical="center"/>
    </xf>
    <xf numFmtId="0" fontId="1" fillId="0" borderId="55" xfId="7" applyBorder="1" applyAlignment="1">
      <alignment vertical="top" wrapText="1"/>
    </xf>
    <xf numFmtId="0" fontId="33" fillId="6" borderId="0" xfId="0" applyFont="1" applyFill="1">
      <alignment vertical="center"/>
    </xf>
    <xf numFmtId="0" fontId="0" fillId="0" borderId="0" xfId="0" applyAlignment="1">
      <alignment horizontal="center" vertical="center" wrapText="1"/>
    </xf>
    <xf numFmtId="9" fontId="0" fillId="5" borderId="0" xfId="0" applyNumberFormat="1" applyFill="1" applyAlignment="1">
      <alignment horizontal="right" vertical="center"/>
    </xf>
    <xf numFmtId="0" fontId="0" fillId="5" borderId="0" xfId="0" applyFill="1" applyAlignment="1">
      <alignment horizontal="center" vertical="center"/>
    </xf>
    <xf numFmtId="0" fontId="0" fillId="0" borderId="0" xfId="0" applyAlignment="1">
      <alignment horizontal="center" vertical="center"/>
    </xf>
    <xf numFmtId="0" fontId="55" fillId="0" borderId="0" xfId="0" applyFont="1">
      <alignment vertical="center"/>
    </xf>
    <xf numFmtId="0" fontId="57" fillId="0" borderId="0" xfId="0" applyFont="1">
      <alignment vertical="center"/>
    </xf>
    <xf numFmtId="0" fontId="33" fillId="6" borderId="0" xfId="0" applyFont="1" applyFill="1" applyAlignment="1">
      <alignment horizontal="left" vertical="center"/>
    </xf>
    <xf numFmtId="0" fontId="33" fillId="6" borderId="0" xfId="0" applyFont="1" applyFill="1" applyAlignment="1">
      <alignment horizontal="center" vertical="center"/>
    </xf>
    <xf numFmtId="20" fontId="0" fillId="0" borderId="0" xfId="0" applyNumberFormat="1" applyAlignment="1">
      <alignment horizontal="center" vertical="center"/>
    </xf>
    <xf numFmtId="180" fontId="0" fillId="5" borderId="0" xfId="0" applyNumberFormat="1" applyFill="1">
      <alignment vertical="center"/>
    </xf>
    <xf numFmtId="0" fontId="0" fillId="5" borderId="6" xfId="0" applyFill="1" applyBorder="1">
      <alignment vertical="center"/>
    </xf>
    <xf numFmtId="0" fontId="63" fillId="0" borderId="0" xfId="7" applyFont="1" applyFill="1">
      <alignment vertical="center"/>
    </xf>
    <xf numFmtId="0" fontId="59" fillId="7" borderId="0" xfId="0" applyFont="1" applyFill="1">
      <alignment vertical="center"/>
    </xf>
    <xf numFmtId="0" fontId="66" fillId="7" borderId="0" xfId="0" applyFont="1" applyFill="1">
      <alignment vertical="center"/>
    </xf>
    <xf numFmtId="0" fontId="58" fillId="0" borderId="0" xfId="0" applyFont="1">
      <alignment vertical="center"/>
    </xf>
    <xf numFmtId="0" fontId="0" fillId="0" borderId="0" xfId="0" applyAlignment="1">
      <alignment vertical="top"/>
    </xf>
    <xf numFmtId="0" fontId="64" fillId="0" borderId="0" xfId="0" applyFont="1">
      <alignment vertical="center"/>
    </xf>
    <xf numFmtId="0" fontId="65" fillId="0" borderId="0" xfId="0" applyFont="1">
      <alignment vertical="center"/>
    </xf>
    <xf numFmtId="0" fontId="62" fillId="0" borderId="0" xfId="0" applyFont="1" applyAlignment="1">
      <alignment horizontal="left" vertical="center" wrapText="1"/>
    </xf>
    <xf numFmtId="0" fontId="61" fillId="0" borderId="0" xfId="0" applyFont="1">
      <alignment vertical="center"/>
    </xf>
    <xf numFmtId="0" fontId="0" fillId="0" borderId="62" xfId="0" applyBorder="1" applyAlignment="1">
      <alignment horizontal="right" vertical="center"/>
    </xf>
    <xf numFmtId="0" fontId="0" fillId="0" borderId="0" xfId="0" applyAlignment="1">
      <alignment horizontal="right" vertical="center"/>
    </xf>
    <xf numFmtId="0" fontId="54" fillId="0" borderId="0" xfId="0" applyFont="1" applyAlignment="1">
      <alignment horizontal="center" vertical="center"/>
    </xf>
    <xf numFmtId="0" fontId="0" fillId="0" borderId="62" xfId="0" applyBorder="1">
      <alignment vertical="center"/>
    </xf>
    <xf numFmtId="0" fontId="0" fillId="0" borderId="64" xfId="0" applyBorder="1">
      <alignment vertical="center"/>
    </xf>
    <xf numFmtId="20" fontId="57" fillId="0" borderId="0" xfId="0" applyNumberFormat="1" applyFont="1">
      <alignment vertical="center"/>
    </xf>
    <xf numFmtId="0" fontId="0" fillId="0" borderId="65" xfId="0" applyBorder="1">
      <alignment vertical="center"/>
    </xf>
    <xf numFmtId="0" fontId="57" fillId="0" borderId="0" xfId="0" applyFont="1" applyAlignment="1">
      <alignment horizontal="left" vertical="center"/>
    </xf>
    <xf numFmtId="0" fontId="0" fillId="0" borderId="63" xfId="0" applyBorder="1">
      <alignment vertical="center"/>
    </xf>
    <xf numFmtId="0" fontId="54" fillId="0" borderId="0" xfId="0" applyFont="1" applyAlignment="1">
      <alignment horizontal="right" vertical="center"/>
    </xf>
    <xf numFmtId="0" fontId="56" fillId="0" borderId="0" xfId="0" applyFont="1">
      <alignment vertical="center"/>
    </xf>
    <xf numFmtId="0" fontId="0" fillId="0" borderId="55" xfId="0" applyBorder="1" applyAlignment="1">
      <alignment vertical="top" wrapText="1"/>
    </xf>
    <xf numFmtId="0" fontId="63" fillId="0" borderId="0" xfId="0" applyFont="1" applyFill="1">
      <alignment vertical="center"/>
    </xf>
    <xf numFmtId="0" fontId="11" fillId="0" borderId="0" xfId="0" applyFont="1" applyAlignment="1">
      <alignment horizontal="distributed" vertical="center"/>
    </xf>
    <xf numFmtId="0" fontId="4" fillId="0" borderId="0" xfId="0" applyFont="1" applyAlignment="1">
      <alignment horizontal="left" vertical="center" wrapText="1"/>
    </xf>
    <xf numFmtId="0" fontId="11" fillId="0" borderId="8"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0" xfId="0" applyFont="1" applyAlignment="1">
      <alignment horizontal="center" vertical="center" wrapText="1"/>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7"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5" fillId="0" borderId="2" xfId="0" applyFont="1" applyBorder="1" applyAlignment="1">
      <alignment horizontal="distributed" vertical="distributed" indent="1"/>
    </xf>
    <xf numFmtId="0" fontId="5" fillId="0" borderId="3" xfId="0" applyFont="1" applyBorder="1" applyAlignment="1">
      <alignment horizontal="distributed" vertical="distributed" indent="1"/>
    </xf>
    <xf numFmtId="0" fontId="5" fillId="0" borderId="4" xfId="0" applyFont="1" applyBorder="1" applyAlignment="1">
      <alignment horizontal="distributed" vertical="distributed" indent="1"/>
    </xf>
    <xf numFmtId="0" fontId="5" fillId="0" borderId="5" xfId="0" applyFont="1" applyBorder="1" applyAlignment="1">
      <alignment horizontal="distributed" vertical="distributed" indent="1"/>
    </xf>
    <xf numFmtId="0" fontId="5" fillId="0" borderId="6" xfId="0" applyFont="1" applyBorder="1" applyAlignment="1">
      <alignment horizontal="distributed" vertical="distributed" indent="1"/>
    </xf>
    <xf numFmtId="0" fontId="5" fillId="0" borderId="7" xfId="0" applyFont="1" applyBorder="1" applyAlignment="1">
      <alignment horizontal="distributed" vertical="distributed" indent="1"/>
    </xf>
    <xf numFmtId="0" fontId="5" fillId="0" borderId="10"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0" xfId="2" applyFont="1" applyBorder="1" applyAlignment="1">
      <alignment horizontal="center" vertical="center"/>
    </xf>
    <xf numFmtId="0" fontId="5" fillId="0" borderId="17" xfId="2"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8" xfId="0" applyFont="1" applyBorder="1" applyAlignment="1">
      <alignment horizontal="center" vertical="top"/>
    </xf>
    <xf numFmtId="0" fontId="5" fillId="0" borderId="0" xfId="0" applyFont="1" applyAlignment="1">
      <alignment horizontal="center" vertical="top"/>
    </xf>
    <xf numFmtId="0" fontId="5" fillId="0" borderId="9" xfId="0" applyFont="1" applyBorder="1" applyAlignment="1">
      <alignment horizontal="center" vertical="top"/>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7"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righ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distributed" vertical="center" wrapText="1" justifyLastLine="1"/>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3" xfId="0" applyFont="1" applyBorder="1">
      <alignment vertical="center"/>
    </xf>
    <xf numFmtId="0" fontId="5" fillId="0" borderId="4" xfId="0" applyFont="1" applyBorder="1">
      <alignment vertical="center"/>
    </xf>
    <xf numFmtId="0" fontId="5" fillId="0" borderId="8" xfId="0" applyFont="1" applyBorder="1" applyAlignment="1">
      <alignment horizontal="center" vertical="center" shrinkToFit="1"/>
    </xf>
    <xf numFmtId="0" fontId="5" fillId="0" borderId="0" xfId="0" applyFont="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Alignment="1">
      <alignment horizontal="distributed" vertical="center" indent="2"/>
    </xf>
    <xf numFmtId="0" fontId="5" fillId="0" borderId="6" xfId="0" applyFont="1" applyBorder="1" applyAlignment="1">
      <alignment horizontal="left" vertical="center" indent="1"/>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23" xfId="0" applyFont="1" applyBorder="1" applyAlignment="1">
      <alignment horizontal="right" vertical="center"/>
    </xf>
    <xf numFmtId="0" fontId="5" fillId="0" borderId="24" xfId="0" applyFont="1" applyBorder="1" applyAlignment="1">
      <alignment horizontal="right" vertical="center"/>
    </xf>
    <xf numFmtId="0" fontId="5" fillId="0" borderId="15" xfId="4" applyFont="1" applyBorder="1" applyAlignment="1">
      <alignment horizontal="left" vertical="center"/>
    </xf>
    <xf numFmtId="0" fontId="5" fillId="0" borderId="20" xfId="4" applyFont="1" applyBorder="1" applyAlignment="1">
      <alignment horizontal="left" vertical="center"/>
    </xf>
    <xf numFmtId="0" fontId="5" fillId="0" borderId="17" xfId="4" applyFont="1" applyBorder="1" applyAlignment="1">
      <alignment horizontal="left" vertical="center"/>
    </xf>
    <xf numFmtId="176" fontId="5" fillId="0" borderId="15" xfId="0" applyNumberFormat="1" applyFont="1" applyBorder="1" applyAlignment="1">
      <alignment horizontal="right" vertical="center"/>
    </xf>
    <xf numFmtId="176" fontId="5" fillId="0" borderId="17" xfId="0" applyNumberFormat="1" applyFont="1" applyBorder="1" applyAlignment="1">
      <alignment horizontal="right" vertical="center"/>
    </xf>
    <xf numFmtId="0" fontId="5" fillId="0" borderId="15" xfId="0" applyFont="1" applyBorder="1">
      <alignment vertical="center"/>
    </xf>
    <xf numFmtId="0" fontId="5" fillId="0" borderId="20" xfId="0" applyFont="1" applyBorder="1">
      <alignment vertical="center"/>
    </xf>
    <xf numFmtId="0" fontId="5" fillId="0" borderId="17" xfId="0" applyFont="1" applyBorder="1">
      <alignment vertical="center"/>
    </xf>
    <xf numFmtId="0" fontId="5" fillId="0" borderId="15" xfId="4" applyFont="1" applyBorder="1" applyAlignment="1">
      <alignment horizontal="center" vertical="center"/>
    </xf>
    <xf numFmtId="0" fontId="5" fillId="0" borderId="20" xfId="4" applyFont="1" applyBorder="1" applyAlignment="1">
      <alignment horizontal="center" vertical="center"/>
    </xf>
    <xf numFmtId="0" fontId="5" fillId="0" borderId="17" xfId="4" applyFont="1" applyBorder="1" applyAlignment="1">
      <alignment horizontal="center" vertical="center"/>
    </xf>
    <xf numFmtId="55" fontId="5" fillId="0" borderId="15" xfId="0" quotePrefix="1" applyNumberFormat="1" applyFont="1" applyBorder="1" applyAlignment="1">
      <alignment horizontal="right" vertical="center"/>
    </xf>
    <xf numFmtId="55" fontId="5" fillId="0" borderId="17" xfId="0" quotePrefix="1" applyNumberFormat="1" applyFont="1" applyBorder="1" applyAlignment="1">
      <alignment horizontal="right" vertical="center"/>
    </xf>
    <xf numFmtId="0" fontId="5" fillId="0" borderId="5"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15" xfId="0" applyFont="1" applyBorder="1" applyAlignment="1">
      <alignment horizontal="left" vertical="center" wrapText="1"/>
    </xf>
    <xf numFmtId="0" fontId="5" fillId="0" borderId="20" xfId="0" applyFont="1" applyBorder="1" applyAlignment="1">
      <alignment horizontal="left" vertical="center" wrapText="1"/>
    </xf>
    <xf numFmtId="0" fontId="5" fillId="0" borderId="17" xfId="0" applyFont="1" applyBorder="1" applyAlignment="1">
      <alignment horizontal="left" vertical="center" wrapTex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left" vertical="center"/>
    </xf>
    <xf numFmtId="0" fontId="5" fillId="0" borderId="20" xfId="0" applyFont="1" applyBorder="1" applyAlignment="1">
      <alignment horizontal="left" vertical="center"/>
    </xf>
    <xf numFmtId="0" fontId="5" fillId="0" borderId="17" xfId="0" applyFont="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 xfId="0" applyFont="1" applyBorder="1" applyAlignment="1">
      <alignment horizontal="distributed" vertical="center" wrapText="1" justifyLastLine="1"/>
    </xf>
    <xf numFmtId="0" fontId="5" fillId="0" borderId="29" xfId="0" applyFont="1" applyBorder="1" applyAlignment="1">
      <alignment horizontal="center" vertical="center"/>
    </xf>
    <xf numFmtId="0" fontId="5" fillId="0" borderId="3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distributed" vertical="center" wrapText="1" justifyLastLine="1"/>
    </xf>
    <xf numFmtId="0" fontId="5" fillId="0" borderId="3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0" xfId="0" applyFont="1" applyBorder="1" applyAlignment="1">
      <alignment horizontal="left" vertical="center" wrapText="1"/>
    </xf>
    <xf numFmtId="176" fontId="5" fillId="0" borderId="2" xfId="0" applyNumberFormat="1" applyFont="1" applyBorder="1" applyAlignment="1">
      <alignment horizontal="right" vertical="center"/>
    </xf>
    <xf numFmtId="176" fontId="5" fillId="0" borderId="4" xfId="0" applyNumberFormat="1" applyFont="1" applyBorder="1" applyAlignment="1">
      <alignment horizontal="right" vertical="center"/>
    </xf>
    <xf numFmtId="0" fontId="5" fillId="0" borderId="18" xfId="0" applyFont="1" applyBorder="1" applyAlignment="1">
      <alignment horizontal="left" vertical="center" wrapText="1"/>
    </xf>
    <xf numFmtId="176" fontId="5" fillId="0" borderId="18" xfId="0" applyNumberFormat="1" applyFont="1" applyBorder="1" applyAlignment="1">
      <alignment horizontal="center" vertical="center"/>
    </xf>
    <xf numFmtId="0" fontId="5" fillId="0" borderId="1" xfId="0" applyFont="1" applyBorder="1" applyAlignment="1">
      <alignment horizontal="left" vertical="center" wrapText="1"/>
    </xf>
    <xf numFmtId="176" fontId="5" fillId="0" borderId="10" xfId="0" applyNumberFormat="1" applyFont="1" applyBorder="1" applyAlignment="1">
      <alignment horizontal="center" vertical="center"/>
    </xf>
    <xf numFmtId="0" fontId="5" fillId="0" borderId="15" xfId="0" applyFont="1" applyBorder="1" applyAlignment="1">
      <alignment horizontal="right" vertical="center" indent="1"/>
    </xf>
    <xf numFmtId="0" fontId="5" fillId="0" borderId="20" xfId="0" applyFont="1" applyBorder="1" applyAlignment="1">
      <alignment horizontal="right" vertical="center" indent="1"/>
    </xf>
    <xf numFmtId="0" fontId="5" fillId="0" borderId="17" xfId="0" applyFont="1" applyBorder="1" applyAlignment="1">
      <alignment horizontal="right" vertical="center" indent="1"/>
    </xf>
    <xf numFmtId="0" fontId="5" fillId="0" borderId="15"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7" xfId="0" applyFont="1" applyFill="1" applyBorder="1" applyAlignment="1">
      <alignment horizontal="left" vertical="center" wrapText="1"/>
    </xf>
    <xf numFmtId="178" fontId="5" fillId="0" borderId="15" xfId="0" applyNumberFormat="1" applyFont="1" applyFill="1" applyBorder="1" applyAlignment="1">
      <alignment horizontal="right" vertical="center" indent="1"/>
    </xf>
    <xf numFmtId="178" fontId="5" fillId="0" borderId="20" xfId="0" applyNumberFormat="1" applyFont="1" applyFill="1" applyBorder="1" applyAlignment="1">
      <alignment horizontal="right" vertical="center" indent="1"/>
    </xf>
    <xf numFmtId="179" fontId="5" fillId="0" borderId="15" xfId="0" applyNumberFormat="1" applyFont="1" applyBorder="1" applyAlignment="1">
      <alignment horizontal="right" vertical="center" indent="1"/>
    </xf>
    <xf numFmtId="179" fontId="5" fillId="0" borderId="20" xfId="0" applyNumberFormat="1" applyFont="1" applyBorder="1" applyAlignment="1">
      <alignment horizontal="right" vertical="center" indent="1"/>
    </xf>
    <xf numFmtId="0" fontId="5" fillId="0" borderId="10" xfId="0" applyFont="1" applyBorder="1" applyAlignment="1">
      <alignment horizontal="center" vertical="center"/>
    </xf>
    <xf numFmtId="0" fontId="5" fillId="0" borderId="12" xfId="0" applyFont="1" applyBorder="1" applyAlignment="1">
      <alignment horizontal="center" vertical="center"/>
    </xf>
    <xf numFmtId="180" fontId="5" fillId="0" borderId="10" xfId="0" applyNumberFormat="1" applyFont="1" applyBorder="1" applyAlignment="1">
      <alignment horizontal="center" vertical="center"/>
    </xf>
    <xf numFmtId="180" fontId="5" fillId="0" borderId="12" xfId="0" applyNumberFormat="1" applyFont="1" applyBorder="1" applyAlignment="1">
      <alignment horizontal="center" vertical="center"/>
    </xf>
    <xf numFmtId="0" fontId="5" fillId="0" borderId="32" xfId="0" applyFont="1" applyBorder="1" applyAlignment="1">
      <alignment horizontal="center" vertical="center" wrapText="1" justifyLastLine="1"/>
    </xf>
    <xf numFmtId="0" fontId="5" fillId="0" borderId="33" xfId="0" applyFont="1" applyBorder="1" applyAlignment="1">
      <alignment horizontal="center" vertical="center" wrapText="1" justifyLastLine="1"/>
    </xf>
    <xf numFmtId="0" fontId="5" fillId="0" borderId="3" xfId="0" applyFont="1" applyBorder="1" applyAlignment="1">
      <alignment horizontal="center" vertical="center" wrapText="1" justifyLastLine="1"/>
    </xf>
    <xf numFmtId="0" fontId="5" fillId="0" borderId="4" xfId="0" applyFont="1" applyBorder="1" applyAlignment="1">
      <alignment horizontal="center" vertical="center" wrapText="1" justifyLastLine="1"/>
    </xf>
    <xf numFmtId="0" fontId="5" fillId="0" borderId="6" xfId="0" applyFont="1" applyBorder="1" applyAlignment="1">
      <alignment horizontal="center" vertical="center" wrapText="1" justifyLastLine="1"/>
    </xf>
    <xf numFmtId="0" fontId="5" fillId="0" borderId="7" xfId="0" applyFont="1" applyBorder="1" applyAlignment="1">
      <alignment horizontal="center" vertical="center" wrapText="1" justifyLastLine="1"/>
    </xf>
    <xf numFmtId="0" fontId="20" fillId="0" borderId="15"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7" xfId="0"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lignmen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4"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lignment vertical="center"/>
    </xf>
    <xf numFmtId="0" fontId="8" fillId="0" borderId="17" xfId="0" applyFont="1" applyFill="1" applyBorder="1" applyAlignment="1">
      <alignment horizontal="center" vertical="center"/>
    </xf>
    <xf numFmtId="0" fontId="8" fillId="0" borderId="1" xfId="0" applyFont="1" applyFill="1" applyBorder="1" applyAlignment="1">
      <alignment horizontal="left" vertical="center"/>
    </xf>
    <xf numFmtId="0" fontId="2" fillId="0" borderId="5" xfId="0" applyFont="1" applyFill="1" applyBorder="1">
      <alignment vertical="center"/>
    </xf>
    <xf numFmtId="0" fontId="2" fillId="0" borderId="7" xfId="0" applyFont="1" applyFill="1" applyBorder="1">
      <alignment vertical="center"/>
    </xf>
    <xf numFmtId="0" fontId="52" fillId="0" borderId="2"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8" fillId="0" borderId="15" xfId="0" applyFont="1" applyFill="1" applyBorder="1" applyAlignment="1">
      <alignment horizontal="center" vertical="center"/>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Alignment="1">
      <alignment horizontal="center" vertical="center"/>
    </xf>
    <xf numFmtId="0" fontId="21" fillId="0" borderId="15"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179" fontId="5" fillId="0" borderId="15" xfId="0" applyNumberFormat="1" applyFont="1" applyFill="1" applyBorder="1" applyAlignment="1">
      <alignment horizontal="center" vertical="center"/>
    </xf>
    <xf numFmtId="179" fontId="5" fillId="0" borderId="20" xfId="0" applyNumberFormat="1" applyFont="1" applyFill="1" applyBorder="1" applyAlignment="1">
      <alignment horizontal="center" vertical="center"/>
    </xf>
    <xf numFmtId="179" fontId="5" fillId="0" borderId="17" xfId="0" applyNumberFormat="1" applyFont="1" applyFill="1" applyBorder="1" applyAlignment="1">
      <alignment horizontal="center" vertical="center"/>
    </xf>
    <xf numFmtId="179" fontId="5" fillId="0" borderId="57" xfId="0" applyNumberFormat="1" applyFont="1" applyFill="1" applyBorder="1" applyAlignment="1">
      <alignment horizontal="center" vertical="center"/>
    </xf>
    <xf numFmtId="179" fontId="5" fillId="0" borderId="58" xfId="0" applyNumberFormat="1" applyFont="1" applyFill="1" applyBorder="1" applyAlignment="1">
      <alignment horizontal="center" vertical="center"/>
    </xf>
    <xf numFmtId="179" fontId="5" fillId="0" borderId="59" xfId="0" applyNumberFormat="1"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179" fontId="5" fillId="0" borderId="5" xfId="0" applyNumberFormat="1" applyFont="1" applyFill="1" applyBorder="1" applyAlignment="1">
      <alignment horizontal="center" vertical="center"/>
    </xf>
    <xf numFmtId="179" fontId="5" fillId="0" borderId="6" xfId="0" applyNumberFormat="1" applyFont="1" applyFill="1" applyBorder="1" applyAlignment="1">
      <alignment horizontal="center" vertical="center"/>
    </xf>
    <xf numFmtId="179" fontId="5" fillId="0" borderId="7" xfId="0" applyNumberFormat="1" applyFont="1" applyFill="1" applyBorder="1" applyAlignment="1">
      <alignment horizontal="center" vertical="center"/>
    </xf>
    <xf numFmtId="0" fontId="23" fillId="0" borderId="0" xfId="0" applyFont="1" applyAlignment="1">
      <alignment horizontal="center" vertical="center"/>
    </xf>
    <xf numFmtId="0" fontId="15" fillId="0" borderId="8" xfId="0" applyFont="1" applyBorder="1" applyAlignment="1">
      <alignment horizontal="left" vertical="center" wrapText="1" indent="1"/>
    </xf>
    <xf numFmtId="0" fontId="15" fillId="0" borderId="0" xfId="0" applyFont="1" applyAlignment="1">
      <alignment horizontal="left" vertical="center" wrapText="1" indent="1"/>
    </xf>
    <xf numFmtId="0" fontId="15" fillId="0" borderId="9" xfId="0" applyFont="1" applyBorder="1" applyAlignment="1">
      <alignment horizontal="left" vertical="center" wrapText="1" indent="1"/>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42" fillId="0" borderId="0" xfId="5" applyFont="1" applyAlignment="1">
      <alignment horizontal="left" vertical="center" wrapText="1"/>
    </xf>
    <xf numFmtId="0" fontId="42" fillId="0" borderId="55" xfId="5" applyFont="1" applyBorder="1" applyAlignment="1">
      <alignment horizontal="left" vertical="center" wrapText="1"/>
    </xf>
    <xf numFmtId="0" fontId="28" fillId="0" borderId="46" xfId="5" applyBorder="1" applyAlignment="1">
      <alignment horizontal="left" vertical="center" wrapText="1"/>
    </xf>
    <xf numFmtId="0" fontId="28" fillId="0" borderId="47" xfId="5" applyBorder="1" applyAlignment="1">
      <alignment horizontal="left" vertical="center" wrapText="1"/>
    </xf>
    <xf numFmtId="0" fontId="28" fillId="0" borderId="48" xfId="5" applyBorder="1" applyAlignment="1">
      <alignment horizontal="left" vertical="center" wrapText="1"/>
    </xf>
    <xf numFmtId="0" fontId="28" fillId="0" borderId="49" xfId="5" applyBorder="1" applyAlignment="1">
      <alignment horizontal="left" vertical="center" wrapText="1"/>
    </xf>
    <xf numFmtId="0" fontId="28" fillId="0" borderId="0" xfId="5" applyAlignment="1">
      <alignment horizontal="left" vertical="center" wrapText="1"/>
    </xf>
    <xf numFmtId="0" fontId="28" fillId="0" borderId="50" xfId="5" applyBorder="1" applyAlignment="1">
      <alignment horizontal="left" vertical="center" wrapText="1"/>
    </xf>
    <xf numFmtId="0" fontId="28" fillId="0" borderId="51" xfId="5" applyBorder="1" applyAlignment="1">
      <alignment horizontal="left" vertical="center" wrapText="1"/>
    </xf>
    <xf numFmtId="0" fontId="28" fillId="0" borderId="52" xfId="5" applyBorder="1" applyAlignment="1">
      <alignment horizontal="left" vertical="center" wrapText="1"/>
    </xf>
    <xf numFmtId="0" fontId="28" fillId="0" borderId="53" xfId="5" applyBorder="1" applyAlignment="1">
      <alignment horizontal="left" vertical="center" wrapText="1"/>
    </xf>
    <xf numFmtId="0" fontId="42" fillId="0" borderId="0" xfId="5" applyFont="1" applyAlignment="1">
      <alignment horizontal="left" vertical="top" wrapText="1"/>
    </xf>
    <xf numFmtId="0" fontId="42" fillId="0" borderId="55" xfId="5" applyFont="1" applyBorder="1" applyAlignment="1">
      <alignment horizontal="left" vertical="top" wrapText="1"/>
    </xf>
    <xf numFmtId="0" fontId="48" fillId="0" borderId="0" xfId="5" applyFont="1" applyAlignment="1">
      <alignment horizontal="left" vertical="top" wrapText="1"/>
    </xf>
    <xf numFmtId="0" fontId="48" fillId="0" borderId="55" xfId="5" applyFont="1" applyBorder="1" applyAlignment="1">
      <alignment horizontal="left" vertical="top" wrapText="1"/>
    </xf>
    <xf numFmtId="0" fontId="48" fillId="0" borderId="6" xfId="5" applyFont="1" applyBorder="1" applyAlignment="1">
      <alignment horizontal="center" vertical="center"/>
    </xf>
    <xf numFmtId="0" fontId="48" fillId="0" borderId="0" xfId="5" applyFont="1" applyAlignment="1">
      <alignment horizontal="center" vertical="center"/>
    </xf>
    <xf numFmtId="0" fontId="48" fillId="0" borderId="0" xfId="5" applyFont="1" applyAlignment="1">
      <alignment horizontal="left" vertical="center" wrapText="1"/>
    </xf>
    <xf numFmtId="0" fontId="48" fillId="0" borderId="55" xfId="5" applyFont="1" applyBorder="1" applyAlignment="1">
      <alignment horizontal="left" vertical="center" wrapText="1"/>
    </xf>
    <xf numFmtId="0" fontId="48" fillId="0" borderId="0" xfId="5" applyFont="1" applyAlignment="1">
      <alignment horizontal="left" vertical="center"/>
    </xf>
    <xf numFmtId="0" fontId="48" fillId="0" borderId="55" xfId="5" applyFont="1" applyBorder="1" applyAlignment="1">
      <alignment horizontal="left" vertical="center"/>
    </xf>
    <xf numFmtId="0" fontId="2" fillId="2" borderId="1" xfId="4" applyFill="1" applyBorder="1" applyAlignment="1" applyProtection="1">
      <alignment horizontal="center" vertical="center"/>
      <protection locked="0"/>
    </xf>
    <xf numFmtId="181" fontId="27" fillId="0" borderId="40" xfId="4" applyNumberFormat="1" applyFont="1" applyBorder="1" applyAlignment="1">
      <alignment horizontal="center" vertical="center"/>
    </xf>
    <xf numFmtId="0" fontId="27" fillId="0" borderId="40" xfId="4" applyFont="1" applyBorder="1" applyAlignment="1">
      <alignment horizontal="center" vertical="center"/>
    </xf>
    <xf numFmtId="0" fontId="24" fillId="0" borderId="0" xfId="4" applyFont="1" applyAlignment="1">
      <alignment vertical="center" shrinkToFit="1"/>
    </xf>
    <xf numFmtId="0" fontId="24" fillId="0" borderId="0" xfId="6" applyFont="1" applyAlignment="1">
      <alignment vertical="center"/>
    </xf>
    <xf numFmtId="0" fontId="2" fillId="0" borderId="15" xfId="4" applyBorder="1" applyAlignment="1">
      <alignment horizontal="center" vertical="center" shrinkToFit="1"/>
    </xf>
    <xf numFmtId="0" fontId="2" fillId="0" borderId="20" xfId="4" applyBorder="1" applyAlignment="1">
      <alignment horizontal="center" vertical="center" shrinkToFit="1"/>
    </xf>
    <xf numFmtId="0" fontId="2" fillId="0" borderId="17" xfId="4" applyBorder="1" applyAlignment="1">
      <alignment horizontal="center" vertical="center" shrinkToFit="1"/>
    </xf>
    <xf numFmtId="0" fontId="36" fillId="0" borderId="10" xfId="4" applyFont="1" applyBorder="1" applyAlignment="1">
      <alignment horizontal="center" vertical="center" textRotation="255" wrapText="1" shrinkToFit="1"/>
    </xf>
    <xf numFmtId="0" fontId="36" fillId="0" borderId="11" xfId="4" applyFont="1" applyBorder="1" applyAlignment="1">
      <alignment horizontal="center" vertical="center" textRotation="255" wrapText="1" shrinkToFit="1"/>
    </xf>
    <xf numFmtId="0" fontId="36" fillId="0" borderId="12" xfId="4" applyFont="1" applyBorder="1" applyAlignment="1">
      <alignment horizontal="center" vertical="center" textRotation="255" wrapText="1" shrinkToFit="1"/>
    </xf>
    <xf numFmtId="0" fontId="36" fillId="0" borderId="15" xfId="4" applyFont="1" applyBorder="1" applyAlignment="1">
      <alignment horizontal="center" vertical="center"/>
    </xf>
    <xf numFmtId="0" fontId="36" fillId="0" borderId="20" xfId="4" applyFont="1" applyBorder="1" applyAlignment="1">
      <alignment horizontal="center" vertical="center"/>
    </xf>
    <xf numFmtId="0" fontId="36" fillId="0" borderId="17" xfId="4" applyFont="1" applyBorder="1" applyAlignment="1">
      <alignment horizontal="center" vertical="center"/>
    </xf>
    <xf numFmtId="0" fontId="2" fillId="0" borderId="8" xfId="4" applyBorder="1" applyAlignment="1">
      <alignment horizontal="left" vertical="top" wrapText="1"/>
    </xf>
    <xf numFmtId="0" fontId="2" fillId="0" borderId="0" xfId="4" applyAlignment="1">
      <alignment horizontal="left" vertical="top" wrapText="1"/>
    </xf>
    <xf numFmtId="0" fontId="36" fillId="0" borderId="10" xfId="4" applyFont="1" applyBorder="1" applyAlignment="1">
      <alignment horizontal="center" vertical="center" textRotation="255"/>
    </xf>
    <xf numFmtId="0" fontId="36" fillId="0" borderId="11" xfId="4" applyFont="1" applyBorder="1" applyAlignment="1">
      <alignment horizontal="center" vertical="center" textRotation="255"/>
    </xf>
    <xf numFmtId="0" fontId="35" fillId="4" borderId="40" xfId="4" applyFont="1" applyFill="1" applyBorder="1" applyAlignment="1">
      <alignment horizontal="center" vertical="center"/>
    </xf>
    <xf numFmtId="0" fontId="36" fillId="0" borderId="12" xfId="4" applyFont="1" applyBorder="1" applyAlignment="1">
      <alignment horizontal="center" vertical="center" textRotation="255"/>
    </xf>
    <xf numFmtId="0" fontId="36" fillId="0" borderId="1" xfId="4" applyFont="1" applyBorder="1" applyAlignment="1">
      <alignment vertical="center" textRotation="255" wrapText="1" shrinkToFit="1"/>
    </xf>
    <xf numFmtId="0" fontId="2" fillId="0" borderId="1" xfId="4" applyBorder="1" applyAlignment="1">
      <alignment vertical="center" textRotation="255" wrapText="1" shrinkToFit="1"/>
    </xf>
    <xf numFmtId="0" fontId="2" fillId="0" borderId="15" xfId="4" applyBorder="1" applyAlignment="1">
      <alignment horizontal="center" vertical="center"/>
    </xf>
    <xf numFmtId="0" fontId="2" fillId="0" borderId="20" xfId="4" applyBorder="1" applyAlignment="1">
      <alignment horizontal="center" vertical="center"/>
    </xf>
    <xf numFmtId="0" fontId="2" fillId="0" borderId="17" xfId="4" applyBorder="1" applyAlignment="1">
      <alignment horizontal="center" vertical="center"/>
    </xf>
    <xf numFmtId="0" fontId="2" fillId="0" borderId="10" xfId="4" applyBorder="1" applyAlignment="1">
      <alignment horizontal="center" vertical="center" textRotation="255"/>
    </xf>
    <xf numFmtId="0" fontId="2" fillId="0" borderId="11" xfId="4" applyBorder="1" applyAlignment="1">
      <alignment horizontal="center" vertical="center" textRotation="255"/>
    </xf>
    <xf numFmtId="0" fontId="2" fillId="0" borderId="12" xfId="4" applyBorder="1" applyAlignment="1">
      <alignment horizontal="center" vertical="center" textRotation="255"/>
    </xf>
    <xf numFmtId="0" fontId="2" fillId="0" borderId="10" xfId="4" applyBorder="1" applyAlignment="1">
      <alignment horizontal="center" vertical="center" textRotation="255" wrapText="1" shrinkToFit="1"/>
    </xf>
    <xf numFmtId="0" fontId="2" fillId="0" borderId="11" xfId="4" applyBorder="1" applyAlignment="1">
      <alignment horizontal="center" vertical="center" textRotation="255" wrapText="1" shrinkToFit="1"/>
    </xf>
    <xf numFmtId="0" fontId="2" fillId="0" borderId="12" xfId="4" applyBorder="1" applyAlignment="1">
      <alignment horizontal="center" vertical="center" textRotation="255" wrapText="1" shrinkToFit="1"/>
    </xf>
    <xf numFmtId="0" fontId="0" fillId="2" borderId="1" xfId="4" applyFont="1" applyFill="1" applyBorder="1" applyAlignment="1" applyProtection="1">
      <alignment horizontal="left" vertical="center"/>
      <protection locked="0"/>
    </xf>
    <xf numFmtId="0" fontId="2" fillId="2" borderId="1" xfId="4" applyFill="1" applyBorder="1" applyAlignment="1" applyProtection="1">
      <alignment horizontal="left" vertical="center"/>
      <protection locked="0"/>
    </xf>
    <xf numFmtId="0" fontId="56" fillId="0" borderId="52" xfId="0" applyFont="1" applyBorder="1" applyAlignment="1">
      <alignment horizontal="center" vertical="center"/>
    </xf>
    <xf numFmtId="0" fontId="1" fillId="0" borderId="0" xfId="7" applyFill="1" applyAlignment="1">
      <alignment horizontal="right" vertical="top"/>
    </xf>
    <xf numFmtId="0" fontId="1" fillId="0" borderId="55" xfId="7" applyBorder="1" applyAlignment="1">
      <alignment horizontal="center" vertical="top" wrapText="1"/>
    </xf>
    <xf numFmtId="0" fontId="0" fillId="0" borderId="0" xfId="0" applyAlignment="1">
      <alignment horizontal="right" vertical="top"/>
    </xf>
    <xf numFmtId="0" fontId="0" fillId="0" borderId="55" xfId="0" applyBorder="1" applyAlignment="1">
      <alignment horizontal="center" vertical="top" wrapText="1"/>
    </xf>
  </cellXfs>
  <cellStyles count="8">
    <cellStyle name="標準" xfId="0" builtinId="0"/>
    <cellStyle name="標準 2" xfId="5" xr:uid="{D654F014-8AA7-4A6C-B728-A98C7A7DEF72}"/>
    <cellStyle name="標準 3" xfId="6" xr:uid="{6396473C-EBAD-4D76-9DC4-E544B6927B89}"/>
    <cellStyle name="標準 4" xfId="7" xr:uid="{6E0E1B41-98DB-48C7-BACE-F1A3C443CE24}"/>
    <cellStyle name="標準_勤務表（作成中）" xfId="1" xr:uid="{00000000-0005-0000-0000-000001000000}"/>
    <cellStyle name="標準_勤務表（作成中）_01訪問介護" xfId="2" xr:uid="{00000000-0005-0000-0000-000002000000}"/>
    <cellStyle name="標準_勤務表（作成中）_01訪問介護 2" xfId="3" xr:uid="{00000000-0005-0000-0000-000003000000}"/>
    <cellStyle name="標準_別添3" xfId="4"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105</xdr:row>
          <xdr:rowOff>0</xdr:rowOff>
        </xdr:from>
        <xdr:to>
          <xdr:col>4</xdr:col>
          <xdr:colOff>127000</xdr:colOff>
          <xdr:row>106</xdr:row>
          <xdr:rowOff>12700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105</xdr:row>
          <xdr:rowOff>0</xdr:rowOff>
        </xdr:from>
        <xdr:to>
          <xdr:col>8</xdr:col>
          <xdr:colOff>69850</xdr:colOff>
          <xdr:row>106</xdr:row>
          <xdr:rowOff>12700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184150</xdr:colOff>
          <xdr:row>104</xdr:row>
          <xdr:rowOff>304800</xdr:rowOff>
        </xdr:from>
        <xdr:to>
          <xdr:col>11</xdr:col>
          <xdr:colOff>222250</xdr:colOff>
          <xdr:row>106</xdr:row>
          <xdr:rowOff>12700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298450</xdr:colOff>
          <xdr:row>105</xdr:row>
          <xdr:rowOff>12700</xdr:rowOff>
        </xdr:from>
        <xdr:to>
          <xdr:col>14</xdr:col>
          <xdr:colOff>279400</xdr:colOff>
          <xdr:row>106</xdr:row>
          <xdr:rowOff>12700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82</xdr:row>
          <xdr:rowOff>228600</xdr:rowOff>
        </xdr:from>
        <xdr:to>
          <xdr:col>8</xdr:col>
          <xdr:colOff>146050</xdr:colOff>
          <xdr:row>84</xdr:row>
          <xdr:rowOff>12700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84</xdr:row>
          <xdr:rowOff>247650</xdr:rowOff>
        </xdr:from>
        <xdr:to>
          <xdr:col>8</xdr:col>
          <xdr:colOff>133350</xdr:colOff>
          <xdr:row>86</xdr:row>
          <xdr:rowOff>31750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91</xdr:row>
          <xdr:rowOff>279400</xdr:rowOff>
        </xdr:from>
        <xdr:to>
          <xdr:col>9</xdr:col>
          <xdr:colOff>12700</xdr:colOff>
          <xdr:row>93</xdr:row>
          <xdr:rowOff>31750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374650</xdr:colOff>
          <xdr:row>91</xdr:row>
          <xdr:rowOff>279400</xdr:rowOff>
        </xdr:from>
        <xdr:to>
          <xdr:col>11</xdr:col>
          <xdr:colOff>393700</xdr:colOff>
          <xdr:row>93</xdr:row>
          <xdr:rowOff>31750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83</xdr:row>
          <xdr:rowOff>234950</xdr:rowOff>
        </xdr:from>
        <xdr:to>
          <xdr:col>8</xdr:col>
          <xdr:colOff>133350</xdr:colOff>
          <xdr:row>85</xdr:row>
          <xdr:rowOff>19050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595959"/>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1</xdr:col>
          <xdr:colOff>698500</xdr:colOff>
          <xdr:row>7</xdr:row>
          <xdr:rowOff>12700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12700</xdr:rowOff>
        </xdr:from>
        <xdr:to>
          <xdr:col>3</xdr:col>
          <xdr:colOff>12700</xdr:colOff>
          <xdr:row>7</xdr:row>
          <xdr:rowOff>31750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165100</xdr:rowOff>
        </xdr:from>
        <xdr:to>
          <xdr:col>1</xdr:col>
          <xdr:colOff>698500</xdr:colOff>
          <xdr:row>13</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0</xdr:rowOff>
        </xdr:from>
        <xdr:to>
          <xdr:col>3</xdr:col>
          <xdr:colOff>12700</xdr:colOff>
          <xdr:row>13</xdr:row>
          <xdr:rowOff>12700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1</xdr:col>
          <xdr:colOff>793750</xdr:colOff>
          <xdr:row>17</xdr:row>
          <xdr:rowOff>222250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18</xdr:row>
          <xdr:rowOff>38100</xdr:rowOff>
        </xdr:from>
        <xdr:to>
          <xdr:col>1</xdr:col>
          <xdr:colOff>869950</xdr:colOff>
          <xdr:row>18</xdr:row>
          <xdr:rowOff>222250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31750</xdr:rowOff>
        </xdr:from>
        <xdr:to>
          <xdr:col>1</xdr:col>
          <xdr:colOff>793750</xdr:colOff>
          <xdr:row>25</xdr:row>
          <xdr:rowOff>222250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38100</xdr:rowOff>
        </xdr:from>
        <xdr:to>
          <xdr:col>3</xdr:col>
          <xdr:colOff>241300</xdr:colOff>
          <xdr:row>25</xdr:row>
          <xdr:rowOff>222250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31750</xdr:rowOff>
        </xdr:from>
        <xdr:to>
          <xdr:col>1</xdr:col>
          <xdr:colOff>793750</xdr:colOff>
          <xdr:row>27</xdr:row>
          <xdr:rowOff>222250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31750</xdr:rowOff>
        </xdr:from>
        <xdr:to>
          <xdr:col>1</xdr:col>
          <xdr:colOff>793750</xdr:colOff>
          <xdr:row>25</xdr:row>
          <xdr:rowOff>222250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38100</xdr:rowOff>
        </xdr:from>
        <xdr:to>
          <xdr:col>3</xdr:col>
          <xdr:colOff>241300</xdr:colOff>
          <xdr:row>25</xdr:row>
          <xdr:rowOff>222250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539750</xdr:colOff>
          <xdr:row>27</xdr:row>
          <xdr:rowOff>38100</xdr:rowOff>
        </xdr:from>
        <xdr:to>
          <xdr:col>6</xdr:col>
          <xdr:colOff>6350</xdr:colOff>
          <xdr:row>27</xdr:row>
          <xdr:rowOff>222250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27</xdr:row>
          <xdr:rowOff>57150</xdr:rowOff>
        </xdr:from>
        <xdr:to>
          <xdr:col>11</xdr:col>
          <xdr:colOff>12700</xdr:colOff>
          <xdr:row>28</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27</xdr:row>
          <xdr:rowOff>38100</xdr:rowOff>
        </xdr:from>
        <xdr:to>
          <xdr:col>8</xdr:col>
          <xdr:colOff>603250</xdr:colOff>
          <xdr:row>27</xdr:row>
          <xdr:rowOff>222250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31750</xdr:rowOff>
        </xdr:from>
        <xdr:to>
          <xdr:col>1</xdr:col>
          <xdr:colOff>793750</xdr:colOff>
          <xdr:row>25</xdr:row>
          <xdr:rowOff>222250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38100</xdr:rowOff>
        </xdr:from>
        <xdr:to>
          <xdr:col>3</xdr:col>
          <xdr:colOff>241300</xdr:colOff>
          <xdr:row>25</xdr:row>
          <xdr:rowOff>222250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539750</xdr:colOff>
          <xdr:row>27</xdr:row>
          <xdr:rowOff>38100</xdr:rowOff>
        </xdr:from>
        <xdr:to>
          <xdr:col>6</xdr:col>
          <xdr:colOff>6350</xdr:colOff>
          <xdr:row>27</xdr:row>
          <xdr:rowOff>222250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412750</xdr:colOff>
          <xdr:row>27</xdr:row>
          <xdr:rowOff>57150</xdr:rowOff>
        </xdr:from>
        <xdr:to>
          <xdr:col>11</xdr:col>
          <xdr:colOff>12700</xdr:colOff>
          <xdr:row>28</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27</xdr:row>
          <xdr:rowOff>38100</xdr:rowOff>
        </xdr:from>
        <xdr:to>
          <xdr:col>8</xdr:col>
          <xdr:colOff>603250</xdr:colOff>
          <xdr:row>27</xdr:row>
          <xdr:rowOff>222250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28575</xdr:colOff>
      <xdr:row>13</xdr:row>
      <xdr:rowOff>171450</xdr:rowOff>
    </xdr:from>
    <xdr:to>
      <xdr:col>2</xdr:col>
      <xdr:colOff>38100</xdr:colOff>
      <xdr:row>18</xdr:row>
      <xdr:rowOff>9525</xdr:rowOff>
    </xdr:to>
    <xdr:sp macro="" textlink="">
      <xdr:nvSpPr>
        <xdr:cNvPr id="2" name="Line 10">
          <a:extLst>
            <a:ext uri="{FF2B5EF4-FFF2-40B4-BE49-F238E27FC236}">
              <a16:creationId xmlns:a16="http://schemas.microsoft.com/office/drawing/2014/main" id="{00000000-0008-0000-0400-000002000000}"/>
            </a:ext>
          </a:extLst>
        </xdr:cNvPr>
        <xdr:cNvSpPr>
          <a:spLocks noChangeShapeType="1"/>
        </xdr:cNvSpPr>
      </xdr:nvSpPr>
      <xdr:spPr bwMode="auto">
        <a:xfrm>
          <a:off x="1025525" y="4086225"/>
          <a:ext cx="12700" cy="987425"/>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189940</xdr:colOff>
      <xdr:row>9</xdr:row>
      <xdr:rowOff>110751</xdr:rowOff>
    </xdr:from>
    <xdr:to>
      <xdr:col>12</xdr:col>
      <xdr:colOff>414619</xdr:colOff>
      <xdr:row>13</xdr:row>
      <xdr:rowOff>156881</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770965" y="2917451"/>
          <a:ext cx="6393704" cy="1157380"/>
        </a:xfrm>
        <a:prstGeom prst="rect">
          <a:avLst/>
        </a:prstGeom>
        <a:solidFill>
          <a:srgbClr val="FFFFFF"/>
        </a:solidFill>
        <a:ln w="44450">
          <a:solidFill>
            <a:srgbClr val="000000"/>
          </a:solidFill>
          <a:miter lim="800000"/>
          <a:headEnd/>
          <a:tailEnd/>
        </a:ln>
      </xdr:spPr>
      <xdr:txBody>
        <a:bodyPr vertOverflow="clip" wrap="square" lIns="36576" tIns="22860" rIns="0" bIns="22860" anchor="ctr" upright="1"/>
        <a:lstStyle/>
        <a:p>
          <a:pPr algn="l" rtl="0">
            <a:lnSpc>
              <a:spcPts val="1400"/>
            </a:lnSpc>
            <a:defRPr sz="1000"/>
          </a:pPr>
          <a:r>
            <a:rPr lang="ja-JP" altLang="en-US" sz="1200" b="1" i="0" u="none" strike="noStrike" baseline="0">
              <a:solidFill>
                <a:srgbClr val="000000"/>
              </a:solidFill>
              <a:latin typeface="+mn-ea"/>
              <a:ea typeface="+mn-ea"/>
            </a:rPr>
            <a:t>★次のいずれかに該当するか確認してください。</a:t>
          </a:r>
          <a:endParaRPr lang="en-US" altLang="ja-JP" sz="1200" b="1" i="0" u="none" strike="noStrike" baseline="0">
            <a:solidFill>
              <a:srgbClr val="000000"/>
            </a:solidFill>
            <a:latin typeface="+mn-ea"/>
            <a:ea typeface="+mn-ea"/>
          </a:endParaRPr>
        </a:p>
        <a:p>
          <a:pPr algn="l" rtl="0">
            <a:lnSpc>
              <a:spcPts val="1400"/>
            </a:lnSpc>
            <a:defRPr sz="1000"/>
          </a:pPr>
          <a:r>
            <a:rPr lang="ja-JP" altLang="en-US" sz="1200" b="1" i="0" u="none" strike="noStrike" baseline="0">
              <a:solidFill>
                <a:srgbClr val="000000"/>
              </a:solidFill>
              <a:latin typeface="+mn-ea"/>
              <a:ea typeface="+mn-ea"/>
            </a:rPr>
            <a:t>　①前年度の実績が６月に満たない事業所</a:t>
          </a:r>
          <a:r>
            <a:rPr lang="en-US" altLang="ja-JP" sz="1200" b="1" i="0" u="none" strike="noStrike" baseline="0">
              <a:solidFill>
                <a:srgbClr val="000000"/>
              </a:solidFill>
              <a:latin typeface="+mn-ea"/>
              <a:ea typeface="+mn-ea"/>
            </a:rPr>
            <a:t>(</a:t>
          </a:r>
          <a:r>
            <a:rPr lang="ja-JP" altLang="en-US" sz="1200" b="1" i="0" u="none" strike="noStrike" baseline="0">
              <a:solidFill>
                <a:srgbClr val="000000"/>
              </a:solidFill>
              <a:latin typeface="+mn-ea"/>
              <a:ea typeface="+mn-ea"/>
            </a:rPr>
            <a:t>新たに事業を開始し，又は再開した事業所を含む</a:t>
          </a:r>
          <a:r>
            <a:rPr lang="en-US" altLang="ja-JP" sz="1200" b="1" i="0" u="none" strike="noStrike" baseline="0">
              <a:solidFill>
                <a:srgbClr val="000000"/>
              </a:solidFill>
              <a:latin typeface="+mn-ea"/>
              <a:ea typeface="+mn-ea"/>
            </a:rPr>
            <a:t>)</a:t>
          </a:r>
        </a:p>
        <a:p>
          <a:pPr algn="l" rtl="0">
            <a:lnSpc>
              <a:spcPts val="1300"/>
            </a:lnSpc>
            <a:defRPr sz="1000"/>
          </a:pPr>
          <a:r>
            <a:rPr lang="ja-JP" altLang="en-US" sz="1200" b="1" i="0" u="none" strike="noStrike" baseline="0">
              <a:solidFill>
                <a:srgbClr val="000000"/>
              </a:solidFill>
              <a:latin typeface="+mn-ea"/>
              <a:ea typeface="+mn-ea"/>
            </a:rPr>
            <a:t>　②年度が変わる際に定員を概ね</a:t>
          </a:r>
          <a:r>
            <a:rPr lang="en-US" altLang="ja-JP" sz="1200" b="1" i="0" u="none" strike="noStrike" baseline="0">
              <a:solidFill>
                <a:srgbClr val="000000"/>
              </a:solidFill>
              <a:latin typeface="+mn-ea"/>
              <a:ea typeface="+mn-ea"/>
            </a:rPr>
            <a:t>25%</a:t>
          </a:r>
          <a:r>
            <a:rPr lang="ja-JP" altLang="en-US" sz="1200" b="1" i="0" u="none" strike="noStrike" baseline="0">
              <a:solidFill>
                <a:srgbClr val="000000"/>
              </a:solidFill>
              <a:latin typeface="+mn-ea"/>
              <a:ea typeface="+mn-ea"/>
            </a:rPr>
            <a:t>以上変更し事業を実施しようとする事業所</a:t>
          </a:r>
        </a:p>
      </xdr:txBody>
    </xdr:sp>
    <xdr:clientData/>
  </xdr:twoCellAnchor>
  <xdr:twoCellAnchor>
    <xdr:from>
      <xdr:col>2</xdr:col>
      <xdr:colOff>134472</xdr:colOff>
      <xdr:row>14</xdr:row>
      <xdr:rowOff>40527</xdr:rowOff>
    </xdr:from>
    <xdr:to>
      <xdr:col>6</xdr:col>
      <xdr:colOff>448235</xdr:colOff>
      <xdr:row>15</xdr:row>
      <xdr:rowOff>179293</xdr:rowOff>
    </xdr:to>
    <xdr:sp macro="" textlink="">
      <xdr:nvSpPr>
        <xdr:cNvPr id="4" name="Rectangle 2">
          <a:extLst>
            <a:ext uri="{FF2B5EF4-FFF2-40B4-BE49-F238E27FC236}">
              <a16:creationId xmlns:a16="http://schemas.microsoft.com/office/drawing/2014/main" id="{00000000-0008-0000-0400-000004000000}"/>
            </a:ext>
          </a:extLst>
        </xdr:cNvPr>
        <xdr:cNvSpPr>
          <a:spLocks noChangeArrowheads="1"/>
        </xdr:cNvSpPr>
      </xdr:nvSpPr>
      <xdr:spPr bwMode="auto">
        <a:xfrm>
          <a:off x="1134597" y="4231527"/>
          <a:ext cx="2463238" cy="418166"/>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①又は②に該当します</a:t>
          </a:r>
        </a:p>
      </xdr:txBody>
    </xdr:sp>
    <xdr:clientData/>
  </xdr:twoCellAnchor>
  <xdr:twoCellAnchor>
    <xdr:from>
      <xdr:col>14</xdr:col>
      <xdr:colOff>280147</xdr:colOff>
      <xdr:row>9</xdr:row>
      <xdr:rowOff>173691</xdr:rowOff>
    </xdr:from>
    <xdr:to>
      <xdr:col>18</xdr:col>
      <xdr:colOff>470647</xdr:colOff>
      <xdr:row>16</xdr:row>
      <xdr:rowOff>22412</xdr:rowOff>
    </xdr:to>
    <xdr:sp macro="" textlink="">
      <xdr:nvSpPr>
        <xdr:cNvPr id="5" name="Rectangle 3">
          <a:extLst>
            <a:ext uri="{FF2B5EF4-FFF2-40B4-BE49-F238E27FC236}">
              <a16:creationId xmlns:a16="http://schemas.microsoft.com/office/drawing/2014/main" id="{00000000-0008-0000-0400-000005000000}"/>
            </a:ext>
          </a:extLst>
        </xdr:cNvPr>
        <xdr:cNvSpPr>
          <a:spLocks noChangeArrowheads="1"/>
        </xdr:cNvSpPr>
      </xdr:nvSpPr>
      <xdr:spPr bwMode="auto">
        <a:xfrm>
          <a:off x="8230347" y="2983566"/>
          <a:ext cx="2457450" cy="1785471"/>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①②に該当しません</a:t>
          </a:r>
          <a:endParaRPr lang="en-US" altLang="ja-JP" sz="1400" b="1" i="0" u="none" strike="noStrike" baseline="0">
            <a:solidFill>
              <a:srgbClr val="000000"/>
            </a:solidFill>
            <a:latin typeface="ＭＳ Ｐゴシック"/>
            <a:ea typeface="ＭＳ Ｐゴシック"/>
          </a:endParaRPr>
        </a:p>
        <a:p>
          <a:pPr rtl="0"/>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毎日営業しています</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→（１）へ</a:t>
          </a:r>
          <a:endParaRPr lang="ja-JP" altLang="ja-JP" sz="1400">
            <a:effectLst/>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毎日営業していません</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→（２）へ</a:t>
          </a:r>
          <a:endParaRPr lang="ja-JP" altLang="ja-JP" sz="1400">
            <a:effectLst/>
          </a:endParaRPr>
        </a:p>
        <a:p>
          <a:pPr algn="ctr"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12</xdr:col>
      <xdr:colOff>390525</xdr:colOff>
      <xdr:row>10</xdr:row>
      <xdr:rowOff>104775</xdr:rowOff>
    </xdr:from>
    <xdr:to>
      <xdr:col>14</xdr:col>
      <xdr:colOff>609600</xdr:colOff>
      <xdr:row>10</xdr:row>
      <xdr:rowOff>104775</xdr:rowOff>
    </xdr:to>
    <xdr:sp macro="" textlink="">
      <xdr:nvSpPr>
        <xdr:cNvPr id="6" name="Line 12">
          <a:extLst>
            <a:ext uri="{FF2B5EF4-FFF2-40B4-BE49-F238E27FC236}">
              <a16:creationId xmlns:a16="http://schemas.microsoft.com/office/drawing/2014/main" id="{00000000-0008-0000-0400-000006000000}"/>
            </a:ext>
          </a:extLst>
        </xdr:cNvPr>
        <xdr:cNvSpPr>
          <a:spLocks noChangeShapeType="1"/>
        </xdr:cNvSpPr>
      </xdr:nvSpPr>
      <xdr:spPr bwMode="auto">
        <a:xfrm>
          <a:off x="7140575" y="3187700"/>
          <a:ext cx="1412875"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604185</xdr:colOff>
      <xdr:row>25</xdr:row>
      <xdr:rowOff>49494</xdr:rowOff>
    </xdr:from>
    <xdr:to>
      <xdr:col>18</xdr:col>
      <xdr:colOff>340847</xdr:colOff>
      <xdr:row>27</xdr:row>
      <xdr:rowOff>1122</xdr:rowOff>
    </xdr:to>
    <xdr:sp macro="" textlink="">
      <xdr:nvSpPr>
        <xdr:cNvPr id="7" name="AutoShape 7">
          <a:extLst>
            <a:ext uri="{FF2B5EF4-FFF2-40B4-BE49-F238E27FC236}">
              <a16:creationId xmlns:a16="http://schemas.microsoft.com/office/drawing/2014/main" id="{00000000-0008-0000-0400-000007000000}"/>
            </a:ext>
          </a:extLst>
        </xdr:cNvPr>
        <xdr:cNvSpPr>
          <a:spLocks noChangeArrowheads="1"/>
        </xdr:cNvSpPr>
      </xdr:nvSpPr>
      <xdr:spPr bwMode="auto">
        <a:xfrm>
          <a:off x="7954310" y="6485219"/>
          <a:ext cx="2606862" cy="507253"/>
        </a:xfrm>
        <a:prstGeom prst="wedgeRoundRectCallout">
          <a:avLst>
            <a:gd name="adj1" fmla="val -5015"/>
            <a:gd name="adj2" fmla="val -17285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mn-ea"/>
            </a:rPr>
            <a:t>月曜日から日曜日まで毎日営業する場合</a:t>
          </a:r>
        </a:p>
      </xdr:txBody>
    </xdr:sp>
    <xdr:clientData/>
  </xdr:twoCellAnchor>
  <xdr:twoCellAnchor>
    <xdr:from>
      <xdr:col>8</xdr:col>
      <xdr:colOff>515470</xdr:colOff>
      <xdr:row>24</xdr:row>
      <xdr:rowOff>134472</xdr:rowOff>
    </xdr:from>
    <xdr:to>
      <xdr:col>13</xdr:col>
      <xdr:colOff>100853</xdr:colOff>
      <xdr:row>27</xdr:row>
      <xdr:rowOff>246529</xdr:rowOff>
    </xdr:to>
    <xdr:sp macro="" textlink="">
      <xdr:nvSpPr>
        <xdr:cNvPr id="8" name="AutoShape 5">
          <a:extLst>
            <a:ext uri="{FF2B5EF4-FFF2-40B4-BE49-F238E27FC236}">
              <a16:creationId xmlns:a16="http://schemas.microsoft.com/office/drawing/2014/main" id="{00000000-0008-0000-0400-000008000000}"/>
            </a:ext>
          </a:extLst>
        </xdr:cNvPr>
        <xdr:cNvSpPr>
          <a:spLocks noChangeArrowheads="1"/>
        </xdr:cNvSpPr>
      </xdr:nvSpPr>
      <xdr:spPr bwMode="auto">
        <a:xfrm>
          <a:off x="4868395" y="6297147"/>
          <a:ext cx="2588933" cy="940732"/>
        </a:xfrm>
        <a:prstGeom prst="wedgeRoundRectCallout">
          <a:avLst>
            <a:gd name="adj1" fmla="val -26353"/>
            <a:gd name="adj2" fmla="val -77485"/>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年間営業日数は、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年間において運営規定に定める休日を除く日を記載してください。</a:t>
          </a:r>
        </a:p>
      </xdr:txBody>
    </xdr:sp>
    <xdr:clientData/>
  </xdr:twoCellAnchor>
  <xdr:twoCellAnchor>
    <xdr:from>
      <xdr:col>17</xdr:col>
      <xdr:colOff>347383</xdr:colOff>
      <xdr:row>73</xdr:row>
      <xdr:rowOff>67237</xdr:rowOff>
    </xdr:from>
    <xdr:to>
      <xdr:col>18</xdr:col>
      <xdr:colOff>470647</xdr:colOff>
      <xdr:row>74</xdr:row>
      <xdr:rowOff>0</xdr:rowOff>
    </xdr:to>
    <xdr:sp macro="" textlink="">
      <xdr:nvSpPr>
        <xdr:cNvPr id="9" name="四角形吹き出し 8">
          <a:extLst>
            <a:ext uri="{FF2B5EF4-FFF2-40B4-BE49-F238E27FC236}">
              <a16:creationId xmlns:a16="http://schemas.microsoft.com/office/drawing/2014/main" id="{00000000-0008-0000-0400-000009000000}"/>
            </a:ext>
          </a:extLst>
        </xdr:cNvPr>
        <xdr:cNvSpPr/>
      </xdr:nvSpPr>
      <xdr:spPr bwMode="auto">
        <a:xfrm>
          <a:off x="10104158" y="21304812"/>
          <a:ext cx="583639" cy="478863"/>
        </a:xfrm>
        <a:prstGeom prst="wedgeRectCallout">
          <a:avLst>
            <a:gd name="adj1" fmla="val 32929"/>
            <a:gd name="adj2" fmla="val -87552"/>
          </a:avLst>
        </a:prstGeom>
        <a:noFill/>
        <a:ln w="57150">
          <a:solidFill>
            <a:srgbClr val="000000"/>
          </a:solidFill>
          <a:round/>
          <a:headEnd/>
          <a:tailEnd type="triangle" w="med" len="med"/>
        </a:ln>
      </xdr:spPr>
      <xdr:txBody>
        <a:bodyPr vertOverflow="clip" horzOverflow="clip" rtlCol="0" anchor="ctr" anchorCtr="0"/>
        <a:lstStyle/>
        <a:p>
          <a:pPr algn="l"/>
          <a:r>
            <a:rPr kumimoji="1" lang="ja-JP" altLang="en-US" sz="1600"/>
            <a:t>（</a:t>
          </a:r>
          <a:r>
            <a:rPr kumimoji="1" lang="en-US" altLang="ja-JP" sz="1600"/>
            <a:t>A)</a:t>
          </a:r>
          <a:endParaRPr kumimoji="1" lang="ja-JP" altLang="en-US" sz="1600"/>
        </a:p>
      </xdr:txBody>
    </xdr:sp>
    <xdr:clientData/>
  </xdr:twoCellAnchor>
  <xdr:twoCellAnchor>
    <xdr:from>
      <xdr:col>3</xdr:col>
      <xdr:colOff>89647</xdr:colOff>
      <xdr:row>23</xdr:row>
      <xdr:rowOff>11206</xdr:rowOff>
    </xdr:from>
    <xdr:to>
      <xdr:col>7</xdr:col>
      <xdr:colOff>410882</xdr:colOff>
      <xdr:row>29</xdr:row>
      <xdr:rowOff>134471</xdr:rowOff>
    </xdr:to>
    <xdr:sp macro="" textlink="">
      <xdr:nvSpPr>
        <xdr:cNvPr id="10" name="AutoShape 5">
          <a:extLst>
            <a:ext uri="{FF2B5EF4-FFF2-40B4-BE49-F238E27FC236}">
              <a16:creationId xmlns:a16="http://schemas.microsoft.com/office/drawing/2014/main" id="{00000000-0008-0000-0400-00000A000000}"/>
            </a:ext>
          </a:extLst>
        </xdr:cNvPr>
        <xdr:cNvSpPr>
          <a:spLocks noChangeArrowheads="1"/>
        </xdr:cNvSpPr>
      </xdr:nvSpPr>
      <xdr:spPr bwMode="auto">
        <a:xfrm>
          <a:off x="1477122" y="6037356"/>
          <a:ext cx="2683435" cy="1640915"/>
        </a:xfrm>
        <a:prstGeom prst="wedgeRoundRectCallout">
          <a:avLst>
            <a:gd name="adj1" fmla="val 37702"/>
            <a:gd name="adj2" fmla="val -59293"/>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900" b="0" i="0" u="none" strike="noStrike" baseline="0">
              <a:solidFill>
                <a:schemeClr val="tx1"/>
              </a:solidFill>
              <a:latin typeface="ＭＳ Ｐゴシック"/>
              <a:ea typeface="ＭＳ Ｐゴシック"/>
            </a:rPr>
            <a:t>当該事業所の運営規程の営業時間が</a:t>
          </a:r>
        </a:p>
        <a:p>
          <a:pPr algn="l" rtl="0">
            <a:lnSpc>
              <a:spcPts val="1300"/>
            </a:lnSpc>
            <a:defRPr sz="1000"/>
          </a:pPr>
          <a:r>
            <a:rPr lang="ja-JP" altLang="en-US" sz="900" b="0" i="0" u="none" strike="noStrike" baseline="0">
              <a:solidFill>
                <a:schemeClr val="tx1"/>
              </a:solidFill>
              <a:latin typeface="ＭＳ Ｐゴシック"/>
              <a:ea typeface="ＭＳ Ｐゴシック"/>
            </a:rPr>
            <a:t> ・１時間以上２時間未満の場合＝</a:t>
          </a:r>
          <a:r>
            <a:rPr lang="en-US" altLang="ja-JP" sz="900" b="0" i="0" u="none" strike="noStrike" baseline="0">
              <a:solidFill>
                <a:schemeClr val="tx1"/>
              </a:solidFill>
              <a:latin typeface="ＭＳ Ｐゴシック"/>
              <a:ea typeface="ＭＳ Ｐゴシック"/>
            </a:rPr>
            <a:t>0.25</a:t>
          </a:r>
        </a:p>
        <a:p>
          <a:pPr algn="l" rtl="0">
            <a:lnSpc>
              <a:spcPts val="1300"/>
            </a:lnSpc>
            <a:defRPr sz="1000"/>
          </a:pPr>
          <a:r>
            <a:rPr lang="ja-JP" altLang="en-US" sz="900" b="0" i="0" u="none" strike="noStrike" baseline="0">
              <a:solidFill>
                <a:schemeClr val="tx1"/>
              </a:solidFill>
              <a:latin typeface="ＭＳ Ｐゴシック"/>
              <a:ea typeface="ＭＳ Ｐゴシック"/>
            </a:rPr>
            <a:t> ・２時間以上３時間未満の場合＝</a:t>
          </a:r>
          <a:r>
            <a:rPr lang="en-US" altLang="ja-JP" sz="900" b="0" i="0" u="none" strike="noStrike" baseline="0">
              <a:solidFill>
                <a:schemeClr val="tx1"/>
              </a:solidFill>
              <a:latin typeface="ＭＳ Ｐゴシック"/>
              <a:ea typeface="ＭＳ Ｐゴシック"/>
            </a:rPr>
            <a:t>0.5</a:t>
          </a:r>
          <a:endParaRPr lang="ja-JP" altLang="en-US" sz="900" b="0" i="0" u="none" strike="noStrike" baseline="0">
            <a:solidFill>
              <a:schemeClr val="tx1"/>
            </a:solidFill>
            <a:latin typeface="ＭＳ Ｐゴシック"/>
            <a:ea typeface="ＭＳ Ｐゴシック"/>
          </a:endParaRPr>
        </a:p>
        <a:p>
          <a:pPr algn="l" rtl="0">
            <a:defRPr sz="1000"/>
          </a:pPr>
          <a:r>
            <a:rPr lang="ja-JP" altLang="en-US" sz="900" b="0" i="0" u="none" strike="noStrike" baseline="0">
              <a:solidFill>
                <a:schemeClr val="tx1"/>
              </a:solidFill>
              <a:latin typeface="ＭＳ Ｐゴシック"/>
              <a:ea typeface="ＭＳ Ｐゴシック"/>
            </a:rPr>
            <a:t> ・３時間以上４時間未満の場合＝</a:t>
          </a:r>
          <a:r>
            <a:rPr lang="en-US" altLang="ja-JP" sz="900" b="0" i="0" u="none" strike="noStrike" baseline="0">
              <a:solidFill>
                <a:schemeClr val="tx1"/>
              </a:solidFill>
              <a:latin typeface="ＭＳ Ｐゴシック"/>
              <a:ea typeface="ＭＳ Ｐゴシック"/>
            </a:rPr>
            <a:t>0.5</a:t>
          </a:r>
        </a:p>
        <a:p>
          <a:pPr algn="l" rtl="0">
            <a:defRPr sz="1000"/>
          </a:pPr>
          <a:r>
            <a:rPr lang="ja-JP" altLang="en-US" sz="900" b="0" i="0" u="none" strike="noStrike" baseline="0">
              <a:solidFill>
                <a:schemeClr val="tx1"/>
              </a:solidFill>
              <a:latin typeface="ＭＳ Ｐゴシック"/>
              <a:ea typeface="ＭＳ Ｐゴシック"/>
            </a:rPr>
            <a:t> ・４時間以上５時間未満の場合＝</a:t>
          </a:r>
          <a:r>
            <a:rPr lang="en-US" altLang="ja-JP" sz="900" b="0" i="0" u="none" strike="noStrike" baseline="0">
              <a:solidFill>
                <a:schemeClr val="tx1"/>
              </a:solidFill>
              <a:latin typeface="ＭＳ Ｐゴシック"/>
              <a:ea typeface="ＭＳ Ｐゴシック"/>
            </a:rPr>
            <a:t>0.75</a:t>
          </a:r>
        </a:p>
        <a:p>
          <a:pPr algn="l" rtl="0">
            <a:lnSpc>
              <a:spcPts val="1300"/>
            </a:lnSpc>
            <a:defRPr sz="1000"/>
          </a:pPr>
          <a:r>
            <a:rPr lang="ja-JP" altLang="en-US" sz="900" b="0" i="0" u="none" strike="noStrike" baseline="0">
              <a:solidFill>
                <a:schemeClr val="tx1"/>
              </a:solidFill>
              <a:latin typeface="ＭＳ Ｐゴシック"/>
              <a:ea typeface="ＭＳ Ｐゴシック"/>
            </a:rPr>
            <a:t> ・５時間以上６時間未満の場合＝</a:t>
          </a:r>
          <a:r>
            <a:rPr lang="en-US" altLang="ja-JP" sz="900" b="0" i="0" u="none" strike="noStrike" baseline="0">
              <a:solidFill>
                <a:schemeClr val="tx1"/>
              </a:solidFill>
              <a:latin typeface="ＭＳ Ｐゴシック"/>
              <a:ea typeface="ＭＳ Ｐゴシック"/>
            </a:rPr>
            <a:t>0.75</a:t>
          </a:r>
        </a:p>
        <a:p>
          <a:pPr algn="l" rtl="0">
            <a:lnSpc>
              <a:spcPts val="1300"/>
            </a:lnSpc>
            <a:defRPr sz="1000"/>
          </a:pPr>
          <a:r>
            <a:rPr lang="ja-JP" altLang="en-US" sz="900" b="0" i="0" u="none" strike="noStrike" baseline="0">
              <a:solidFill>
                <a:schemeClr val="tx1"/>
              </a:solidFill>
              <a:latin typeface="ＭＳ Ｐゴシック"/>
              <a:ea typeface="ＭＳ Ｐゴシック"/>
            </a:rPr>
            <a:t> ・６時間以上７時間未満の場合＝１</a:t>
          </a:r>
          <a:endParaRPr lang="en-US" altLang="ja-JP" sz="900" b="0" i="0" u="none" strike="noStrike" baseline="0">
            <a:solidFill>
              <a:schemeClr val="tx1"/>
            </a:solidFill>
            <a:latin typeface="ＭＳ Ｐゴシック"/>
            <a:ea typeface="ＭＳ Ｐゴシック"/>
          </a:endParaRPr>
        </a:p>
        <a:p>
          <a:pPr algn="l" rtl="0">
            <a:lnSpc>
              <a:spcPts val="1300"/>
            </a:lnSpc>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・７時間以上８時間未満の場合＝１</a:t>
          </a:r>
          <a:endPar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13</xdr:row>
      <xdr:rowOff>171450</xdr:rowOff>
    </xdr:from>
    <xdr:to>
      <xdr:col>2</xdr:col>
      <xdr:colOff>38100</xdr:colOff>
      <xdr:row>18</xdr:row>
      <xdr:rowOff>9525</xdr:rowOff>
    </xdr:to>
    <xdr:sp macro="" textlink="">
      <xdr:nvSpPr>
        <xdr:cNvPr id="2" name="Line 10">
          <a:extLst>
            <a:ext uri="{FF2B5EF4-FFF2-40B4-BE49-F238E27FC236}">
              <a16:creationId xmlns:a16="http://schemas.microsoft.com/office/drawing/2014/main" id="{00000000-0008-0000-0500-000002000000}"/>
            </a:ext>
          </a:extLst>
        </xdr:cNvPr>
        <xdr:cNvSpPr>
          <a:spLocks noChangeShapeType="1"/>
        </xdr:cNvSpPr>
      </xdr:nvSpPr>
      <xdr:spPr bwMode="auto">
        <a:xfrm>
          <a:off x="1025525" y="4086225"/>
          <a:ext cx="12700" cy="987425"/>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189940</xdr:colOff>
      <xdr:row>9</xdr:row>
      <xdr:rowOff>110751</xdr:rowOff>
    </xdr:from>
    <xdr:to>
      <xdr:col>12</xdr:col>
      <xdr:colOff>414619</xdr:colOff>
      <xdr:row>13</xdr:row>
      <xdr:rowOff>156881</xdr:rowOff>
    </xdr:to>
    <xdr:sp macro="" textlink="">
      <xdr:nvSpPr>
        <xdr:cNvPr id="3" name="Text Box 1">
          <a:extLst>
            <a:ext uri="{FF2B5EF4-FFF2-40B4-BE49-F238E27FC236}">
              <a16:creationId xmlns:a16="http://schemas.microsoft.com/office/drawing/2014/main" id="{00000000-0008-0000-0500-000003000000}"/>
            </a:ext>
          </a:extLst>
        </xdr:cNvPr>
        <xdr:cNvSpPr txBox="1">
          <a:spLocks noChangeArrowheads="1"/>
        </xdr:cNvSpPr>
      </xdr:nvSpPr>
      <xdr:spPr bwMode="auto">
        <a:xfrm>
          <a:off x="770965" y="2917451"/>
          <a:ext cx="6393704" cy="1157380"/>
        </a:xfrm>
        <a:prstGeom prst="rect">
          <a:avLst/>
        </a:prstGeom>
        <a:solidFill>
          <a:srgbClr val="FFFFFF"/>
        </a:solidFill>
        <a:ln w="44450">
          <a:solidFill>
            <a:srgbClr val="000000"/>
          </a:solidFill>
          <a:miter lim="800000"/>
          <a:headEnd/>
          <a:tailEnd/>
        </a:ln>
      </xdr:spPr>
      <xdr:txBody>
        <a:bodyPr vertOverflow="clip" wrap="square" lIns="36576" tIns="22860" rIns="0" bIns="22860" anchor="ctr" upright="1"/>
        <a:lstStyle/>
        <a:p>
          <a:pPr algn="l" rtl="0">
            <a:lnSpc>
              <a:spcPts val="1400"/>
            </a:lnSpc>
            <a:defRPr sz="1000"/>
          </a:pPr>
          <a:r>
            <a:rPr lang="ja-JP" altLang="en-US" sz="1200" b="1" i="0" u="none" strike="noStrike" baseline="0">
              <a:solidFill>
                <a:srgbClr val="000000"/>
              </a:solidFill>
              <a:latin typeface="+mn-ea"/>
              <a:ea typeface="+mn-ea"/>
            </a:rPr>
            <a:t>★次のいずれかに該当するか確認してください。</a:t>
          </a:r>
          <a:endParaRPr lang="en-US" altLang="ja-JP" sz="1200" b="1" i="0" u="none" strike="noStrike" baseline="0">
            <a:solidFill>
              <a:srgbClr val="000000"/>
            </a:solidFill>
            <a:latin typeface="+mn-ea"/>
            <a:ea typeface="+mn-ea"/>
          </a:endParaRPr>
        </a:p>
        <a:p>
          <a:pPr algn="l" rtl="0">
            <a:lnSpc>
              <a:spcPts val="1400"/>
            </a:lnSpc>
            <a:defRPr sz="1000"/>
          </a:pPr>
          <a:r>
            <a:rPr lang="ja-JP" altLang="en-US" sz="1200" b="1" i="0" u="none" strike="noStrike" baseline="0">
              <a:solidFill>
                <a:srgbClr val="000000"/>
              </a:solidFill>
              <a:latin typeface="+mn-ea"/>
              <a:ea typeface="+mn-ea"/>
            </a:rPr>
            <a:t>　①前年度の実績が６月に満たない事業所</a:t>
          </a:r>
          <a:r>
            <a:rPr lang="en-US" altLang="ja-JP" sz="1200" b="1" i="0" u="none" strike="noStrike" baseline="0">
              <a:solidFill>
                <a:srgbClr val="000000"/>
              </a:solidFill>
              <a:latin typeface="+mn-ea"/>
              <a:ea typeface="+mn-ea"/>
            </a:rPr>
            <a:t>(</a:t>
          </a:r>
          <a:r>
            <a:rPr lang="ja-JP" altLang="en-US" sz="1200" b="1" i="0" u="none" strike="noStrike" baseline="0">
              <a:solidFill>
                <a:srgbClr val="000000"/>
              </a:solidFill>
              <a:latin typeface="+mn-ea"/>
              <a:ea typeface="+mn-ea"/>
            </a:rPr>
            <a:t>新たに事業を開始し，又は再開した事業所を含む</a:t>
          </a:r>
          <a:r>
            <a:rPr lang="en-US" altLang="ja-JP" sz="1200" b="1" i="0" u="none" strike="noStrike" baseline="0">
              <a:solidFill>
                <a:srgbClr val="000000"/>
              </a:solidFill>
              <a:latin typeface="+mn-ea"/>
              <a:ea typeface="+mn-ea"/>
            </a:rPr>
            <a:t>)</a:t>
          </a:r>
        </a:p>
        <a:p>
          <a:pPr algn="l" rtl="0">
            <a:lnSpc>
              <a:spcPts val="1300"/>
            </a:lnSpc>
            <a:defRPr sz="1000"/>
          </a:pPr>
          <a:r>
            <a:rPr lang="ja-JP" altLang="en-US" sz="1200" b="1" i="0" u="none" strike="noStrike" baseline="0">
              <a:solidFill>
                <a:srgbClr val="000000"/>
              </a:solidFill>
              <a:latin typeface="+mn-ea"/>
              <a:ea typeface="+mn-ea"/>
            </a:rPr>
            <a:t>　②年度が変わる際に定員を概ね</a:t>
          </a:r>
          <a:r>
            <a:rPr lang="en-US" altLang="ja-JP" sz="1200" b="1" i="0" u="none" strike="noStrike" baseline="0">
              <a:solidFill>
                <a:srgbClr val="000000"/>
              </a:solidFill>
              <a:latin typeface="+mn-ea"/>
              <a:ea typeface="+mn-ea"/>
            </a:rPr>
            <a:t>25%</a:t>
          </a:r>
          <a:r>
            <a:rPr lang="ja-JP" altLang="en-US" sz="1200" b="1" i="0" u="none" strike="noStrike" baseline="0">
              <a:solidFill>
                <a:srgbClr val="000000"/>
              </a:solidFill>
              <a:latin typeface="+mn-ea"/>
              <a:ea typeface="+mn-ea"/>
            </a:rPr>
            <a:t>以上変更し事業を実施しようとする事業所</a:t>
          </a:r>
        </a:p>
      </xdr:txBody>
    </xdr:sp>
    <xdr:clientData/>
  </xdr:twoCellAnchor>
  <xdr:twoCellAnchor>
    <xdr:from>
      <xdr:col>2</xdr:col>
      <xdr:colOff>134472</xdr:colOff>
      <xdr:row>14</xdr:row>
      <xdr:rowOff>40527</xdr:rowOff>
    </xdr:from>
    <xdr:to>
      <xdr:col>6</xdr:col>
      <xdr:colOff>448235</xdr:colOff>
      <xdr:row>15</xdr:row>
      <xdr:rowOff>179293</xdr:rowOff>
    </xdr:to>
    <xdr:sp macro="" textlink="">
      <xdr:nvSpPr>
        <xdr:cNvPr id="4" name="Rectangle 2">
          <a:extLst>
            <a:ext uri="{FF2B5EF4-FFF2-40B4-BE49-F238E27FC236}">
              <a16:creationId xmlns:a16="http://schemas.microsoft.com/office/drawing/2014/main" id="{00000000-0008-0000-0500-000004000000}"/>
            </a:ext>
          </a:extLst>
        </xdr:cNvPr>
        <xdr:cNvSpPr>
          <a:spLocks noChangeArrowheads="1"/>
        </xdr:cNvSpPr>
      </xdr:nvSpPr>
      <xdr:spPr bwMode="auto">
        <a:xfrm>
          <a:off x="1134597" y="4231527"/>
          <a:ext cx="2463238" cy="418166"/>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①又は②に該当します</a:t>
          </a:r>
        </a:p>
      </xdr:txBody>
    </xdr:sp>
    <xdr:clientData/>
  </xdr:twoCellAnchor>
  <xdr:twoCellAnchor>
    <xdr:from>
      <xdr:col>14</xdr:col>
      <xdr:colOff>280147</xdr:colOff>
      <xdr:row>9</xdr:row>
      <xdr:rowOff>173691</xdr:rowOff>
    </xdr:from>
    <xdr:to>
      <xdr:col>18</xdr:col>
      <xdr:colOff>470647</xdr:colOff>
      <xdr:row>16</xdr:row>
      <xdr:rowOff>22412</xdr:rowOff>
    </xdr:to>
    <xdr:sp macro="" textlink="">
      <xdr:nvSpPr>
        <xdr:cNvPr id="5" name="Rectangle 3">
          <a:extLst>
            <a:ext uri="{FF2B5EF4-FFF2-40B4-BE49-F238E27FC236}">
              <a16:creationId xmlns:a16="http://schemas.microsoft.com/office/drawing/2014/main" id="{00000000-0008-0000-0500-000005000000}"/>
            </a:ext>
          </a:extLst>
        </xdr:cNvPr>
        <xdr:cNvSpPr>
          <a:spLocks noChangeArrowheads="1"/>
        </xdr:cNvSpPr>
      </xdr:nvSpPr>
      <xdr:spPr bwMode="auto">
        <a:xfrm>
          <a:off x="8230347" y="2983566"/>
          <a:ext cx="2457450" cy="1785471"/>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①②に該当しません</a:t>
          </a:r>
          <a:endParaRPr lang="en-US" altLang="ja-JP" sz="1400" b="1" i="0" u="none" strike="noStrike" baseline="0">
            <a:solidFill>
              <a:srgbClr val="000000"/>
            </a:solidFill>
            <a:latin typeface="ＭＳ Ｐゴシック"/>
            <a:ea typeface="ＭＳ Ｐゴシック"/>
          </a:endParaRPr>
        </a:p>
        <a:p>
          <a:pPr rtl="0"/>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毎日営業しています</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→（１）へ</a:t>
          </a:r>
          <a:endParaRPr lang="ja-JP" altLang="ja-JP" sz="1400">
            <a:effectLst/>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毎日営業していません</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→（２）へ</a:t>
          </a:r>
          <a:endParaRPr lang="ja-JP" altLang="ja-JP" sz="1400">
            <a:effectLst/>
          </a:endParaRPr>
        </a:p>
        <a:p>
          <a:pPr algn="ctr"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12</xdr:col>
      <xdr:colOff>390525</xdr:colOff>
      <xdr:row>10</xdr:row>
      <xdr:rowOff>104775</xdr:rowOff>
    </xdr:from>
    <xdr:to>
      <xdr:col>14</xdr:col>
      <xdr:colOff>609600</xdr:colOff>
      <xdr:row>10</xdr:row>
      <xdr:rowOff>104775</xdr:rowOff>
    </xdr:to>
    <xdr:sp macro="" textlink="">
      <xdr:nvSpPr>
        <xdr:cNvPr id="6" name="Line 12">
          <a:extLst>
            <a:ext uri="{FF2B5EF4-FFF2-40B4-BE49-F238E27FC236}">
              <a16:creationId xmlns:a16="http://schemas.microsoft.com/office/drawing/2014/main" id="{00000000-0008-0000-0500-000006000000}"/>
            </a:ext>
          </a:extLst>
        </xdr:cNvPr>
        <xdr:cNvSpPr>
          <a:spLocks noChangeShapeType="1"/>
        </xdr:cNvSpPr>
      </xdr:nvSpPr>
      <xdr:spPr bwMode="auto">
        <a:xfrm>
          <a:off x="7140575" y="3187700"/>
          <a:ext cx="1412875"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604185</xdr:colOff>
      <xdr:row>25</xdr:row>
      <xdr:rowOff>49494</xdr:rowOff>
    </xdr:from>
    <xdr:to>
      <xdr:col>18</xdr:col>
      <xdr:colOff>340847</xdr:colOff>
      <xdr:row>27</xdr:row>
      <xdr:rowOff>1122</xdr:rowOff>
    </xdr:to>
    <xdr:sp macro="" textlink="">
      <xdr:nvSpPr>
        <xdr:cNvPr id="7" name="AutoShape 7">
          <a:extLst>
            <a:ext uri="{FF2B5EF4-FFF2-40B4-BE49-F238E27FC236}">
              <a16:creationId xmlns:a16="http://schemas.microsoft.com/office/drawing/2014/main" id="{00000000-0008-0000-0500-000007000000}"/>
            </a:ext>
          </a:extLst>
        </xdr:cNvPr>
        <xdr:cNvSpPr>
          <a:spLocks noChangeArrowheads="1"/>
        </xdr:cNvSpPr>
      </xdr:nvSpPr>
      <xdr:spPr bwMode="auto">
        <a:xfrm>
          <a:off x="7954310" y="6485219"/>
          <a:ext cx="2606862" cy="507253"/>
        </a:xfrm>
        <a:prstGeom prst="wedgeRoundRectCallout">
          <a:avLst>
            <a:gd name="adj1" fmla="val -5015"/>
            <a:gd name="adj2" fmla="val -17285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mn-ea"/>
            </a:rPr>
            <a:t>月曜日から日曜日まで毎日営業する場合</a:t>
          </a:r>
        </a:p>
      </xdr:txBody>
    </xdr:sp>
    <xdr:clientData/>
  </xdr:twoCellAnchor>
  <xdr:twoCellAnchor>
    <xdr:from>
      <xdr:col>8</xdr:col>
      <xdr:colOff>515470</xdr:colOff>
      <xdr:row>24</xdr:row>
      <xdr:rowOff>134472</xdr:rowOff>
    </xdr:from>
    <xdr:to>
      <xdr:col>13</xdr:col>
      <xdr:colOff>100853</xdr:colOff>
      <xdr:row>27</xdr:row>
      <xdr:rowOff>246529</xdr:rowOff>
    </xdr:to>
    <xdr:sp macro="" textlink="">
      <xdr:nvSpPr>
        <xdr:cNvPr id="8" name="AutoShape 5">
          <a:extLst>
            <a:ext uri="{FF2B5EF4-FFF2-40B4-BE49-F238E27FC236}">
              <a16:creationId xmlns:a16="http://schemas.microsoft.com/office/drawing/2014/main" id="{00000000-0008-0000-0500-000008000000}"/>
            </a:ext>
          </a:extLst>
        </xdr:cNvPr>
        <xdr:cNvSpPr>
          <a:spLocks noChangeArrowheads="1"/>
        </xdr:cNvSpPr>
      </xdr:nvSpPr>
      <xdr:spPr bwMode="auto">
        <a:xfrm>
          <a:off x="4868395" y="6297147"/>
          <a:ext cx="2588933" cy="940732"/>
        </a:xfrm>
        <a:prstGeom prst="wedgeRoundRectCallout">
          <a:avLst>
            <a:gd name="adj1" fmla="val -26353"/>
            <a:gd name="adj2" fmla="val -77485"/>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年間営業日数は、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年間において運営規定に定める休日を除く日を記載してください。</a:t>
          </a:r>
        </a:p>
      </xdr:txBody>
    </xdr:sp>
    <xdr:clientData/>
  </xdr:twoCellAnchor>
  <xdr:twoCellAnchor>
    <xdr:from>
      <xdr:col>17</xdr:col>
      <xdr:colOff>347383</xdr:colOff>
      <xdr:row>73</xdr:row>
      <xdr:rowOff>67237</xdr:rowOff>
    </xdr:from>
    <xdr:to>
      <xdr:col>18</xdr:col>
      <xdr:colOff>470647</xdr:colOff>
      <xdr:row>74</xdr:row>
      <xdr:rowOff>0</xdr:rowOff>
    </xdr:to>
    <xdr:sp macro="" textlink="">
      <xdr:nvSpPr>
        <xdr:cNvPr id="9" name="四角形吹き出し 8">
          <a:extLst>
            <a:ext uri="{FF2B5EF4-FFF2-40B4-BE49-F238E27FC236}">
              <a16:creationId xmlns:a16="http://schemas.microsoft.com/office/drawing/2014/main" id="{00000000-0008-0000-0500-000009000000}"/>
            </a:ext>
          </a:extLst>
        </xdr:cNvPr>
        <xdr:cNvSpPr/>
      </xdr:nvSpPr>
      <xdr:spPr bwMode="auto">
        <a:xfrm>
          <a:off x="10104158" y="21581037"/>
          <a:ext cx="583639" cy="478863"/>
        </a:xfrm>
        <a:prstGeom prst="wedgeRectCallout">
          <a:avLst>
            <a:gd name="adj1" fmla="val 32929"/>
            <a:gd name="adj2" fmla="val -87552"/>
          </a:avLst>
        </a:prstGeom>
        <a:noFill/>
        <a:ln w="57150">
          <a:solidFill>
            <a:srgbClr val="000000"/>
          </a:solidFill>
          <a:round/>
          <a:headEnd/>
          <a:tailEnd type="triangle" w="med" len="med"/>
        </a:ln>
      </xdr:spPr>
      <xdr:txBody>
        <a:bodyPr vertOverflow="clip" horzOverflow="clip" rtlCol="0" anchor="ctr" anchorCtr="0"/>
        <a:lstStyle/>
        <a:p>
          <a:pPr algn="l"/>
          <a:r>
            <a:rPr kumimoji="1" lang="ja-JP" altLang="en-US" sz="1600"/>
            <a:t>（</a:t>
          </a:r>
          <a:r>
            <a:rPr kumimoji="1" lang="en-US" altLang="ja-JP" sz="1600"/>
            <a:t>A)</a:t>
          </a:r>
          <a:endParaRPr kumimoji="1" lang="ja-JP" altLang="en-US" sz="1600"/>
        </a:p>
      </xdr:txBody>
    </xdr:sp>
    <xdr:clientData/>
  </xdr:twoCellAnchor>
  <xdr:twoCellAnchor>
    <xdr:from>
      <xdr:col>3</xdr:col>
      <xdr:colOff>89647</xdr:colOff>
      <xdr:row>22</xdr:row>
      <xdr:rowOff>403412</xdr:rowOff>
    </xdr:from>
    <xdr:to>
      <xdr:col>7</xdr:col>
      <xdr:colOff>410882</xdr:colOff>
      <xdr:row>29</xdr:row>
      <xdr:rowOff>112058</xdr:rowOff>
    </xdr:to>
    <xdr:sp macro="" textlink="">
      <xdr:nvSpPr>
        <xdr:cNvPr id="10" name="AutoShape 5">
          <a:extLst>
            <a:ext uri="{FF2B5EF4-FFF2-40B4-BE49-F238E27FC236}">
              <a16:creationId xmlns:a16="http://schemas.microsoft.com/office/drawing/2014/main" id="{00000000-0008-0000-0500-00000A000000}"/>
            </a:ext>
          </a:extLst>
        </xdr:cNvPr>
        <xdr:cNvSpPr>
          <a:spLocks noChangeArrowheads="1"/>
        </xdr:cNvSpPr>
      </xdr:nvSpPr>
      <xdr:spPr bwMode="auto">
        <a:xfrm>
          <a:off x="1477122" y="5988237"/>
          <a:ext cx="2683435" cy="1667621"/>
        </a:xfrm>
        <a:prstGeom prst="wedgeRoundRectCallout">
          <a:avLst>
            <a:gd name="adj1" fmla="val 37702"/>
            <a:gd name="adj2" fmla="val -59293"/>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900" b="0" i="0" u="none" strike="noStrike" baseline="0">
              <a:solidFill>
                <a:schemeClr val="tx1"/>
              </a:solidFill>
              <a:latin typeface="ＭＳ Ｐゴシック"/>
              <a:ea typeface="ＭＳ Ｐゴシック"/>
            </a:rPr>
            <a:t>当該事業所の運営規程の営業時間が</a:t>
          </a:r>
        </a:p>
        <a:p>
          <a:pPr algn="l" rtl="0">
            <a:lnSpc>
              <a:spcPts val="1300"/>
            </a:lnSpc>
            <a:defRPr sz="1000"/>
          </a:pPr>
          <a:r>
            <a:rPr lang="ja-JP" altLang="en-US" sz="900" b="0" i="0" u="none" strike="noStrike" baseline="0">
              <a:solidFill>
                <a:schemeClr val="tx1"/>
              </a:solidFill>
              <a:latin typeface="ＭＳ Ｐゴシック"/>
              <a:ea typeface="ＭＳ Ｐゴシック"/>
            </a:rPr>
            <a:t> ・１時間以上２時間未満の場合＝</a:t>
          </a:r>
          <a:r>
            <a:rPr lang="en-US" altLang="ja-JP" sz="900" b="0" i="0" u="none" strike="noStrike" baseline="0">
              <a:solidFill>
                <a:schemeClr val="tx1"/>
              </a:solidFill>
              <a:latin typeface="ＭＳ Ｐゴシック"/>
              <a:ea typeface="ＭＳ Ｐゴシック"/>
            </a:rPr>
            <a:t>0.25</a:t>
          </a:r>
        </a:p>
        <a:p>
          <a:pPr algn="l" rtl="0">
            <a:lnSpc>
              <a:spcPts val="1300"/>
            </a:lnSpc>
            <a:defRPr sz="1000"/>
          </a:pPr>
          <a:r>
            <a:rPr lang="ja-JP" altLang="en-US" sz="900" b="0" i="0" u="none" strike="noStrike" baseline="0">
              <a:solidFill>
                <a:schemeClr val="tx1"/>
              </a:solidFill>
              <a:latin typeface="ＭＳ Ｐゴシック"/>
              <a:ea typeface="ＭＳ Ｐゴシック"/>
            </a:rPr>
            <a:t> ・２時間以上３時間未満の場合＝</a:t>
          </a:r>
          <a:r>
            <a:rPr lang="en-US" altLang="ja-JP" sz="900" b="0" i="0" u="none" strike="noStrike" baseline="0">
              <a:solidFill>
                <a:schemeClr val="tx1"/>
              </a:solidFill>
              <a:latin typeface="ＭＳ Ｐゴシック"/>
              <a:ea typeface="ＭＳ Ｐゴシック"/>
            </a:rPr>
            <a:t>0.5</a:t>
          </a:r>
          <a:endParaRPr lang="ja-JP" altLang="en-US" sz="900" b="0" i="0" u="none" strike="noStrike" baseline="0">
            <a:solidFill>
              <a:schemeClr val="tx1"/>
            </a:solidFill>
            <a:latin typeface="ＭＳ Ｐゴシック"/>
            <a:ea typeface="ＭＳ Ｐゴシック"/>
          </a:endParaRPr>
        </a:p>
        <a:p>
          <a:pPr algn="l" rtl="0">
            <a:defRPr sz="1000"/>
          </a:pPr>
          <a:r>
            <a:rPr lang="ja-JP" altLang="en-US" sz="900" b="0" i="0" u="none" strike="noStrike" baseline="0">
              <a:solidFill>
                <a:schemeClr val="tx1"/>
              </a:solidFill>
              <a:latin typeface="ＭＳ Ｐゴシック"/>
              <a:ea typeface="ＭＳ Ｐゴシック"/>
            </a:rPr>
            <a:t> ・３時間以上４時間未満の場合＝</a:t>
          </a:r>
          <a:r>
            <a:rPr lang="en-US" altLang="ja-JP" sz="900" b="0" i="0" u="none" strike="noStrike" baseline="0">
              <a:solidFill>
                <a:schemeClr val="tx1"/>
              </a:solidFill>
              <a:latin typeface="ＭＳ Ｐゴシック"/>
              <a:ea typeface="ＭＳ Ｐゴシック"/>
            </a:rPr>
            <a:t>0.5</a:t>
          </a:r>
        </a:p>
        <a:p>
          <a:pPr algn="l" rtl="0">
            <a:defRPr sz="1000"/>
          </a:pPr>
          <a:r>
            <a:rPr lang="ja-JP" altLang="en-US" sz="900" b="0" i="0" u="none" strike="noStrike" baseline="0">
              <a:solidFill>
                <a:schemeClr val="tx1"/>
              </a:solidFill>
              <a:latin typeface="ＭＳ Ｐゴシック"/>
              <a:ea typeface="ＭＳ Ｐゴシック"/>
            </a:rPr>
            <a:t> ・４時間以上５時間未満の場合＝</a:t>
          </a:r>
          <a:r>
            <a:rPr lang="en-US" altLang="ja-JP" sz="900" b="0" i="0" u="none" strike="noStrike" baseline="0">
              <a:solidFill>
                <a:schemeClr val="tx1"/>
              </a:solidFill>
              <a:latin typeface="ＭＳ Ｐゴシック"/>
              <a:ea typeface="ＭＳ Ｐゴシック"/>
            </a:rPr>
            <a:t>0.75</a:t>
          </a:r>
        </a:p>
        <a:p>
          <a:pPr algn="l" rtl="0">
            <a:lnSpc>
              <a:spcPts val="1300"/>
            </a:lnSpc>
            <a:defRPr sz="1000"/>
          </a:pPr>
          <a:r>
            <a:rPr lang="ja-JP" altLang="en-US" sz="900" b="0" i="0" u="none" strike="noStrike" baseline="0">
              <a:solidFill>
                <a:schemeClr val="tx1"/>
              </a:solidFill>
              <a:latin typeface="ＭＳ Ｐゴシック"/>
              <a:ea typeface="ＭＳ Ｐゴシック"/>
            </a:rPr>
            <a:t> ・５時間以上６時間未満の場合＝</a:t>
          </a:r>
          <a:r>
            <a:rPr lang="en-US" altLang="ja-JP" sz="900" b="0" i="0" u="none" strike="noStrike" baseline="0">
              <a:solidFill>
                <a:schemeClr val="tx1"/>
              </a:solidFill>
              <a:latin typeface="ＭＳ Ｐゴシック"/>
              <a:ea typeface="ＭＳ Ｐゴシック"/>
            </a:rPr>
            <a:t>0.75</a:t>
          </a:r>
        </a:p>
        <a:p>
          <a:pPr algn="l" rtl="0">
            <a:lnSpc>
              <a:spcPts val="1300"/>
            </a:lnSpc>
            <a:defRPr sz="1000"/>
          </a:pPr>
          <a:r>
            <a:rPr lang="ja-JP" altLang="en-US" sz="900" b="0" i="0" u="none" strike="noStrike" baseline="0">
              <a:solidFill>
                <a:schemeClr val="tx1"/>
              </a:solidFill>
              <a:latin typeface="ＭＳ Ｐゴシック"/>
              <a:ea typeface="ＭＳ Ｐゴシック"/>
            </a:rPr>
            <a:t> ・６時間以上７時間未満の場合＝１</a:t>
          </a:r>
          <a:endParaRPr lang="en-US" altLang="ja-JP" sz="900" b="0" i="0" u="none" strike="noStrike" baseline="0">
            <a:solidFill>
              <a:schemeClr val="tx1"/>
            </a:solidFill>
            <a:latin typeface="ＭＳ Ｐゴシック"/>
            <a:ea typeface="ＭＳ Ｐゴシック"/>
          </a:endParaRPr>
        </a:p>
        <a:p>
          <a:pPr algn="l" rtl="0">
            <a:lnSpc>
              <a:spcPts val="1300"/>
            </a:lnSpc>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・７時間以上８時間未満の場合＝１</a:t>
          </a:r>
          <a:endPar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endParaRPr>
        </a:p>
      </xdr:txBody>
    </xdr:sp>
    <xdr:clientData/>
  </xdr:twoCellAnchor>
  <xdr:twoCellAnchor>
    <xdr:from>
      <xdr:col>9</xdr:col>
      <xdr:colOff>0</xdr:colOff>
      <xdr:row>0</xdr:row>
      <xdr:rowOff>0</xdr:rowOff>
    </xdr:from>
    <xdr:to>
      <xdr:col>11</xdr:col>
      <xdr:colOff>280147</xdr:colOff>
      <xdr:row>1</xdr:row>
      <xdr:rowOff>89647</xdr:rowOff>
    </xdr:to>
    <xdr:sp macro="" textlink="">
      <xdr:nvSpPr>
        <xdr:cNvPr id="11" name="角丸四角形 11">
          <a:extLst>
            <a:ext uri="{FF2B5EF4-FFF2-40B4-BE49-F238E27FC236}">
              <a16:creationId xmlns:a16="http://schemas.microsoft.com/office/drawing/2014/main" id="{00000000-0008-0000-0500-00000B000000}"/>
            </a:ext>
          </a:extLst>
        </xdr:cNvPr>
        <xdr:cNvSpPr/>
      </xdr:nvSpPr>
      <xdr:spPr>
        <a:xfrm>
          <a:off x="4953000" y="0"/>
          <a:ext cx="1477122" cy="61987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記入例</a:t>
          </a:r>
        </a:p>
      </xdr:txBody>
    </xdr:sp>
    <xdr:clientData/>
  </xdr:twoCellAnchor>
  <xdr:twoCellAnchor>
    <xdr:from>
      <xdr:col>10</xdr:col>
      <xdr:colOff>168088</xdr:colOff>
      <xdr:row>47</xdr:row>
      <xdr:rowOff>11205</xdr:rowOff>
    </xdr:from>
    <xdr:to>
      <xdr:col>11</xdr:col>
      <xdr:colOff>11206</xdr:colOff>
      <xdr:row>47</xdr:row>
      <xdr:rowOff>324970</xdr:rowOff>
    </xdr:to>
    <xdr:sp macro="" textlink="">
      <xdr:nvSpPr>
        <xdr:cNvPr id="12" name="円/楕円 13">
          <a:extLst>
            <a:ext uri="{FF2B5EF4-FFF2-40B4-BE49-F238E27FC236}">
              <a16:creationId xmlns:a16="http://schemas.microsoft.com/office/drawing/2014/main" id="{00000000-0008-0000-0500-00000C000000}"/>
            </a:ext>
          </a:extLst>
        </xdr:cNvPr>
        <xdr:cNvSpPr/>
      </xdr:nvSpPr>
      <xdr:spPr>
        <a:xfrm>
          <a:off x="5717988" y="13314455"/>
          <a:ext cx="443193" cy="31694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212912</xdr:colOff>
      <xdr:row>48</xdr:row>
      <xdr:rowOff>11205</xdr:rowOff>
    </xdr:from>
    <xdr:to>
      <xdr:col>12</xdr:col>
      <xdr:colOff>89647</xdr:colOff>
      <xdr:row>49</xdr:row>
      <xdr:rowOff>11206</xdr:rowOff>
    </xdr:to>
    <xdr:sp macro="" textlink="">
      <xdr:nvSpPr>
        <xdr:cNvPr id="13" name="円/楕円 14">
          <a:extLst>
            <a:ext uri="{FF2B5EF4-FFF2-40B4-BE49-F238E27FC236}">
              <a16:creationId xmlns:a16="http://schemas.microsoft.com/office/drawing/2014/main" id="{00000000-0008-0000-0500-00000D000000}"/>
            </a:ext>
          </a:extLst>
        </xdr:cNvPr>
        <xdr:cNvSpPr/>
      </xdr:nvSpPr>
      <xdr:spPr>
        <a:xfrm>
          <a:off x="6369237" y="13685930"/>
          <a:ext cx="470460" cy="37147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420221</xdr:colOff>
      <xdr:row>47</xdr:row>
      <xdr:rowOff>324970</xdr:rowOff>
    </xdr:from>
    <xdr:to>
      <xdr:col>10</xdr:col>
      <xdr:colOff>425823</xdr:colOff>
      <xdr:row>53</xdr:row>
      <xdr:rowOff>67235</xdr:rowOff>
    </xdr:to>
    <xdr:cxnSp macro="">
      <xdr:nvCxnSpPr>
        <xdr:cNvPr id="14" name="直線矢印コネクタ 13">
          <a:extLst>
            <a:ext uri="{FF2B5EF4-FFF2-40B4-BE49-F238E27FC236}">
              <a16:creationId xmlns:a16="http://schemas.microsoft.com/office/drawing/2014/main" id="{00000000-0008-0000-0500-00000E000000}"/>
            </a:ext>
          </a:extLst>
        </xdr:cNvPr>
        <xdr:cNvCxnSpPr>
          <a:stCxn id="12" idx="4"/>
        </xdr:cNvCxnSpPr>
      </xdr:nvCxnSpPr>
      <xdr:spPr>
        <a:xfrm>
          <a:off x="5973296" y="13631395"/>
          <a:ext cx="8777" cy="120594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459441</xdr:colOff>
      <xdr:row>49</xdr:row>
      <xdr:rowOff>11206</xdr:rowOff>
    </xdr:from>
    <xdr:to>
      <xdr:col>11</xdr:col>
      <xdr:colOff>481853</xdr:colOff>
      <xdr:row>53</xdr:row>
      <xdr:rowOff>78441</xdr:rowOff>
    </xdr:to>
    <xdr:cxnSp macro="">
      <xdr:nvCxnSpPr>
        <xdr:cNvPr id="15" name="直線矢印コネクタ 14">
          <a:extLst>
            <a:ext uri="{FF2B5EF4-FFF2-40B4-BE49-F238E27FC236}">
              <a16:creationId xmlns:a16="http://schemas.microsoft.com/office/drawing/2014/main" id="{00000000-0008-0000-0500-00000F000000}"/>
            </a:ext>
          </a:extLst>
        </xdr:cNvPr>
        <xdr:cNvCxnSpPr>
          <a:stCxn id="13" idx="4"/>
        </xdr:cNvCxnSpPr>
      </xdr:nvCxnSpPr>
      <xdr:spPr>
        <a:xfrm flipH="1">
          <a:off x="6612591" y="14057406"/>
          <a:ext cx="25587" cy="79431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122464</xdr:colOff>
      <xdr:row>46</xdr:row>
      <xdr:rowOff>81643</xdr:rowOff>
    </xdr:from>
    <xdr:to>
      <xdr:col>18</xdr:col>
      <xdr:colOff>693964</xdr:colOff>
      <xdr:row>51</xdr:row>
      <xdr:rowOff>72040</xdr:rowOff>
    </xdr:to>
    <xdr:sp macro="" textlink="">
      <xdr:nvSpPr>
        <xdr:cNvPr id="16" name="四角形吹き出し 18">
          <a:extLst>
            <a:ext uri="{FF2B5EF4-FFF2-40B4-BE49-F238E27FC236}">
              <a16:creationId xmlns:a16="http://schemas.microsoft.com/office/drawing/2014/main" id="{00000000-0008-0000-0500-000010000000}"/>
            </a:ext>
          </a:extLst>
        </xdr:cNvPr>
        <xdr:cNvSpPr>
          <a:spLocks/>
        </xdr:cNvSpPr>
      </xdr:nvSpPr>
      <xdr:spPr bwMode="auto">
        <a:xfrm>
          <a:off x="9279164" y="13019768"/>
          <a:ext cx="1638300" cy="1469947"/>
        </a:xfrm>
        <a:prstGeom prst="wedgeRectCallout">
          <a:avLst>
            <a:gd name="adj1" fmla="val -105681"/>
            <a:gd name="adj2" fmla="val 46058"/>
          </a:avLst>
        </a:prstGeom>
        <a:solidFill>
          <a:schemeClr val="bg1"/>
        </a:solidFill>
        <a:ln w="57150">
          <a:solidFill>
            <a:srgbClr val="000000"/>
          </a:solidFill>
          <a:prstDash val="sysDot"/>
          <a:round/>
          <a:headEnd/>
          <a:tailEnd type="triangle" w="med" len="med"/>
        </a:ln>
      </xdr:spPr>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a:effectLst/>
              <a:latin typeface="ＤＦ特太ゴシック体" panose="020B0509000000000000" pitchFamily="49" charset="-128"/>
              <a:ea typeface="ＤＦ特太ゴシック体" panose="020B0509000000000000" pitchFamily="49" charset="-128"/>
              <a:cs typeface="+mn-cs"/>
            </a:rPr>
            <a:t>例：</a:t>
          </a:r>
          <a:r>
            <a:rPr kumimoji="1" lang="ja-JP" altLang="en-US" sz="1400">
              <a:effectLst/>
              <a:latin typeface="ＤＦ特太ゴシック体" panose="020B0509000000000000" pitchFamily="49" charset="-128"/>
              <a:ea typeface="ＤＦ特太ゴシック体" panose="020B0509000000000000" pitchFamily="49" charset="-128"/>
              <a:cs typeface="+mn-cs"/>
            </a:rPr>
            <a:t>令和○○</a:t>
          </a:r>
          <a:r>
            <a:rPr kumimoji="1" lang="ja-JP" altLang="ja-JP" sz="1400">
              <a:effectLst/>
              <a:latin typeface="ＤＦ特太ゴシック体" panose="020B0509000000000000" pitchFamily="49" charset="-128"/>
              <a:ea typeface="ＤＦ特太ゴシック体" panose="020B0509000000000000" pitchFamily="49" charset="-128"/>
              <a:cs typeface="+mn-cs"/>
            </a:rPr>
            <a:t>年７月開所の事業所で</a:t>
          </a:r>
          <a:r>
            <a:rPr kumimoji="1" lang="en-US" altLang="ja-JP" sz="1400">
              <a:effectLst/>
              <a:latin typeface="ＤＦ特太ゴシック体" panose="020B0509000000000000" pitchFamily="49" charset="-128"/>
              <a:ea typeface="ＤＦ特太ゴシック体" panose="020B0509000000000000" pitchFamily="49" charset="-128"/>
              <a:cs typeface="+mn-cs"/>
            </a:rPr>
            <a:t>10</a:t>
          </a:r>
          <a:r>
            <a:rPr kumimoji="1" lang="ja-JP" altLang="ja-JP" sz="1400">
              <a:effectLst/>
              <a:latin typeface="ＤＦ特太ゴシック体" panose="020B0509000000000000" pitchFamily="49" charset="-128"/>
              <a:ea typeface="ＤＦ特太ゴシック体" panose="020B0509000000000000" pitchFamily="49" charset="-128"/>
              <a:cs typeface="+mn-cs"/>
            </a:rPr>
            <a:t>月から毎日営業を開始したケース</a:t>
          </a:r>
          <a:endParaRPr lang="ja-JP" altLang="ja-JP" sz="1400">
            <a:effectLst/>
            <a:latin typeface="ＤＦ特太ゴシック体" panose="020B0509000000000000" pitchFamily="49" charset="-128"/>
            <a:ea typeface="ＤＦ特太ゴシック体" panose="020B0509000000000000" pitchFamily="49" charset="-128"/>
          </a:endParaRPr>
        </a:p>
        <a:p>
          <a:pPr algn="l"/>
          <a:endParaRPr kumimoji="1" lang="ja-JP" alt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244475</xdr:colOff>
      <xdr:row>13</xdr:row>
      <xdr:rowOff>177800</xdr:rowOff>
    </xdr:from>
    <xdr:to>
      <xdr:col>8</xdr:col>
      <xdr:colOff>701675</xdr:colOff>
      <xdr:row>17</xdr:row>
      <xdr:rowOff>101600</xdr:rowOff>
    </xdr:to>
    <xdr:sp macro="" textlink="">
      <xdr:nvSpPr>
        <xdr:cNvPr id="7" name="矢印: 右 6">
          <a:extLst>
            <a:ext uri="{FF2B5EF4-FFF2-40B4-BE49-F238E27FC236}">
              <a16:creationId xmlns:a16="http://schemas.microsoft.com/office/drawing/2014/main" id="{00000000-0008-0000-0600-000007000000}"/>
            </a:ext>
          </a:extLst>
        </xdr:cNvPr>
        <xdr:cNvSpPr/>
      </xdr:nvSpPr>
      <xdr:spPr>
        <a:xfrm>
          <a:off x="6626225" y="2930525"/>
          <a:ext cx="457200" cy="838200"/>
        </a:xfrm>
        <a:prstGeom prst="right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590550</xdr:colOff>
      <xdr:row>4</xdr:row>
      <xdr:rowOff>28575</xdr:rowOff>
    </xdr:from>
    <xdr:to>
      <xdr:col>8</xdr:col>
      <xdr:colOff>133350</xdr:colOff>
      <xdr:row>29</xdr:row>
      <xdr:rowOff>114300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590550" y="771525"/>
          <a:ext cx="5924550" cy="6191250"/>
        </a:xfrm>
        <a:prstGeom prst="rect">
          <a:avLst/>
        </a:prstGeom>
        <a:noFill/>
        <a:ln w="28575">
          <a:solidFill>
            <a:srgbClr val="189E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174625</xdr:colOff>
      <xdr:row>23</xdr:row>
      <xdr:rowOff>152400</xdr:rowOff>
    </xdr:from>
    <xdr:to>
      <xdr:col>18</xdr:col>
      <xdr:colOff>761999</xdr:colOff>
      <xdr:row>26</xdr:row>
      <xdr:rowOff>59268</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7254875" y="5089525"/>
          <a:ext cx="5794374" cy="764118"/>
        </a:xfrm>
        <a:prstGeom prst="rect">
          <a:avLst/>
        </a:prstGeom>
        <a:noFill/>
        <a:ln w="60325" cmpd="dbl">
          <a:solidFill>
            <a:srgbClr val="F4441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187326</xdr:colOff>
      <xdr:row>3</xdr:row>
      <xdr:rowOff>200025</xdr:rowOff>
    </xdr:from>
    <xdr:to>
      <xdr:col>18</xdr:col>
      <xdr:colOff>777876</xdr:colOff>
      <xdr:row>21</xdr:row>
      <xdr:rowOff>104775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7267576" y="723900"/>
          <a:ext cx="5797550" cy="3841750"/>
        </a:xfrm>
        <a:prstGeom prst="rect">
          <a:avLst/>
        </a:prstGeom>
        <a:noFill/>
        <a:ln w="28575">
          <a:solidFill>
            <a:srgbClr val="F4441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9524</xdr:colOff>
      <xdr:row>4</xdr:row>
      <xdr:rowOff>9525</xdr:rowOff>
    </xdr:from>
    <xdr:to>
      <xdr:col>8</xdr:col>
      <xdr:colOff>161924</xdr:colOff>
      <xdr:row>29</xdr:row>
      <xdr:rowOff>95250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295274" y="968375"/>
          <a:ext cx="5911850" cy="5476875"/>
        </a:xfrm>
        <a:prstGeom prst="rect">
          <a:avLst/>
        </a:prstGeom>
        <a:noFill/>
        <a:ln w="28575">
          <a:solidFill>
            <a:srgbClr val="189E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276225</xdr:colOff>
      <xdr:row>14</xdr:row>
      <xdr:rowOff>38100</xdr:rowOff>
    </xdr:from>
    <xdr:to>
      <xdr:col>9</xdr:col>
      <xdr:colOff>0</xdr:colOff>
      <xdr:row>17</xdr:row>
      <xdr:rowOff>133350</xdr:rowOff>
    </xdr:to>
    <xdr:sp macro="" textlink="">
      <xdr:nvSpPr>
        <xdr:cNvPr id="11" name="矢印: 右 10">
          <a:extLst>
            <a:ext uri="{FF2B5EF4-FFF2-40B4-BE49-F238E27FC236}">
              <a16:creationId xmlns:a16="http://schemas.microsoft.com/office/drawing/2014/main" id="{00000000-0008-0000-0700-00000B000000}"/>
            </a:ext>
          </a:extLst>
        </xdr:cNvPr>
        <xdr:cNvSpPr/>
      </xdr:nvSpPr>
      <xdr:spPr>
        <a:xfrm>
          <a:off x="6321425" y="3073400"/>
          <a:ext cx="384175" cy="742950"/>
        </a:xfrm>
        <a:prstGeom prst="right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76200</xdr:colOff>
      <xdr:row>23</xdr:row>
      <xdr:rowOff>133349</xdr:rowOff>
    </xdr:from>
    <xdr:to>
      <xdr:col>18</xdr:col>
      <xdr:colOff>476249</xdr:colOff>
      <xdr:row>26</xdr:row>
      <xdr:rowOff>114300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6781800" y="4991099"/>
          <a:ext cx="5861049" cy="768351"/>
        </a:xfrm>
        <a:prstGeom prst="rect">
          <a:avLst/>
        </a:prstGeom>
        <a:noFill/>
        <a:ln w="60325" cmpd="dbl">
          <a:solidFill>
            <a:srgbClr val="F4441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4</xdr:row>
      <xdr:rowOff>0</xdr:rowOff>
    </xdr:from>
    <xdr:to>
      <xdr:col>18</xdr:col>
      <xdr:colOff>485775</xdr:colOff>
      <xdr:row>21</xdr:row>
      <xdr:rowOff>142875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6791325" y="958850"/>
          <a:ext cx="5861050" cy="3730625"/>
        </a:xfrm>
        <a:prstGeom prst="rect">
          <a:avLst/>
        </a:prstGeom>
        <a:noFill/>
        <a:ln w="28575">
          <a:solidFill>
            <a:srgbClr val="F4441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xdr:col>
          <xdr:colOff>603250</xdr:colOff>
          <xdr:row>26</xdr:row>
          <xdr:rowOff>127000</xdr:rowOff>
        </xdr:from>
        <xdr:to>
          <xdr:col>1</xdr:col>
          <xdr:colOff>1841500</xdr:colOff>
          <xdr:row>27</xdr:row>
          <xdr:rowOff>152400</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700-000003300000}"/>
                </a:ext>
              </a:extLst>
            </xdr:cNvPr>
            <xdr:cNvSpPr/>
          </xdr:nvSpPr>
          <xdr:spPr bwMode="auto">
            <a:xfrm>
              <a:off x="0" y="0"/>
              <a:ext cx="0" cy="0"/>
            </a:xfrm>
            <a:prstGeom prst="rect">
              <a:avLst/>
            </a:prstGeom>
            <a:noFill/>
            <a:ln w="9525">
              <a:miter lim="800000"/>
              <a:headEnd/>
              <a:tailEnd/>
            </a:ln>
          </xdr:spPr>
          <xdr:txBody>
            <a:bodyPr vertOverflow="clip" wrap="square" lIns="36576" tIns="54864" rIns="36576" bIns="54864" anchor="ctr" upright="1"/>
            <a:lstStyle/>
            <a:p>
              <a:pPr algn="ctr" rtl="0">
                <a:defRPr sz="1000"/>
              </a:pPr>
              <a:r>
                <a:rPr lang="ja-JP" altLang="en-US" sz="1100" b="0" i="0" u="none" strike="noStrike" baseline="0">
                  <a:solidFill>
                    <a:srgbClr val="000000"/>
                  </a:solidFill>
                  <a:latin typeface="游ゴシック"/>
                  <a:ea typeface="游ゴシック"/>
                </a:rPr>
                <a:t>↓入力枠を増やす</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9670;&#9670;&#36890;&#30693;&#39006;&#12487;&#12540;&#12479;&#38598;&#65288;&#12514;&#12496;&#12452;&#12523;PC&#26684;&#32013;&#29992;&#65289;\R0603&#29256;\003c&#20171;&#35703;&#22577;&#37228;R6&#25913;&#23450;&#36890;&#30693;&#39006;\&#30041;&#24847;&#20107;&#38917;&#36890;&#30693;&#31561;\&#65288;&#21442;&#32771;&#65289;&#36890;&#25152;&#12522;&#12495;&#22823;&#35215;&#27169;&#22411;&#65288;&#29305;&#20363;&#65289;&#35336;&#31639;&#12471;&#12540;&#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大規模型事業所（特例）計算シート"/>
      <sheetName val="記入例"/>
      <sheetName val="（参考）通所リハ大規模型（特例）計算シート"/>
    </sheetNames>
    <definedNames>
      <definedName name="行のコピー"/>
    </definedNames>
    <sheetDataSet>
      <sheetData sheetId="0"/>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V28"/>
  <sheetViews>
    <sheetView showGridLines="0" tabSelected="1" view="pageBreakPreview" zoomScaleNormal="100" zoomScaleSheetLayoutView="100" workbookViewId="0">
      <selection sqref="A1:D1"/>
    </sheetView>
  </sheetViews>
  <sheetFormatPr defaultColWidth="9" defaultRowHeight="13" x14ac:dyDescent="0.2"/>
  <cols>
    <col min="1" max="1" width="5.6328125" style="58" customWidth="1"/>
    <col min="2" max="4" width="9" style="58"/>
    <col min="5" max="5" width="7.6328125" style="58" customWidth="1"/>
    <col min="6" max="18" width="4.6328125" style="58" customWidth="1"/>
    <col min="19" max="19" width="5.6328125" style="58" customWidth="1"/>
    <col min="20" max="16384" width="9" style="58"/>
  </cols>
  <sheetData>
    <row r="1" spans="1:22" s="2" customFormat="1" ht="25" customHeight="1" x14ac:dyDescent="0.2">
      <c r="A1" s="288" t="s">
        <v>17</v>
      </c>
      <c r="B1" s="288"/>
      <c r="C1" s="288"/>
      <c r="D1" s="288"/>
      <c r="E1" s="7"/>
      <c r="F1" s="7"/>
      <c r="G1" s="7"/>
      <c r="H1" s="7"/>
    </row>
    <row r="2" spans="1:22" s="2" customFormat="1" ht="25" customHeight="1" x14ac:dyDescent="0.2">
      <c r="A2" s="1"/>
      <c r="B2" s="1"/>
      <c r="C2" s="1"/>
      <c r="D2" s="1"/>
      <c r="E2" s="1"/>
      <c r="F2" s="1"/>
      <c r="G2" s="1"/>
      <c r="H2" s="1"/>
      <c r="I2" s="1"/>
      <c r="J2" s="1"/>
      <c r="K2" s="1"/>
    </row>
    <row r="3" spans="1:22" s="8" customFormat="1" ht="25" customHeight="1" x14ac:dyDescent="0.2">
      <c r="A3" s="4"/>
      <c r="B3" s="4"/>
      <c r="C3" s="4"/>
      <c r="D3" s="4"/>
      <c r="E3" s="4"/>
      <c r="F3" s="4"/>
      <c r="G3" s="4"/>
      <c r="H3" s="4"/>
      <c r="I3" s="4"/>
      <c r="J3" s="4"/>
      <c r="K3" s="4"/>
      <c r="L3" s="4"/>
      <c r="M3" s="4"/>
      <c r="N3" s="4"/>
      <c r="O3" s="4"/>
      <c r="P3" s="4"/>
      <c r="Q3" s="4"/>
      <c r="R3" s="4"/>
      <c r="S3" s="4"/>
      <c r="T3" s="4"/>
      <c r="U3" s="4"/>
    </row>
    <row r="4" spans="1:22" s="8" customFormat="1" ht="25" customHeight="1" x14ac:dyDescent="0.2">
      <c r="A4" s="16"/>
      <c r="B4" s="16"/>
      <c r="C4" s="16"/>
      <c r="D4" s="16"/>
      <c r="E4" s="16"/>
      <c r="F4" s="16"/>
      <c r="G4" s="16"/>
      <c r="H4" s="16"/>
      <c r="I4" s="290" t="s">
        <v>274</v>
      </c>
      <c r="J4" s="290"/>
      <c r="K4" s="290"/>
      <c r="L4" s="290"/>
      <c r="M4" s="290"/>
      <c r="N4" s="290"/>
      <c r="O4" s="290"/>
      <c r="P4" s="16"/>
      <c r="Q4" s="16"/>
      <c r="R4" s="16"/>
      <c r="S4" s="16"/>
      <c r="T4" s="16"/>
      <c r="U4" s="16"/>
      <c r="V4" s="16"/>
    </row>
    <row r="5" spans="1:22" s="8" customFormat="1" ht="25" customHeight="1" x14ac:dyDescent="0.2">
      <c r="A5" s="4"/>
      <c r="B5" s="4"/>
      <c r="C5" s="4"/>
      <c r="D5" s="4"/>
      <c r="E5" s="4"/>
      <c r="F5" s="4"/>
      <c r="G5" s="4"/>
      <c r="H5" s="4"/>
      <c r="I5" s="4"/>
      <c r="J5" s="4"/>
      <c r="K5" s="4"/>
      <c r="L5" s="4"/>
      <c r="M5" s="4"/>
      <c r="N5" s="4"/>
      <c r="O5" s="4"/>
      <c r="P5" s="4"/>
      <c r="Q5" s="4"/>
      <c r="R5" s="4"/>
      <c r="S5" s="4"/>
      <c r="T5" s="4"/>
      <c r="U5" s="4"/>
    </row>
    <row r="6" spans="1:22" s="8" customFormat="1" ht="25" customHeight="1" x14ac:dyDescent="0.2">
      <c r="A6" s="4"/>
      <c r="B6" s="4"/>
      <c r="C6" s="4"/>
      <c r="D6" s="4"/>
      <c r="E6" s="4"/>
      <c r="F6" s="4"/>
      <c r="G6" s="4"/>
      <c r="H6" s="4"/>
      <c r="I6" s="4"/>
      <c r="J6" s="4"/>
      <c r="K6" s="4"/>
      <c r="L6" s="4"/>
      <c r="M6" s="4"/>
      <c r="N6" s="4"/>
      <c r="O6" s="4"/>
      <c r="P6" s="4"/>
      <c r="Q6" s="4"/>
      <c r="R6" s="4"/>
      <c r="S6" s="4"/>
      <c r="T6" s="4"/>
      <c r="U6" s="4"/>
    </row>
    <row r="7" spans="1:22" s="8" customFormat="1" ht="25" customHeight="1" x14ac:dyDescent="0.2">
      <c r="A7" s="4"/>
      <c r="B7" s="4"/>
      <c r="C7" s="4"/>
      <c r="D7" s="4"/>
      <c r="E7" s="4"/>
      <c r="F7" s="4"/>
      <c r="G7" s="4"/>
      <c r="H7" s="4"/>
      <c r="I7" s="4"/>
      <c r="J7" s="4"/>
      <c r="K7" s="4"/>
      <c r="L7" s="4"/>
      <c r="M7" s="4"/>
      <c r="N7" s="4"/>
      <c r="O7" s="4"/>
      <c r="P7" s="4"/>
      <c r="Q7" s="4"/>
      <c r="R7" s="4"/>
      <c r="S7" s="4"/>
      <c r="T7" s="4"/>
      <c r="U7" s="4"/>
    </row>
    <row r="8" spans="1:22" s="8" customFormat="1" ht="25" customHeight="1" x14ac:dyDescent="0.2">
      <c r="A8" s="10"/>
      <c r="B8" s="9"/>
      <c r="C8" s="287" t="s">
        <v>84</v>
      </c>
      <c r="D8" s="287"/>
      <c r="E8" s="287"/>
      <c r="F8" s="287"/>
      <c r="G8" s="287"/>
      <c r="H8" s="287"/>
      <c r="I8" s="287"/>
      <c r="J8" s="287"/>
      <c r="K8" s="287"/>
      <c r="L8" s="287"/>
      <c r="M8" s="287"/>
      <c r="N8" s="287"/>
      <c r="O8" s="287"/>
      <c r="P8" s="287"/>
      <c r="Q8" s="287"/>
      <c r="R8" s="287"/>
      <c r="S8" s="287"/>
      <c r="T8" s="287"/>
      <c r="U8" s="23"/>
      <c r="V8" s="11"/>
    </row>
    <row r="9" spans="1:22" s="8" customFormat="1" ht="25" customHeight="1" x14ac:dyDescent="0.2">
      <c r="A9" s="11"/>
      <c r="B9" s="10"/>
      <c r="C9" s="10"/>
      <c r="D9" s="13"/>
      <c r="E9" s="13"/>
      <c r="F9" s="13"/>
      <c r="G9" s="13"/>
      <c r="H9" s="292" t="s">
        <v>275</v>
      </c>
      <c r="I9" s="292"/>
      <c r="J9" s="292"/>
      <c r="K9" s="292"/>
      <c r="L9" s="292"/>
      <c r="M9" s="292"/>
      <c r="N9" s="292"/>
      <c r="O9" s="292"/>
      <c r="P9" s="10"/>
      <c r="Q9" s="10"/>
      <c r="R9" s="13"/>
      <c r="S9" s="13"/>
      <c r="T9" s="13"/>
      <c r="U9" s="13"/>
      <c r="V9" s="11"/>
    </row>
    <row r="10" spans="1:22" s="8" customFormat="1" ht="25" customHeight="1" x14ac:dyDescent="0.2">
      <c r="A10" s="12"/>
      <c r="B10" s="12"/>
      <c r="C10" s="12"/>
      <c r="D10" s="12"/>
      <c r="E10" s="12"/>
      <c r="F10" s="12"/>
      <c r="G10" s="12"/>
      <c r="H10" s="12"/>
      <c r="I10" s="12"/>
      <c r="J10" s="12"/>
      <c r="K10" s="12"/>
      <c r="L10" s="12"/>
      <c r="M10" s="12"/>
      <c r="N10" s="12"/>
      <c r="O10" s="12"/>
      <c r="P10" s="12"/>
      <c r="Q10" s="12"/>
      <c r="R10" s="12"/>
      <c r="S10" s="12"/>
      <c r="T10" s="12"/>
      <c r="U10" s="12"/>
      <c r="V10" s="11"/>
    </row>
    <row r="11" spans="1:22" s="8" customFormat="1" ht="25" customHeight="1" x14ac:dyDescent="0.2">
      <c r="A11" s="12"/>
      <c r="B11" s="12"/>
      <c r="C11" s="12"/>
      <c r="D11" s="12"/>
      <c r="E11" s="12"/>
      <c r="F11" s="293" t="s">
        <v>1</v>
      </c>
      <c r="G11" s="294"/>
      <c r="H11" s="295"/>
      <c r="I11" s="14">
        <v>0</v>
      </c>
      <c r="J11" s="14">
        <v>9</v>
      </c>
      <c r="K11" s="14"/>
      <c r="L11" s="14"/>
      <c r="M11" s="14"/>
      <c r="N11" s="14"/>
      <c r="O11" s="14"/>
      <c r="P11" s="14"/>
      <c r="Q11" s="14"/>
      <c r="R11" s="15"/>
      <c r="S11" s="12"/>
      <c r="T11" s="11"/>
      <c r="U11" s="11"/>
      <c r="V11" s="11"/>
    </row>
    <row r="12" spans="1:22" s="8" customFormat="1" ht="25" customHeight="1" x14ac:dyDescent="0.2">
      <c r="A12" s="16"/>
      <c r="B12" s="16"/>
      <c r="C12" s="16"/>
      <c r="D12" s="16"/>
      <c r="E12" s="16"/>
      <c r="F12" s="16"/>
      <c r="G12" s="16"/>
      <c r="H12" s="16"/>
      <c r="I12" s="16"/>
      <c r="J12" s="16"/>
      <c r="K12" s="16"/>
      <c r="L12" s="16"/>
      <c r="M12" s="16"/>
      <c r="N12" s="16"/>
      <c r="O12" s="16"/>
      <c r="P12" s="16"/>
      <c r="Q12" s="16"/>
      <c r="R12" s="16"/>
      <c r="S12" s="16"/>
      <c r="T12" s="16"/>
      <c r="U12" s="16"/>
      <c r="V12" s="11"/>
    </row>
    <row r="13" spans="1:22" s="8" customFormat="1" ht="25" customHeight="1" x14ac:dyDescent="0.2">
      <c r="A13" s="16"/>
      <c r="B13" s="16"/>
      <c r="C13" s="16"/>
      <c r="D13" s="16"/>
      <c r="E13" s="16"/>
      <c r="F13" s="17"/>
      <c r="G13" s="18"/>
      <c r="H13" s="19"/>
      <c r="I13" s="296"/>
      <c r="J13" s="297"/>
      <c r="K13" s="297"/>
      <c r="L13" s="297"/>
      <c r="M13" s="297"/>
      <c r="N13" s="297"/>
      <c r="O13" s="297"/>
      <c r="P13" s="297"/>
      <c r="Q13" s="297"/>
      <c r="R13" s="298"/>
      <c r="S13" s="16"/>
      <c r="T13" s="16"/>
      <c r="U13" s="16"/>
      <c r="V13" s="11"/>
    </row>
    <row r="14" spans="1:22" s="8" customFormat="1" ht="25" customHeight="1" x14ac:dyDescent="0.2">
      <c r="A14" s="13"/>
      <c r="B14" s="13"/>
      <c r="C14" s="13"/>
      <c r="D14" s="13"/>
      <c r="E14" s="13"/>
      <c r="F14" s="289" t="s">
        <v>0</v>
      </c>
      <c r="G14" s="290"/>
      <c r="H14" s="291"/>
      <c r="I14" s="289"/>
      <c r="J14" s="290"/>
      <c r="K14" s="290"/>
      <c r="L14" s="290"/>
      <c r="M14" s="290"/>
      <c r="N14" s="290"/>
      <c r="O14" s="290"/>
      <c r="P14" s="290"/>
      <c r="Q14" s="290"/>
      <c r="R14" s="291"/>
      <c r="S14" s="13"/>
      <c r="T14" s="13"/>
      <c r="U14" s="13"/>
      <c r="V14" s="11"/>
    </row>
    <row r="15" spans="1:22" s="8" customFormat="1" ht="25" customHeight="1" x14ac:dyDescent="0.2">
      <c r="A15" s="16"/>
      <c r="B15" s="16"/>
      <c r="C15" s="16"/>
      <c r="D15" s="16"/>
      <c r="E15" s="16"/>
      <c r="F15" s="20"/>
      <c r="G15" s="21"/>
      <c r="H15" s="22"/>
      <c r="I15" s="299"/>
      <c r="J15" s="300"/>
      <c r="K15" s="300"/>
      <c r="L15" s="300"/>
      <c r="M15" s="300"/>
      <c r="N15" s="300"/>
      <c r="O15" s="300"/>
      <c r="P15" s="300"/>
      <c r="Q15" s="300"/>
      <c r="R15" s="301"/>
      <c r="S15" s="16"/>
      <c r="T15" s="16"/>
      <c r="U15" s="16"/>
      <c r="V15" s="11"/>
    </row>
    <row r="16" spans="1:22" s="8" customFormat="1" ht="25" customHeight="1" x14ac:dyDescent="0.2">
      <c r="A16" s="16"/>
      <c r="B16" s="16"/>
      <c r="C16" s="16"/>
      <c r="D16" s="16"/>
      <c r="E16" s="16"/>
      <c r="F16" s="16"/>
      <c r="G16" s="16"/>
      <c r="H16" s="16"/>
      <c r="I16" s="16"/>
      <c r="J16" s="16"/>
      <c r="K16" s="16"/>
      <c r="L16" s="16"/>
      <c r="M16" s="16"/>
      <c r="N16" s="16"/>
      <c r="O16" s="16"/>
      <c r="P16" s="16"/>
      <c r="Q16" s="16"/>
      <c r="R16" s="16"/>
      <c r="S16" s="16"/>
      <c r="T16" s="16"/>
      <c r="U16" s="16"/>
      <c r="V16" s="11"/>
    </row>
    <row r="17" spans="1:22" s="8" customFormat="1" ht="25" customHeight="1" x14ac:dyDescent="0.2">
      <c r="A17" s="16"/>
      <c r="B17" s="16"/>
      <c r="C17" s="26" t="s">
        <v>25</v>
      </c>
      <c r="D17" s="27" t="s">
        <v>26</v>
      </c>
      <c r="E17" s="28"/>
      <c r="F17" s="28"/>
      <c r="G17" s="16"/>
      <c r="H17" s="16"/>
      <c r="I17" s="16"/>
      <c r="J17" s="16"/>
      <c r="K17" s="16"/>
      <c r="L17" s="16"/>
      <c r="M17" s="16"/>
      <c r="N17" s="16"/>
      <c r="O17" s="16"/>
      <c r="P17" s="16"/>
      <c r="Q17" s="16"/>
      <c r="R17" s="16"/>
      <c r="S17" s="16"/>
      <c r="T17" s="16"/>
      <c r="U17" s="16"/>
      <c r="V17" s="11"/>
    </row>
    <row r="18" spans="1:22" s="8" customFormat="1" ht="25" customHeight="1" x14ac:dyDescent="0.2">
      <c r="A18" s="16"/>
      <c r="B18" s="16"/>
      <c r="C18" s="190" t="s">
        <v>229</v>
      </c>
      <c r="D18" s="191" t="s">
        <v>256</v>
      </c>
      <c r="E18" s="192"/>
      <c r="F18" s="192"/>
      <c r="G18" s="193"/>
      <c r="H18" s="193"/>
      <c r="I18" s="193"/>
      <c r="J18" s="193"/>
      <c r="K18" s="193"/>
      <c r="L18" s="193"/>
      <c r="M18" s="193"/>
      <c r="N18" s="193"/>
      <c r="O18" s="193"/>
      <c r="P18" s="193"/>
      <c r="Q18" s="193"/>
      <c r="R18" s="193"/>
      <c r="S18" s="193"/>
      <c r="T18" s="193"/>
      <c r="U18" s="193"/>
      <c r="V18" s="194"/>
    </row>
    <row r="19" spans="1:22" s="8" customFormat="1" ht="25" customHeight="1" x14ac:dyDescent="0.2">
      <c r="A19" s="16"/>
      <c r="B19" s="16"/>
      <c r="C19" s="26" t="s">
        <v>230</v>
      </c>
      <c r="D19" s="27" t="s">
        <v>127</v>
      </c>
      <c r="E19" s="28"/>
      <c r="F19" s="28"/>
      <c r="G19" s="16"/>
      <c r="H19" s="16"/>
      <c r="I19" s="16"/>
      <c r="J19" s="16"/>
      <c r="K19" s="16"/>
      <c r="L19" s="16"/>
      <c r="M19" s="16"/>
      <c r="N19" s="16"/>
      <c r="O19" s="16"/>
      <c r="P19" s="16"/>
      <c r="Q19" s="16"/>
      <c r="R19" s="16"/>
      <c r="S19" s="16"/>
      <c r="T19" s="16"/>
      <c r="U19" s="16"/>
      <c r="V19" s="11"/>
    </row>
    <row r="20" spans="1:22" s="8" customFormat="1" ht="25" customHeight="1" x14ac:dyDescent="0.2">
      <c r="A20" s="16"/>
      <c r="B20" s="16"/>
      <c r="C20" s="26"/>
      <c r="D20" s="26" t="s">
        <v>85</v>
      </c>
      <c r="E20" s="28"/>
      <c r="F20" s="28"/>
      <c r="G20" s="16"/>
      <c r="H20" s="16"/>
      <c r="I20" s="16"/>
      <c r="J20" s="16"/>
      <c r="K20" s="16"/>
      <c r="L20" s="16"/>
      <c r="M20" s="16"/>
      <c r="N20" s="16"/>
      <c r="O20" s="16"/>
      <c r="P20" s="16"/>
      <c r="Q20" s="16"/>
      <c r="R20" s="16"/>
      <c r="S20" s="16"/>
      <c r="T20" s="16"/>
      <c r="U20" s="16"/>
      <c r="V20" s="11"/>
    </row>
    <row r="21" spans="1:22" s="2" customFormat="1" ht="25" customHeight="1" x14ac:dyDescent="0.2">
      <c r="A21" s="5"/>
      <c r="B21" s="5"/>
      <c r="D21" s="25"/>
      <c r="E21" s="25"/>
      <c r="F21" s="25"/>
      <c r="G21" s="25"/>
      <c r="H21" s="25"/>
      <c r="I21" s="25"/>
      <c r="J21" s="25"/>
      <c r="K21" s="25"/>
      <c r="L21" s="25"/>
      <c r="M21" s="25"/>
      <c r="N21" s="25"/>
      <c r="O21" s="25"/>
      <c r="P21" s="25"/>
      <c r="Q21" s="25"/>
      <c r="R21" s="25"/>
      <c r="S21" s="25"/>
      <c r="T21" s="25"/>
      <c r="U21" s="25"/>
    </row>
    <row r="22" spans="1:22" s="8" customFormat="1" ht="25" customHeight="1" x14ac:dyDescent="0.2">
      <c r="A22" s="4"/>
      <c r="B22" s="4"/>
      <c r="D22" s="4"/>
      <c r="E22" s="4"/>
      <c r="F22" s="4"/>
      <c r="G22" s="4"/>
      <c r="H22" s="4"/>
      <c r="I22" s="4"/>
      <c r="J22" s="4"/>
      <c r="K22" s="4"/>
      <c r="L22" s="4"/>
      <c r="M22" s="4"/>
      <c r="N22" s="4"/>
      <c r="O22" s="4"/>
      <c r="P22" s="4"/>
      <c r="Q22" s="4"/>
      <c r="R22" s="4"/>
      <c r="S22" s="4"/>
      <c r="T22" s="4"/>
      <c r="U22" s="4"/>
    </row>
    <row r="23" spans="1:22" s="2" customFormat="1" ht="25" customHeight="1" x14ac:dyDescent="0.2">
      <c r="A23" s="5"/>
      <c r="B23" s="5"/>
      <c r="C23" s="5"/>
      <c r="D23" s="5"/>
      <c r="E23" s="5"/>
      <c r="F23" s="5"/>
      <c r="G23" s="5"/>
      <c r="H23" s="6"/>
      <c r="I23" s="6"/>
      <c r="J23" s="5"/>
      <c r="K23" s="5"/>
      <c r="L23" s="5"/>
      <c r="M23" s="5"/>
      <c r="N23" s="5"/>
      <c r="O23" s="5"/>
      <c r="P23" s="5"/>
      <c r="Q23" s="5"/>
      <c r="R23" s="5"/>
      <c r="S23" s="5"/>
      <c r="T23" s="5"/>
      <c r="U23" s="5"/>
    </row>
    <row r="24" spans="1:22" ht="25" customHeight="1" x14ac:dyDescent="0.2">
      <c r="A24" s="3"/>
      <c r="B24" s="3"/>
      <c r="C24" s="3"/>
      <c r="D24" s="3"/>
      <c r="E24" s="3"/>
      <c r="F24" s="3"/>
      <c r="G24" s="3"/>
      <c r="H24" s="3"/>
      <c r="I24" s="3"/>
      <c r="J24" s="3"/>
      <c r="K24" s="3"/>
      <c r="L24" s="3"/>
      <c r="M24" s="3"/>
      <c r="N24" s="3"/>
      <c r="O24" s="3"/>
      <c r="P24" s="3"/>
      <c r="Q24" s="3"/>
      <c r="R24" s="3"/>
      <c r="S24" s="3"/>
      <c r="T24" s="3"/>
      <c r="U24" s="3"/>
    </row>
    <row r="25" spans="1:22" ht="25" customHeight="1" x14ac:dyDescent="0.2">
      <c r="A25" s="3"/>
      <c r="B25" s="3"/>
      <c r="C25" s="3"/>
      <c r="D25" s="3"/>
      <c r="E25" s="3"/>
      <c r="F25" s="3"/>
      <c r="G25" s="3"/>
      <c r="H25" s="3"/>
      <c r="I25" s="3"/>
      <c r="J25" s="3"/>
      <c r="K25" s="3"/>
      <c r="L25" s="3"/>
      <c r="M25" s="3"/>
      <c r="N25" s="3"/>
      <c r="O25" s="3"/>
      <c r="P25" s="3"/>
      <c r="Q25" s="3"/>
      <c r="R25" s="3"/>
      <c r="S25" s="3"/>
      <c r="T25" s="3"/>
      <c r="U25" s="3"/>
    </row>
    <row r="26" spans="1:22" ht="25" customHeight="1" x14ac:dyDescent="0.2">
      <c r="A26" s="3"/>
      <c r="B26" s="3"/>
      <c r="C26" s="3"/>
      <c r="D26" s="3"/>
      <c r="E26" s="3"/>
      <c r="F26" s="3"/>
      <c r="G26" s="3"/>
      <c r="H26" s="3"/>
      <c r="I26" s="3"/>
      <c r="J26" s="3"/>
      <c r="K26" s="3"/>
      <c r="L26" s="3"/>
      <c r="M26" s="3"/>
      <c r="N26" s="3"/>
      <c r="O26" s="3"/>
      <c r="P26" s="3"/>
      <c r="Q26" s="3"/>
      <c r="R26" s="3"/>
      <c r="S26" s="3"/>
      <c r="T26" s="3"/>
      <c r="U26" s="3"/>
    </row>
    <row r="27" spans="1:22" ht="25" customHeight="1" x14ac:dyDescent="0.2">
      <c r="A27" s="3"/>
      <c r="B27" s="3"/>
      <c r="C27" s="3"/>
      <c r="D27" s="3"/>
      <c r="E27" s="3"/>
      <c r="F27" s="3"/>
      <c r="G27" s="3"/>
      <c r="H27" s="3"/>
      <c r="I27" s="3"/>
      <c r="J27" s="3"/>
      <c r="K27" s="3"/>
      <c r="L27" s="3"/>
      <c r="M27" s="3"/>
      <c r="N27" s="3"/>
      <c r="O27" s="3"/>
      <c r="P27" s="3"/>
      <c r="Q27" s="3"/>
      <c r="R27" s="3"/>
      <c r="S27" s="3"/>
      <c r="T27" s="3"/>
      <c r="U27" s="3"/>
    </row>
    <row r="28" spans="1:22" ht="25" customHeight="1" x14ac:dyDescent="0.2">
      <c r="A28" s="3"/>
      <c r="B28" s="3"/>
      <c r="C28" s="3"/>
      <c r="D28" s="3"/>
      <c r="E28" s="3"/>
      <c r="F28" s="3"/>
      <c r="G28" s="3"/>
      <c r="H28" s="3"/>
      <c r="I28" s="3"/>
      <c r="J28" s="3"/>
      <c r="K28" s="3"/>
      <c r="L28" s="3"/>
      <c r="M28" s="3"/>
      <c r="N28" s="3"/>
      <c r="O28" s="3"/>
      <c r="P28" s="3"/>
      <c r="Q28" s="3"/>
      <c r="R28" s="3"/>
      <c r="S28" s="3"/>
      <c r="T28" s="3"/>
      <c r="U28" s="3"/>
    </row>
  </sheetData>
  <mergeCells count="7">
    <mergeCell ref="C8:T8"/>
    <mergeCell ref="A1:D1"/>
    <mergeCell ref="F14:H14"/>
    <mergeCell ref="H9:O9"/>
    <mergeCell ref="F11:H11"/>
    <mergeCell ref="I4:O4"/>
    <mergeCell ref="I13:R15"/>
  </mergeCells>
  <phoneticPr fontId="3"/>
  <pageMargins left="0.78740157480314965" right="0.59055118110236227" top="0.78740157480314965" bottom="0.39370078740157483" header="0.51181102362204722" footer="0.51181102362204722"/>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AM134"/>
  <sheetViews>
    <sheetView showGridLines="0" showZeros="0" view="pageBreakPreview" zoomScaleNormal="75" zoomScaleSheetLayoutView="100" workbookViewId="0">
      <selection activeCell="D1" sqref="D1:E1"/>
    </sheetView>
  </sheetViews>
  <sheetFormatPr defaultColWidth="9" defaultRowHeight="13" x14ac:dyDescent="0.2"/>
  <cols>
    <col min="1" max="1" width="3.6328125" style="58" customWidth="1"/>
    <col min="2" max="2" width="5.6328125" style="86" customWidth="1"/>
    <col min="3" max="3" width="5.6328125" style="58" customWidth="1"/>
    <col min="4" max="4" width="5.6328125" style="86" customWidth="1"/>
    <col min="5" max="5" width="6.08984375" style="86" customWidth="1"/>
    <col min="6" max="12" width="5.6328125" style="86" customWidth="1"/>
    <col min="13" max="22" width="5.6328125" style="58" customWidth="1"/>
    <col min="23" max="23" width="7.453125" style="58" customWidth="1"/>
    <col min="24" max="24" width="3.90625" style="58" customWidth="1"/>
    <col min="25" max="27" width="5.6328125" style="58" customWidth="1"/>
    <col min="28" max="16384" width="9" style="58"/>
  </cols>
  <sheetData>
    <row r="1" spans="1:24" ht="20.149999999999999" customHeight="1" x14ac:dyDescent="0.2">
      <c r="A1" s="31" t="s">
        <v>5</v>
      </c>
      <c r="B1" s="24"/>
      <c r="C1" s="5"/>
      <c r="D1" s="24"/>
      <c r="E1" s="24"/>
      <c r="F1" s="24"/>
      <c r="G1" s="24"/>
      <c r="H1" s="24"/>
      <c r="I1" s="24"/>
      <c r="J1" s="24"/>
      <c r="K1" s="24"/>
      <c r="L1" s="24"/>
      <c r="M1" s="24"/>
      <c r="N1" s="5"/>
      <c r="O1" s="5"/>
      <c r="P1" s="5"/>
      <c r="Q1" s="5"/>
      <c r="R1" s="5"/>
      <c r="S1" s="5"/>
      <c r="T1" s="5"/>
      <c r="U1" s="5"/>
      <c r="V1" s="5"/>
      <c r="W1" s="5"/>
      <c r="X1" s="5"/>
    </row>
    <row r="2" spans="1:24" ht="25" customHeight="1" x14ac:dyDescent="0.2">
      <c r="A2" s="31"/>
      <c r="B2" s="33" t="s">
        <v>86</v>
      </c>
      <c r="C2" s="31"/>
      <c r="D2" s="24"/>
      <c r="E2" s="24"/>
      <c r="F2" s="24"/>
      <c r="G2" s="24"/>
      <c r="H2" s="24"/>
      <c r="I2" s="24"/>
      <c r="J2" s="24"/>
      <c r="K2" s="59"/>
      <c r="L2" s="59"/>
      <c r="M2" s="24"/>
      <c r="N2" s="31"/>
      <c r="O2" s="31"/>
      <c r="P2" s="31"/>
      <c r="Q2" s="31"/>
      <c r="R2" s="5"/>
      <c r="S2" s="5"/>
      <c r="T2" s="354" t="s">
        <v>63</v>
      </c>
      <c r="U2" s="354"/>
      <c r="V2" s="354"/>
      <c r="W2" s="354"/>
      <c r="X2" s="354"/>
    </row>
    <row r="3" spans="1:24" ht="25" customHeight="1" x14ac:dyDescent="0.2">
      <c r="A3" s="355"/>
      <c r="B3" s="308" t="s">
        <v>22</v>
      </c>
      <c r="C3" s="302" t="s">
        <v>19</v>
      </c>
      <c r="D3" s="303"/>
      <c r="E3" s="304"/>
      <c r="F3" s="333"/>
      <c r="G3" s="356"/>
      <c r="H3" s="356"/>
      <c r="I3" s="356"/>
      <c r="J3" s="356"/>
      <c r="K3" s="356"/>
      <c r="L3" s="356"/>
      <c r="M3" s="356"/>
      <c r="N3" s="356"/>
      <c r="O3" s="356"/>
      <c r="P3" s="356"/>
      <c r="Q3" s="356"/>
      <c r="R3" s="356"/>
      <c r="S3" s="356"/>
      <c r="T3" s="356"/>
      <c r="U3" s="356"/>
      <c r="V3" s="356"/>
      <c r="W3" s="356"/>
      <c r="X3" s="334"/>
    </row>
    <row r="4" spans="1:24" ht="25" customHeight="1" x14ac:dyDescent="0.2">
      <c r="A4" s="355"/>
      <c r="B4" s="309"/>
      <c r="C4" s="305" t="s">
        <v>20</v>
      </c>
      <c r="D4" s="306"/>
      <c r="E4" s="307"/>
      <c r="F4" s="335"/>
      <c r="G4" s="357"/>
      <c r="H4" s="357"/>
      <c r="I4" s="357"/>
      <c r="J4" s="357"/>
      <c r="K4" s="357"/>
      <c r="L4" s="357"/>
      <c r="M4" s="357"/>
      <c r="N4" s="357"/>
      <c r="O4" s="357"/>
      <c r="P4" s="357"/>
      <c r="Q4" s="357"/>
      <c r="R4" s="357"/>
      <c r="S4" s="357"/>
      <c r="T4" s="357"/>
      <c r="U4" s="357"/>
      <c r="V4" s="357"/>
      <c r="W4" s="357"/>
      <c r="X4" s="336"/>
    </row>
    <row r="5" spans="1:24" ht="25" customHeight="1" x14ac:dyDescent="0.2">
      <c r="A5" s="355"/>
      <c r="B5" s="310"/>
      <c r="C5" s="373" t="s">
        <v>21</v>
      </c>
      <c r="D5" s="374"/>
      <c r="E5" s="375"/>
      <c r="F5" s="376"/>
      <c r="G5" s="377"/>
      <c r="H5" s="377"/>
      <c r="I5" s="377"/>
      <c r="J5" s="377"/>
      <c r="K5" s="377"/>
      <c r="L5" s="377"/>
      <c r="M5" s="377"/>
      <c r="N5" s="377"/>
      <c r="O5" s="377"/>
      <c r="P5" s="377"/>
      <c r="Q5" s="377"/>
      <c r="R5" s="377"/>
      <c r="S5" s="377"/>
      <c r="T5" s="377"/>
      <c r="U5" s="377"/>
      <c r="V5" s="377"/>
      <c r="W5" s="377"/>
      <c r="X5" s="378"/>
    </row>
    <row r="6" spans="1:24" ht="25" customHeight="1" x14ac:dyDescent="0.2">
      <c r="A6" s="355"/>
      <c r="B6" s="60"/>
      <c r="C6" s="373" t="s">
        <v>12</v>
      </c>
      <c r="D6" s="374"/>
      <c r="E6" s="375"/>
      <c r="F6" s="376"/>
      <c r="G6" s="377"/>
      <c r="H6" s="377"/>
      <c r="I6" s="377"/>
      <c r="J6" s="377"/>
      <c r="K6" s="377"/>
      <c r="L6" s="377"/>
      <c r="M6" s="377"/>
      <c r="N6" s="377"/>
      <c r="O6" s="377"/>
      <c r="P6" s="377"/>
      <c r="Q6" s="377"/>
      <c r="R6" s="377"/>
      <c r="S6" s="377"/>
      <c r="T6" s="377"/>
      <c r="U6" s="377"/>
      <c r="V6" s="377"/>
      <c r="W6" s="377"/>
      <c r="X6" s="378"/>
    </row>
    <row r="7" spans="1:24" ht="25" customHeight="1" x14ac:dyDescent="0.2">
      <c r="A7" s="355"/>
      <c r="B7" s="309" t="s">
        <v>23</v>
      </c>
      <c r="C7" s="379" t="s">
        <v>13</v>
      </c>
      <c r="D7" s="380"/>
      <c r="E7" s="381"/>
      <c r="F7" s="333" t="s">
        <v>6</v>
      </c>
      <c r="G7" s="348"/>
      <c r="H7" s="348"/>
      <c r="I7" s="348"/>
      <c r="J7" s="348"/>
      <c r="K7" s="348"/>
      <c r="L7" s="348"/>
      <c r="M7" s="348"/>
      <c r="N7" s="348"/>
      <c r="O7" s="348"/>
      <c r="P7" s="348"/>
      <c r="Q7" s="348"/>
      <c r="R7" s="348"/>
      <c r="S7" s="348"/>
      <c r="T7" s="348"/>
      <c r="U7" s="348"/>
      <c r="V7" s="348"/>
      <c r="W7" s="348"/>
      <c r="X7" s="349"/>
    </row>
    <row r="8" spans="1:24" ht="30" customHeight="1" x14ac:dyDescent="0.2">
      <c r="A8" s="355"/>
      <c r="B8" s="309"/>
      <c r="C8" s="373"/>
      <c r="D8" s="374"/>
      <c r="E8" s="375"/>
      <c r="F8" s="335"/>
      <c r="G8" s="357"/>
      <c r="H8" s="357"/>
      <c r="I8" s="357"/>
      <c r="J8" s="357"/>
      <c r="K8" s="357"/>
      <c r="L8" s="357"/>
      <c r="M8" s="357"/>
      <c r="N8" s="357"/>
      <c r="O8" s="357"/>
      <c r="P8" s="357"/>
      <c r="Q8" s="357"/>
      <c r="R8" s="357"/>
      <c r="S8" s="357"/>
      <c r="T8" s="357"/>
      <c r="U8" s="357"/>
      <c r="V8" s="357"/>
      <c r="W8" s="357"/>
      <c r="X8" s="336"/>
    </row>
    <row r="9" spans="1:24" ht="30" customHeight="1" x14ac:dyDescent="0.2">
      <c r="A9" s="355"/>
      <c r="B9" s="309"/>
      <c r="C9" s="373" t="s">
        <v>14</v>
      </c>
      <c r="D9" s="374"/>
      <c r="E9" s="375"/>
      <c r="F9" s="376"/>
      <c r="G9" s="377"/>
      <c r="H9" s="377"/>
      <c r="I9" s="377"/>
      <c r="J9" s="377"/>
      <c r="K9" s="377"/>
      <c r="L9" s="378"/>
      <c r="M9" s="382" t="s">
        <v>50</v>
      </c>
      <c r="N9" s="383"/>
      <c r="O9" s="384"/>
      <c r="P9" s="385"/>
      <c r="Q9" s="386"/>
      <c r="R9" s="386"/>
      <c r="S9" s="386"/>
      <c r="T9" s="386"/>
      <c r="U9" s="386"/>
      <c r="V9" s="386"/>
      <c r="W9" s="386"/>
      <c r="X9" s="387"/>
    </row>
    <row r="10" spans="1:24" ht="39" customHeight="1" x14ac:dyDescent="0.2">
      <c r="A10" s="355"/>
      <c r="B10" s="309"/>
      <c r="C10" s="382" t="s">
        <v>62</v>
      </c>
      <c r="D10" s="346"/>
      <c r="E10" s="347"/>
      <c r="F10" s="376"/>
      <c r="G10" s="377"/>
      <c r="H10" s="377"/>
      <c r="I10" s="377"/>
      <c r="J10" s="377"/>
      <c r="K10" s="377"/>
      <c r="L10" s="377"/>
      <c r="M10" s="377"/>
      <c r="N10" s="377"/>
      <c r="O10" s="377"/>
      <c r="P10" s="377"/>
      <c r="Q10" s="377"/>
      <c r="R10" s="377"/>
      <c r="S10" s="377"/>
      <c r="T10" s="377"/>
      <c r="U10" s="377"/>
      <c r="V10" s="377"/>
      <c r="W10" s="377"/>
      <c r="X10" s="378"/>
    </row>
    <row r="11" spans="1:24" ht="25" customHeight="1" x14ac:dyDescent="0.2">
      <c r="A11" s="355"/>
      <c r="B11" s="309"/>
      <c r="C11" s="388" t="s">
        <v>4</v>
      </c>
      <c r="D11" s="389"/>
      <c r="E11" s="390"/>
      <c r="F11" s="388" t="s">
        <v>8</v>
      </c>
      <c r="G11" s="389"/>
      <c r="H11" s="389"/>
      <c r="I11" s="394"/>
      <c r="J11" s="389"/>
      <c r="K11" s="389"/>
      <c r="L11" s="389"/>
      <c r="M11" s="389"/>
      <c r="N11" s="389"/>
      <c r="O11" s="390"/>
      <c r="P11" s="395" t="s">
        <v>9</v>
      </c>
      <c r="Q11" s="395"/>
      <c r="R11" s="395"/>
      <c r="S11" s="396"/>
      <c r="T11" s="312"/>
      <c r="U11" s="312"/>
      <c r="V11" s="312"/>
      <c r="W11" s="312"/>
      <c r="X11" s="313"/>
    </row>
    <row r="12" spans="1:24" ht="25" customHeight="1" x14ac:dyDescent="0.2">
      <c r="A12" s="355"/>
      <c r="B12" s="309"/>
      <c r="C12" s="391"/>
      <c r="D12" s="392"/>
      <c r="E12" s="393"/>
      <c r="F12" s="397" t="s">
        <v>10</v>
      </c>
      <c r="G12" s="398"/>
      <c r="H12" s="398"/>
      <c r="I12" s="399"/>
      <c r="J12" s="398"/>
      <c r="K12" s="398"/>
      <c r="L12" s="398"/>
      <c r="M12" s="398"/>
      <c r="N12" s="398"/>
      <c r="O12" s="400"/>
      <c r="P12" s="401" t="s">
        <v>9</v>
      </c>
      <c r="Q12" s="401"/>
      <c r="R12" s="401"/>
      <c r="S12" s="402"/>
      <c r="T12" s="324"/>
      <c r="U12" s="324"/>
      <c r="V12" s="324"/>
      <c r="W12" s="324"/>
      <c r="X12" s="325"/>
    </row>
    <row r="13" spans="1:24" ht="20.149999999999999" customHeight="1" x14ac:dyDescent="0.2">
      <c r="A13" s="355"/>
      <c r="B13" s="61"/>
      <c r="C13" s="338"/>
      <c r="D13" s="339"/>
      <c r="E13" s="341"/>
      <c r="F13" s="338" t="s">
        <v>11</v>
      </c>
      <c r="G13" s="339"/>
      <c r="H13" s="339"/>
      <c r="I13" s="340"/>
      <c r="J13" s="339"/>
      <c r="K13" s="339"/>
      <c r="L13" s="339"/>
      <c r="M13" s="339"/>
      <c r="N13" s="339"/>
      <c r="O13" s="341"/>
      <c r="P13" s="342" t="s">
        <v>9</v>
      </c>
      <c r="Q13" s="342"/>
      <c r="R13" s="342"/>
      <c r="S13" s="343"/>
      <c r="T13" s="327"/>
      <c r="U13" s="327"/>
      <c r="V13" s="327"/>
      <c r="W13" s="327"/>
      <c r="X13" s="328"/>
    </row>
    <row r="14" spans="1:24" ht="20.149999999999999" customHeight="1" x14ac:dyDescent="0.2">
      <c r="A14" s="5"/>
      <c r="B14" s="24"/>
      <c r="C14" s="31" t="s">
        <v>128</v>
      </c>
      <c r="D14" s="24"/>
      <c r="E14" s="24"/>
      <c r="F14" s="24"/>
      <c r="G14" s="24"/>
      <c r="H14" s="24"/>
      <c r="I14" s="24"/>
      <c r="J14" s="24"/>
      <c r="K14" s="24"/>
      <c r="L14" s="24"/>
      <c r="M14" s="24"/>
      <c r="N14" s="31"/>
      <c r="O14" s="31"/>
      <c r="P14" s="31"/>
      <c r="Q14" s="31"/>
      <c r="R14" s="5"/>
      <c r="S14" s="5"/>
      <c r="T14" s="5"/>
      <c r="U14" s="5"/>
      <c r="V14" s="5"/>
      <c r="W14" s="5"/>
      <c r="X14" s="5"/>
    </row>
    <row r="15" spans="1:24" ht="20.149999999999999" customHeight="1" x14ac:dyDescent="0.2">
      <c r="A15" s="5"/>
      <c r="B15" s="24"/>
      <c r="C15" s="31" t="s">
        <v>276</v>
      </c>
      <c r="D15" s="24"/>
      <c r="E15" s="24"/>
      <c r="F15" s="24"/>
      <c r="G15" s="24"/>
      <c r="H15" s="24"/>
      <c r="I15" s="24"/>
      <c r="J15" s="24"/>
      <c r="K15" s="24"/>
      <c r="L15" s="24"/>
      <c r="M15" s="24"/>
      <c r="N15" s="31"/>
      <c r="O15" s="31"/>
      <c r="P15" s="31"/>
      <c r="Q15" s="31"/>
      <c r="R15" s="5"/>
      <c r="S15" s="5"/>
      <c r="T15" s="5"/>
      <c r="U15" s="5"/>
      <c r="V15" s="5"/>
      <c r="W15" s="5"/>
      <c r="X15" s="5"/>
    </row>
    <row r="16" spans="1:24" ht="20.149999999999999" customHeight="1" x14ac:dyDescent="0.2">
      <c r="A16" s="5"/>
      <c r="B16" s="24"/>
      <c r="C16" s="5"/>
      <c r="D16" s="24"/>
      <c r="E16" s="24"/>
      <c r="F16" s="24"/>
      <c r="G16" s="24"/>
      <c r="H16" s="24"/>
      <c r="I16" s="24"/>
      <c r="J16" s="24"/>
      <c r="K16" s="24"/>
      <c r="L16" s="24"/>
      <c r="M16" s="24"/>
      <c r="N16" s="31"/>
      <c r="O16" s="31"/>
      <c r="P16" s="31"/>
      <c r="Q16" s="31"/>
      <c r="R16" s="5"/>
      <c r="S16" s="5"/>
      <c r="T16" s="5"/>
      <c r="U16" s="5"/>
      <c r="V16" s="5"/>
      <c r="W16" s="5"/>
      <c r="X16" s="5"/>
    </row>
    <row r="17" spans="1:24" ht="11.5" customHeight="1" x14ac:dyDescent="0.2">
      <c r="A17" s="31"/>
      <c r="B17" s="24"/>
      <c r="C17" s="31"/>
      <c r="D17" s="24"/>
      <c r="E17" s="24"/>
      <c r="F17" s="24"/>
      <c r="G17" s="24"/>
      <c r="H17" s="24"/>
      <c r="I17" s="24"/>
      <c r="J17" s="24"/>
      <c r="K17" s="24"/>
      <c r="L17" s="24"/>
      <c r="M17" s="31"/>
      <c r="N17" s="31"/>
      <c r="O17" s="31"/>
      <c r="P17" s="31"/>
      <c r="Q17" s="5"/>
      <c r="R17" s="5"/>
      <c r="S17" s="5"/>
      <c r="T17" s="5"/>
      <c r="U17" s="5"/>
      <c r="V17" s="5"/>
      <c r="W17" s="5"/>
      <c r="X17" s="5"/>
    </row>
    <row r="18" spans="1:24" ht="20.149999999999999" customHeight="1" x14ac:dyDescent="0.2">
      <c r="A18" s="31" t="s">
        <v>7</v>
      </c>
      <c r="B18" s="31"/>
      <c r="C18" s="31"/>
      <c r="D18" s="5"/>
      <c r="E18" s="5"/>
      <c r="F18" s="5"/>
      <c r="G18" s="5"/>
      <c r="H18" s="5"/>
      <c r="I18" s="5"/>
      <c r="J18" s="24"/>
      <c r="K18" s="24"/>
      <c r="L18" s="24"/>
      <c r="M18" s="31"/>
      <c r="N18" s="31"/>
      <c r="O18" s="31"/>
      <c r="P18" s="31"/>
      <c r="Q18" s="5"/>
      <c r="R18" s="5"/>
      <c r="S18" s="5"/>
      <c r="T18" s="5"/>
      <c r="U18" s="5"/>
      <c r="V18" s="5"/>
      <c r="W18" s="5"/>
      <c r="X18" s="5"/>
    </row>
    <row r="19" spans="1:24" ht="25" customHeight="1" x14ac:dyDescent="0.2">
      <c r="A19" s="31"/>
      <c r="B19" s="5"/>
      <c r="C19" s="62"/>
      <c r="D19" s="5"/>
      <c r="E19" s="5"/>
      <c r="F19" s="5"/>
      <c r="G19" s="5"/>
      <c r="H19" s="59"/>
      <c r="I19" s="59"/>
      <c r="J19" s="24"/>
      <c r="K19" s="24"/>
      <c r="L19" s="24"/>
      <c r="M19" s="31"/>
      <c r="N19" s="31"/>
      <c r="O19" s="31"/>
      <c r="P19" s="31"/>
      <c r="Q19" s="5"/>
      <c r="R19" s="5"/>
      <c r="S19" s="337" t="s">
        <v>63</v>
      </c>
      <c r="T19" s="337"/>
      <c r="U19" s="337"/>
      <c r="V19" s="337"/>
      <c r="W19" s="337"/>
      <c r="X19" s="5"/>
    </row>
    <row r="20" spans="1:24" ht="25" customHeight="1" x14ac:dyDescent="0.2">
      <c r="A20" s="31"/>
      <c r="B20" s="311" t="s">
        <v>3</v>
      </c>
      <c r="C20" s="312"/>
      <c r="D20" s="312"/>
      <c r="E20" s="311" t="s">
        <v>2</v>
      </c>
      <c r="F20" s="312"/>
      <c r="G20" s="313"/>
      <c r="H20" s="311" t="s">
        <v>15</v>
      </c>
      <c r="I20" s="312"/>
      <c r="J20" s="313"/>
      <c r="K20" s="329" t="s">
        <v>71</v>
      </c>
      <c r="L20" s="330"/>
      <c r="M20" s="333" t="s">
        <v>72</v>
      </c>
      <c r="N20" s="334"/>
      <c r="O20" s="388" t="s">
        <v>73</v>
      </c>
      <c r="P20" s="389"/>
      <c r="Q20" s="390"/>
      <c r="R20" s="389" t="s">
        <v>16</v>
      </c>
      <c r="S20" s="389"/>
      <c r="T20" s="428" t="s">
        <v>27</v>
      </c>
      <c r="U20" s="429"/>
      <c r="V20" s="430" t="s">
        <v>28</v>
      </c>
      <c r="W20" s="431"/>
      <c r="X20" s="353"/>
    </row>
    <row r="21" spans="1:24" ht="25" customHeight="1" x14ac:dyDescent="0.2">
      <c r="A21" s="31"/>
      <c r="B21" s="326"/>
      <c r="C21" s="327"/>
      <c r="D21" s="327"/>
      <c r="E21" s="326"/>
      <c r="F21" s="327"/>
      <c r="G21" s="328"/>
      <c r="H21" s="326"/>
      <c r="I21" s="327"/>
      <c r="J21" s="328"/>
      <c r="K21" s="331"/>
      <c r="L21" s="332"/>
      <c r="M21" s="335"/>
      <c r="N21" s="336"/>
      <c r="O21" s="338"/>
      <c r="P21" s="339"/>
      <c r="Q21" s="341"/>
      <c r="R21" s="339"/>
      <c r="S21" s="339"/>
      <c r="T21" s="63" t="s">
        <v>29</v>
      </c>
      <c r="U21" s="64" t="s">
        <v>30</v>
      </c>
      <c r="V21" s="432"/>
      <c r="W21" s="433"/>
      <c r="X21" s="353"/>
    </row>
    <row r="22" spans="1:24" ht="25" customHeight="1" x14ac:dyDescent="0.2">
      <c r="A22" s="31"/>
      <c r="B22" s="344"/>
      <c r="C22" s="344"/>
      <c r="D22" s="344"/>
      <c r="E22" s="344"/>
      <c r="F22" s="344"/>
      <c r="G22" s="344"/>
      <c r="H22" s="344"/>
      <c r="I22" s="344"/>
      <c r="J22" s="344"/>
      <c r="K22" s="344"/>
      <c r="L22" s="344"/>
      <c r="M22" s="344"/>
      <c r="N22" s="344"/>
      <c r="O22" s="345"/>
      <c r="P22" s="346"/>
      <c r="Q22" s="347"/>
      <c r="R22" s="344"/>
      <c r="S22" s="344"/>
      <c r="T22" s="57"/>
      <c r="U22" s="65"/>
      <c r="V22" s="344"/>
      <c r="W22" s="344"/>
      <c r="X22" s="5"/>
    </row>
    <row r="23" spans="1:24" ht="25" customHeight="1" x14ac:dyDescent="0.2">
      <c r="A23" s="31"/>
      <c r="B23" s="344"/>
      <c r="C23" s="344"/>
      <c r="D23" s="344"/>
      <c r="E23" s="344"/>
      <c r="F23" s="344"/>
      <c r="G23" s="344"/>
      <c r="H23" s="344"/>
      <c r="I23" s="344"/>
      <c r="J23" s="344"/>
      <c r="K23" s="344"/>
      <c r="L23" s="344"/>
      <c r="M23" s="344"/>
      <c r="N23" s="344"/>
      <c r="O23" s="345"/>
      <c r="P23" s="346"/>
      <c r="Q23" s="347"/>
      <c r="R23" s="344"/>
      <c r="S23" s="344"/>
      <c r="T23" s="57"/>
      <c r="U23" s="65"/>
      <c r="V23" s="344"/>
      <c r="W23" s="344"/>
      <c r="X23" s="5"/>
    </row>
    <row r="24" spans="1:24" ht="25" customHeight="1" x14ac:dyDescent="0.2">
      <c r="A24" s="31"/>
      <c r="B24" s="344"/>
      <c r="C24" s="344"/>
      <c r="D24" s="344"/>
      <c r="E24" s="344"/>
      <c r="F24" s="344"/>
      <c r="G24" s="344"/>
      <c r="H24" s="344"/>
      <c r="I24" s="344"/>
      <c r="J24" s="344"/>
      <c r="K24" s="344"/>
      <c r="L24" s="344"/>
      <c r="M24" s="344"/>
      <c r="N24" s="344"/>
      <c r="O24" s="345"/>
      <c r="P24" s="346"/>
      <c r="Q24" s="347"/>
      <c r="R24" s="344"/>
      <c r="S24" s="344"/>
      <c r="T24" s="57"/>
      <c r="U24" s="65"/>
      <c r="V24" s="344"/>
      <c r="W24" s="344"/>
      <c r="X24" s="5"/>
    </row>
    <row r="25" spans="1:24" ht="25" customHeight="1" x14ac:dyDescent="0.2">
      <c r="A25" s="31"/>
      <c r="B25" s="344"/>
      <c r="C25" s="344"/>
      <c r="D25" s="344"/>
      <c r="E25" s="344"/>
      <c r="F25" s="344"/>
      <c r="G25" s="344"/>
      <c r="H25" s="344"/>
      <c r="I25" s="344"/>
      <c r="J25" s="344"/>
      <c r="K25" s="344"/>
      <c r="L25" s="344"/>
      <c r="M25" s="344"/>
      <c r="N25" s="344"/>
      <c r="O25" s="345"/>
      <c r="P25" s="346"/>
      <c r="Q25" s="347"/>
      <c r="R25" s="344"/>
      <c r="S25" s="344"/>
      <c r="T25" s="57"/>
      <c r="U25" s="65"/>
      <c r="V25" s="344"/>
      <c r="W25" s="344"/>
      <c r="X25" s="5"/>
    </row>
    <row r="26" spans="1:24" ht="25" customHeight="1" x14ac:dyDescent="0.2">
      <c r="A26" s="31"/>
      <c r="B26" s="344"/>
      <c r="C26" s="344"/>
      <c r="D26" s="344"/>
      <c r="E26" s="344"/>
      <c r="F26" s="344"/>
      <c r="G26" s="344"/>
      <c r="H26" s="344"/>
      <c r="I26" s="344"/>
      <c r="J26" s="344"/>
      <c r="K26" s="344"/>
      <c r="L26" s="344"/>
      <c r="M26" s="344"/>
      <c r="N26" s="344"/>
      <c r="O26" s="345"/>
      <c r="P26" s="346"/>
      <c r="Q26" s="347"/>
      <c r="R26" s="344"/>
      <c r="S26" s="344"/>
      <c r="T26" s="57"/>
      <c r="U26" s="65"/>
      <c r="V26" s="344"/>
      <c r="W26" s="344"/>
      <c r="X26" s="5"/>
    </row>
    <row r="27" spans="1:24" ht="25" customHeight="1" x14ac:dyDescent="0.2">
      <c r="A27" s="31"/>
      <c r="B27" s="344"/>
      <c r="C27" s="344"/>
      <c r="D27" s="344"/>
      <c r="E27" s="344"/>
      <c r="F27" s="344"/>
      <c r="G27" s="344"/>
      <c r="H27" s="344"/>
      <c r="I27" s="344"/>
      <c r="J27" s="344"/>
      <c r="K27" s="344"/>
      <c r="L27" s="344"/>
      <c r="M27" s="344"/>
      <c r="N27" s="344"/>
      <c r="O27" s="345"/>
      <c r="P27" s="346"/>
      <c r="Q27" s="347"/>
      <c r="R27" s="344"/>
      <c r="S27" s="344"/>
      <c r="T27" s="57"/>
      <c r="U27" s="65"/>
      <c r="V27" s="344"/>
      <c r="W27" s="344"/>
      <c r="X27" s="5"/>
    </row>
    <row r="28" spans="1:24" ht="25" customHeight="1" x14ac:dyDescent="0.2">
      <c r="A28" s="31"/>
      <c r="B28" s="344"/>
      <c r="C28" s="344"/>
      <c r="D28" s="344"/>
      <c r="E28" s="344"/>
      <c r="F28" s="344"/>
      <c r="G28" s="344"/>
      <c r="H28" s="344"/>
      <c r="I28" s="344"/>
      <c r="J28" s="344"/>
      <c r="K28" s="344"/>
      <c r="L28" s="344"/>
      <c r="M28" s="344"/>
      <c r="N28" s="344"/>
      <c r="O28" s="345"/>
      <c r="P28" s="346"/>
      <c r="Q28" s="347"/>
      <c r="R28" s="344"/>
      <c r="S28" s="344"/>
      <c r="T28" s="57"/>
      <c r="U28" s="65"/>
      <c r="V28" s="344"/>
      <c r="W28" s="344"/>
      <c r="X28" s="5"/>
    </row>
    <row r="29" spans="1:24" ht="25" customHeight="1" x14ac:dyDescent="0.2">
      <c r="A29" s="31"/>
      <c r="B29" s="344"/>
      <c r="C29" s="344"/>
      <c r="D29" s="344"/>
      <c r="E29" s="344"/>
      <c r="F29" s="344"/>
      <c r="G29" s="344"/>
      <c r="H29" s="344"/>
      <c r="I29" s="344"/>
      <c r="J29" s="344"/>
      <c r="K29" s="344"/>
      <c r="L29" s="344"/>
      <c r="M29" s="344"/>
      <c r="N29" s="344"/>
      <c r="O29" s="345"/>
      <c r="P29" s="346"/>
      <c r="Q29" s="347"/>
      <c r="R29" s="344"/>
      <c r="S29" s="344"/>
      <c r="T29" s="57"/>
      <c r="U29" s="65"/>
      <c r="V29" s="344"/>
      <c r="W29" s="344"/>
      <c r="X29" s="5"/>
    </row>
    <row r="30" spans="1:24" ht="25" customHeight="1" x14ac:dyDescent="0.2">
      <c r="A30" s="31"/>
      <c r="B30" s="344"/>
      <c r="C30" s="344"/>
      <c r="D30" s="344"/>
      <c r="E30" s="344"/>
      <c r="F30" s="344"/>
      <c r="G30" s="344"/>
      <c r="H30" s="344"/>
      <c r="I30" s="344"/>
      <c r="J30" s="344"/>
      <c r="K30" s="344"/>
      <c r="L30" s="344"/>
      <c r="M30" s="344"/>
      <c r="N30" s="344"/>
      <c r="O30" s="345"/>
      <c r="P30" s="346"/>
      <c r="Q30" s="347"/>
      <c r="R30" s="344"/>
      <c r="S30" s="344"/>
      <c r="T30" s="57"/>
      <c r="U30" s="65"/>
      <c r="V30" s="344"/>
      <c r="W30" s="344"/>
      <c r="X30" s="5"/>
    </row>
    <row r="31" spans="1:24" ht="6" customHeight="1" x14ac:dyDescent="0.2">
      <c r="A31" s="31"/>
      <c r="B31" s="66"/>
      <c r="C31" s="66"/>
      <c r="D31" s="66"/>
      <c r="E31" s="66"/>
      <c r="F31" s="66"/>
      <c r="G31" s="66"/>
      <c r="H31" s="66"/>
      <c r="I31" s="66"/>
      <c r="J31" s="66"/>
      <c r="K31" s="66"/>
      <c r="L31" s="66"/>
      <c r="M31" s="66"/>
      <c r="N31" s="66"/>
      <c r="O31" s="66"/>
      <c r="P31" s="66"/>
      <c r="Q31" s="66"/>
      <c r="R31" s="66"/>
      <c r="S31" s="66"/>
      <c r="T31" s="67"/>
      <c r="U31" s="67"/>
      <c r="V31" s="66"/>
      <c r="W31" s="66"/>
      <c r="X31" s="5"/>
    </row>
    <row r="32" spans="1:24" s="2" customFormat="1" ht="18" customHeight="1" x14ac:dyDescent="0.2">
      <c r="A32" s="42" t="s">
        <v>36</v>
      </c>
      <c r="B32" s="33" t="s">
        <v>129</v>
      </c>
      <c r="C32" s="5"/>
      <c r="D32" s="5"/>
      <c r="E32" s="5"/>
      <c r="F32" s="5"/>
      <c r="G32" s="5"/>
      <c r="H32" s="5"/>
      <c r="I32" s="5"/>
      <c r="J32" s="5"/>
      <c r="K32" s="5"/>
      <c r="L32" s="5"/>
      <c r="M32" s="5"/>
      <c r="N32" s="5"/>
      <c r="O32" s="5"/>
      <c r="P32" s="5"/>
      <c r="Q32" s="5"/>
      <c r="R32" s="5"/>
      <c r="S32" s="5"/>
      <c r="T32" s="5"/>
      <c r="U32" s="5"/>
      <c r="V32" s="5"/>
      <c r="W32" s="5"/>
      <c r="X32" s="5"/>
    </row>
    <row r="33" spans="1:25" s="2" customFormat="1" ht="18" customHeight="1" x14ac:dyDescent="0.2">
      <c r="A33" s="42"/>
      <c r="B33" s="33" t="s">
        <v>88</v>
      </c>
      <c r="C33" s="5"/>
      <c r="D33" s="5"/>
      <c r="E33" s="5"/>
      <c r="F33" s="5"/>
      <c r="G33" s="5"/>
      <c r="H33" s="5"/>
      <c r="I33" s="5"/>
      <c r="J33" s="5"/>
      <c r="K33" s="5"/>
      <c r="L33" s="5"/>
      <c r="M33" s="5"/>
      <c r="N33" s="5"/>
      <c r="O33" s="5"/>
      <c r="P33" s="5"/>
      <c r="Q33" s="5"/>
      <c r="R33" s="5"/>
      <c r="S33" s="5"/>
      <c r="T33" s="5"/>
      <c r="U33" s="5"/>
      <c r="V33" s="5"/>
      <c r="W33" s="5"/>
      <c r="X33" s="5"/>
    </row>
    <row r="34" spans="1:25" s="2" customFormat="1" ht="18" customHeight="1" x14ac:dyDescent="0.2">
      <c r="A34" s="31"/>
      <c r="B34" s="33" t="s">
        <v>130</v>
      </c>
      <c r="C34" s="5"/>
      <c r="D34" s="5"/>
      <c r="E34" s="5"/>
      <c r="F34" s="5"/>
      <c r="G34" s="5"/>
      <c r="H34" s="5"/>
      <c r="I34" s="5"/>
      <c r="J34" s="5"/>
      <c r="K34" s="5"/>
      <c r="L34" s="5"/>
      <c r="M34" s="5"/>
      <c r="N34" s="5"/>
      <c r="O34" s="5"/>
      <c r="P34" s="5"/>
      <c r="Q34" s="5"/>
      <c r="R34" s="5"/>
      <c r="S34" s="5"/>
      <c r="T34" s="5"/>
      <c r="U34" s="5"/>
      <c r="V34" s="5"/>
      <c r="W34" s="5"/>
      <c r="X34" s="5"/>
    </row>
    <row r="35" spans="1:25" s="2" customFormat="1" ht="18" customHeight="1" x14ac:dyDescent="0.2">
      <c r="A35" s="31"/>
      <c r="B35" s="33" t="s">
        <v>131</v>
      </c>
      <c r="C35" s="5"/>
      <c r="D35" s="31"/>
      <c r="E35" s="31"/>
      <c r="F35" s="31"/>
      <c r="G35" s="31"/>
      <c r="H35" s="31"/>
      <c r="I35" s="31"/>
      <c r="J35" s="31"/>
      <c r="K35" s="31"/>
      <c r="L35" s="31"/>
      <c r="M35" s="31"/>
      <c r="N35" s="31"/>
      <c r="O35" s="31"/>
      <c r="P35" s="5"/>
      <c r="Q35" s="5"/>
      <c r="R35" s="5"/>
      <c r="S35" s="5"/>
      <c r="T35" s="5"/>
      <c r="U35" s="5"/>
      <c r="V35" s="5"/>
      <c r="W35" s="5"/>
      <c r="X35" s="5"/>
    </row>
    <row r="36" spans="1:25" s="2" customFormat="1" ht="18" customHeight="1" x14ac:dyDescent="0.2">
      <c r="A36" s="31"/>
      <c r="B36" s="5" t="s">
        <v>105</v>
      </c>
      <c r="C36" s="5"/>
      <c r="D36" s="31"/>
      <c r="E36" s="31"/>
      <c r="F36" s="31"/>
      <c r="G36" s="31"/>
      <c r="H36" s="31"/>
      <c r="I36" s="31"/>
      <c r="J36" s="31"/>
      <c r="K36" s="31"/>
      <c r="L36" s="31"/>
      <c r="M36" s="31"/>
      <c r="N36" s="31"/>
      <c r="O36" s="31"/>
      <c r="P36" s="5"/>
      <c r="Q36" s="5"/>
      <c r="R36" s="5"/>
      <c r="S36" s="5"/>
      <c r="T36" s="5"/>
      <c r="U36" s="5"/>
      <c r="V36" s="5"/>
      <c r="W36" s="5"/>
      <c r="X36" s="5"/>
    </row>
    <row r="37" spans="1:25" s="2" customFormat="1" ht="18" customHeight="1" x14ac:dyDescent="0.2">
      <c r="A37" s="31"/>
      <c r="B37" s="34" t="s">
        <v>126</v>
      </c>
      <c r="C37" s="5"/>
      <c r="D37" s="5"/>
      <c r="E37" s="5"/>
      <c r="F37" s="5"/>
      <c r="G37" s="5"/>
      <c r="H37" s="5"/>
      <c r="I37" s="5"/>
      <c r="J37" s="24"/>
      <c r="K37" s="24"/>
      <c r="L37" s="24"/>
      <c r="M37" s="31"/>
      <c r="N37" s="31"/>
      <c r="O37" s="31"/>
      <c r="P37" s="31"/>
      <c r="Q37" s="5"/>
      <c r="R37" s="5"/>
      <c r="S37" s="5"/>
      <c r="T37" s="5"/>
      <c r="U37" s="5"/>
      <c r="V37" s="5"/>
      <c r="W37" s="5"/>
      <c r="X37" s="5"/>
    </row>
    <row r="38" spans="1:25" s="2" customFormat="1" ht="18" customHeight="1" x14ac:dyDescent="0.2">
      <c r="A38" s="31"/>
      <c r="B38" s="34" t="s">
        <v>132</v>
      </c>
      <c r="C38" s="68"/>
      <c r="D38" s="5"/>
      <c r="E38" s="5"/>
      <c r="F38" s="5"/>
      <c r="G38" s="5"/>
      <c r="H38" s="5"/>
      <c r="I38" s="5"/>
      <c r="J38" s="24"/>
      <c r="K38" s="24"/>
      <c r="L38" s="24"/>
      <c r="M38" s="31"/>
      <c r="N38" s="31"/>
      <c r="O38" s="31"/>
      <c r="P38" s="31"/>
      <c r="Q38" s="5"/>
      <c r="R38" s="5"/>
      <c r="S38" s="5"/>
      <c r="T38" s="5"/>
      <c r="U38" s="5"/>
      <c r="V38" s="5"/>
      <c r="W38" s="5"/>
      <c r="X38" s="5"/>
    </row>
    <row r="39" spans="1:25" s="2" customFormat="1" ht="18" customHeight="1" x14ac:dyDescent="0.2">
      <c r="A39" s="31"/>
      <c r="B39" s="34" t="s">
        <v>133</v>
      </c>
      <c r="C39" s="5"/>
      <c r="D39" s="5"/>
      <c r="E39" s="5"/>
      <c r="F39" s="5"/>
      <c r="G39" s="5"/>
      <c r="H39" s="5"/>
      <c r="I39" s="5"/>
      <c r="J39" s="24"/>
      <c r="K39" s="24"/>
      <c r="L39" s="24"/>
      <c r="M39" s="31"/>
      <c r="N39" s="31"/>
      <c r="O39" s="31"/>
      <c r="P39" s="31"/>
      <c r="Q39" s="5"/>
      <c r="R39" s="5"/>
      <c r="S39" s="5"/>
      <c r="T39" s="5"/>
      <c r="U39" s="5"/>
      <c r="V39" s="5"/>
      <c r="W39" s="5"/>
      <c r="X39" s="5"/>
    </row>
    <row r="40" spans="1:25" s="2" customFormat="1" ht="18" customHeight="1" x14ac:dyDescent="0.2">
      <c r="A40" s="31"/>
      <c r="B40" s="31" t="s">
        <v>119</v>
      </c>
      <c r="C40" s="5"/>
      <c r="D40" s="5"/>
      <c r="E40" s="5"/>
      <c r="F40" s="5"/>
      <c r="G40" s="5"/>
      <c r="H40" s="5"/>
      <c r="I40" s="5"/>
      <c r="J40" s="24"/>
      <c r="K40" s="24"/>
      <c r="L40" s="24"/>
      <c r="M40" s="31"/>
      <c r="N40" s="31"/>
      <c r="O40" s="31"/>
      <c r="P40" s="31"/>
      <c r="Q40" s="5"/>
      <c r="R40" s="5"/>
      <c r="S40" s="5"/>
      <c r="T40" s="5"/>
      <c r="U40" s="5"/>
      <c r="V40" s="5"/>
      <c r="W40" s="5"/>
      <c r="X40" s="5"/>
    </row>
    <row r="41" spans="1:25" s="2" customFormat="1" ht="18" customHeight="1" x14ac:dyDescent="0.2">
      <c r="A41" s="31"/>
      <c r="B41" s="34" t="s">
        <v>134</v>
      </c>
      <c r="C41" s="5"/>
      <c r="D41" s="31"/>
      <c r="E41" s="31"/>
      <c r="F41" s="31"/>
      <c r="G41" s="31"/>
      <c r="H41" s="31"/>
      <c r="I41" s="31"/>
      <c r="J41" s="31"/>
      <c r="K41" s="31"/>
      <c r="L41" s="31"/>
      <c r="M41" s="31"/>
      <c r="N41" s="31"/>
      <c r="O41" s="31"/>
      <c r="P41" s="5"/>
      <c r="Q41" s="5"/>
      <c r="R41" s="5"/>
      <c r="S41" s="5"/>
      <c r="T41" s="5"/>
      <c r="U41" s="5"/>
      <c r="V41" s="5"/>
      <c r="W41" s="5"/>
      <c r="X41" s="5"/>
    </row>
    <row r="42" spans="1:25" s="2" customFormat="1" ht="18" customHeight="1" x14ac:dyDescent="0.2">
      <c r="A42" s="31"/>
      <c r="B42" s="5" t="s">
        <v>120</v>
      </c>
      <c r="C42" s="5"/>
      <c r="D42" s="31"/>
      <c r="E42" s="31"/>
      <c r="F42" s="31"/>
      <c r="G42" s="31"/>
      <c r="H42" s="31"/>
      <c r="I42" s="31"/>
      <c r="J42" s="31"/>
      <c r="K42" s="31"/>
      <c r="L42" s="31"/>
      <c r="M42" s="31"/>
      <c r="N42" s="31"/>
      <c r="O42" s="31"/>
      <c r="P42" s="5"/>
      <c r="Q42" s="5"/>
      <c r="R42" s="5"/>
      <c r="S42" s="5"/>
      <c r="T42" s="5"/>
      <c r="U42" s="5"/>
      <c r="V42" s="5"/>
      <c r="W42" s="5"/>
      <c r="X42" s="5"/>
    </row>
    <row r="43" spans="1:25" s="2" customFormat="1" ht="20.149999999999999" customHeight="1" x14ac:dyDescent="0.2">
      <c r="A43" s="31"/>
      <c r="B43" s="5"/>
      <c r="C43" s="5"/>
      <c r="D43" s="5"/>
      <c r="E43" s="5"/>
      <c r="F43" s="5"/>
      <c r="G43" s="5"/>
      <c r="H43" s="5"/>
      <c r="I43" s="5"/>
      <c r="J43" s="24"/>
      <c r="K43" s="24"/>
      <c r="L43" s="24"/>
      <c r="M43" s="31"/>
      <c r="N43" s="31"/>
      <c r="O43" s="31"/>
      <c r="P43" s="31"/>
      <c r="Q43" s="5"/>
      <c r="R43" s="5"/>
      <c r="S43" s="5"/>
      <c r="T43" s="5"/>
      <c r="U43" s="5"/>
      <c r="V43" s="5"/>
      <c r="W43" s="5"/>
      <c r="X43" s="5"/>
    </row>
    <row r="44" spans="1:25" s="2" customFormat="1" ht="25" customHeight="1" x14ac:dyDescent="0.2">
      <c r="A44" s="30" t="s">
        <v>70</v>
      </c>
      <c r="B44" s="30"/>
      <c r="C44" s="30"/>
      <c r="D44" s="30"/>
      <c r="E44" s="30"/>
      <c r="F44" s="30"/>
      <c r="G44" s="30"/>
      <c r="H44" s="30"/>
      <c r="I44" s="30"/>
      <c r="J44" s="30"/>
      <c r="K44" s="30"/>
      <c r="L44" s="30"/>
      <c r="M44" s="30"/>
      <c r="N44" s="30"/>
      <c r="O44" s="30"/>
      <c r="P44" s="31"/>
      <c r="Q44" s="5"/>
      <c r="R44" s="5"/>
      <c r="S44" s="5"/>
      <c r="T44" s="5"/>
      <c r="U44" s="31"/>
      <c r="V44" s="31"/>
      <c r="W44" s="5"/>
      <c r="X44" s="5"/>
      <c r="Y44" s="5"/>
    </row>
    <row r="45" spans="1:25" s="2" customFormat="1" ht="25" customHeight="1" x14ac:dyDescent="0.2">
      <c r="A45" s="30"/>
      <c r="B45" s="69" t="s">
        <v>24</v>
      </c>
      <c r="C45" s="30"/>
      <c r="D45" s="30"/>
      <c r="E45" s="30"/>
      <c r="F45" s="30"/>
      <c r="G45" s="30"/>
      <c r="H45" s="30"/>
      <c r="I45" s="30"/>
      <c r="J45" s="30"/>
      <c r="K45" s="30"/>
      <c r="L45" s="30"/>
      <c r="M45" s="30"/>
      <c r="N45" s="30"/>
      <c r="O45" s="30"/>
      <c r="P45" s="5"/>
      <c r="Q45" s="5"/>
      <c r="R45" s="5"/>
      <c r="S45" s="5"/>
      <c r="T45" s="5"/>
      <c r="U45" s="31"/>
      <c r="V45" s="5"/>
      <c r="W45" s="5"/>
      <c r="X45" s="5"/>
      <c r="Y45" s="5"/>
    </row>
    <row r="46" spans="1:25" s="2" customFormat="1" ht="16" customHeight="1" x14ac:dyDescent="0.2">
      <c r="A46" s="5"/>
      <c r="B46" s="31"/>
      <c r="C46" s="31"/>
      <c r="D46" s="5"/>
      <c r="E46" s="5"/>
      <c r="F46" s="5"/>
      <c r="G46" s="5"/>
      <c r="H46" s="5"/>
      <c r="I46" s="24"/>
      <c r="J46" s="24"/>
      <c r="K46" s="24"/>
      <c r="L46" s="24"/>
      <c r="M46" s="5"/>
      <c r="N46" s="5"/>
      <c r="O46" s="5"/>
      <c r="P46" s="5"/>
      <c r="Q46" s="5"/>
      <c r="R46" s="5"/>
      <c r="S46" s="5"/>
      <c r="T46" s="5"/>
      <c r="U46" s="5"/>
      <c r="V46" s="5"/>
      <c r="W46" s="5"/>
      <c r="X46" s="5"/>
    </row>
    <row r="47" spans="1:25" s="2" customFormat="1" ht="16" customHeight="1" x14ac:dyDescent="0.2">
      <c r="A47" s="200" t="s">
        <v>223</v>
      </c>
      <c r="B47" s="197"/>
      <c r="C47" s="195"/>
      <c r="D47" s="197"/>
      <c r="E47" s="197"/>
      <c r="F47" s="197"/>
      <c r="G47" s="196"/>
      <c r="H47" s="197"/>
      <c r="I47" s="197"/>
      <c r="J47" s="197"/>
      <c r="K47" s="197"/>
      <c r="L47" s="197"/>
      <c r="M47" s="197"/>
      <c r="N47" s="195"/>
      <c r="O47" s="195"/>
      <c r="P47" s="195"/>
      <c r="Q47" s="195"/>
      <c r="R47" s="195"/>
      <c r="S47" s="195"/>
      <c r="T47" s="195"/>
      <c r="U47" s="195"/>
      <c r="V47" s="195"/>
      <c r="W47" s="195"/>
      <c r="X47" s="195"/>
    </row>
    <row r="48" spans="1:25" s="2" customFormat="1" ht="22" customHeight="1" x14ac:dyDescent="0.2">
      <c r="A48" s="200"/>
      <c r="B48" s="434"/>
      <c r="C48" s="435"/>
      <c r="D48" s="435"/>
      <c r="E48" s="435"/>
      <c r="F48" s="435"/>
      <c r="G48" s="436"/>
      <c r="H48" s="437" t="s">
        <v>277</v>
      </c>
      <c r="I48" s="437"/>
      <c r="J48" s="437"/>
      <c r="K48" s="437"/>
      <c r="L48" s="437"/>
      <c r="M48" s="437"/>
      <c r="N48" s="437"/>
      <c r="O48" s="437"/>
      <c r="P48" s="437"/>
      <c r="Q48" s="437"/>
      <c r="R48" s="437"/>
      <c r="S48" s="437"/>
      <c r="T48" s="437"/>
      <c r="U48" s="437"/>
      <c r="V48" s="437"/>
      <c r="W48" s="437"/>
      <c r="X48" s="437"/>
    </row>
    <row r="49" spans="1:26" s="2" customFormat="1" ht="22" customHeight="1" x14ac:dyDescent="0.2">
      <c r="A49" s="200"/>
      <c r="B49" s="438" t="s">
        <v>242</v>
      </c>
      <c r="C49" s="439"/>
      <c r="D49" s="439"/>
      <c r="E49" s="440"/>
      <c r="F49" s="444" t="s">
        <v>214</v>
      </c>
      <c r="G49" s="445"/>
      <c r="H49" s="444"/>
      <c r="I49" s="444"/>
      <c r="J49" s="444"/>
      <c r="K49" s="444"/>
      <c r="L49" s="444"/>
      <c r="M49" s="444"/>
      <c r="N49" s="444"/>
      <c r="O49" s="444"/>
      <c r="P49" s="444"/>
      <c r="Q49" s="444"/>
      <c r="R49" s="444"/>
      <c r="S49" s="444"/>
      <c r="T49" s="444"/>
      <c r="U49" s="444"/>
      <c r="V49" s="444"/>
      <c r="W49" s="444"/>
      <c r="X49" s="444"/>
    </row>
    <row r="50" spans="1:26" s="2" customFormat="1" ht="22" customHeight="1" x14ac:dyDescent="0.2">
      <c r="A50" s="198"/>
      <c r="B50" s="441"/>
      <c r="C50" s="442"/>
      <c r="D50" s="442"/>
      <c r="E50" s="443"/>
      <c r="F50" s="446" t="s">
        <v>215</v>
      </c>
      <c r="G50" s="445"/>
      <c r="H50" s="446"/>
      <c r="I50" s="446"/>
      <c r="J50" s="446"/>
      <c r="K50" s="446"/>
      <c r="L50" s="446"/>
      <c r="M50" s="446"/>
      <c r="N50" s="446"/>
      <c r="O50" s="446"/>
      <c r="P50" s="446"/>
      <c r="Q50" s="446"/>
      <c r="R50" s="446"/>
      <c r="S50" s="446"/>
      <c r="T50" s="446"/>
      <c r="U50" s="446"/>
      <c r="V50" s="446"/>
      <c r="W50" s="446"/>
      <c r="X50" s="446"/>
    </row>
    <row r="51" spans="1:26" s="2" customFormat="1" ht="22" customHeight="1" x14ac:dyDescent="0.2">
      <c r="A51" s="198"/>
      <c r="B51" s="446" t="s">
        <v>216</v>
      </c>
      <c r="C51" s="464"/>
      <c r="D51" s="464"/>
      <c r="E51" s="464"/>
      <c r="F51" s="447" t="s">
        <v>214</v>
      </c>
      <c r="G51" s="448"/>
      <c r="H51" s="451"/>
      <c r="I51" s="452"/>
      <c r="J51" s="452"/>
      <c r="K51" s="452"/>
      <c r="L51" s="452"/>
      <c r="M51" s="452"/>
      <c r="N51" s="452"/>
      <c r="O51" s="452"/>
      <c r="P51" s="452"/>
      <c r="Q51" s="452"/>
      <c r="R51" s="452"/>
      <c r="S51" s="452"/>
      <c r="T51" s="452"/>
      <c r="U51" s="452"/>
      <c r="V51" s="452"/>
      <c r="W51" s="452"/>
      <c r="X51" s="453"/>
    </row>
    <row r="52" spans="1:26" s="2" customFormat="1" ht="22" customHeight="1" x14ac:dyDescent="0.2">
      <c r="A52" s="198"/>
      <c r="B52" s="464"/>
      <c r="C52" s="464"/>
      <c r="D52" s="464"/>
      <c r="E52" s="464"/>
      <c r="F52" s="449"/>
      <c r="G52" s="450"/>
      <c r="H52" s="201"/>
      <c r="I52" s="202"/>
      <c r="J52" s="202"/>
      <c r="K52" s="202"/>
      <c r="L52" s="202"/>
      <c r="M52" s="202"/>
      <c r="N52" s="202"/>
      <c r="O52" s="202"/>
      <c r="P52" s="202"/>
      <c r="Q52" s="202"/>
      <c r="R52" s="202"/>
      <c r="S52" s="202"/>
      <c r="T52" s="202"/>
      <c r="U52" s="202"/>
      <c r="V52" s="202"/>
      <c r="W52" s="202"/>
      <c r="X52" s="203"/>
    </row>
    <row r="53" spans="1:26" s="2" customFormat="1" ht="22" customHeight="1" x14ac:dyDescent="0.2">
      <c r="A53" s="204"/>
      <c r="B53" s="464"/>
      <c r="C53" s="464"/>
      <c r="D53" s="464"/>
      <c r="E53" s="464"/>
      <c r="F53" s="447" t="s">
        <v>215</v>
      </c>
      <c r="G53" s="467"/>
      <c r="H53" s="447"/>
      <c r="I53" s="471"/>
      <c r="J53" s="471"/>
      <c r="K53" s="471"/>
      <c r="L53" s="471"/>
      <c r="M53" s="471"/>
      <c r="N53" s="471"/>
      <c r="O53" s="471"/>
      <c r="P53" s="471"/>
      <c r="Q53" s="471"/>
      <c r="R53" s="471"/>
      <c r="S53" s="471"/>
      <c r="T53" s="471"/>
      <c r="U53" s="471"/>
      <c r="V53" s="471"/>
      <c r="W53" s="471"/>
      <c r="X53" s="467"/>
    </row>
    <row r="54" spans="1:26" s="2" customFormat="1" ht="22" customHeight="1" x14ac:dyDescent="0.2">
      <c r="A54" s="204"/>
      <c r="B54" s="464"/>
      <c r="C54" s="464"/>
      <c r="D54" s="464"/>
      <c r="E54" s="464"/>
      <c r="F54" s="473"/>
      <c r="G54" s="474"/>
      <c r="H54" s="473"/>
      <c r="I54" s="475"/>
      <c r="J54" s="475"/>
      <c r="K54" s="475"/>
      <c r="L54" s="475"/>
      <c r="M54" s="475"/>
      <c r="N54" s="475"/>
      <c r="O54" s="475"/>
      <c r="P54" s="475"/>
      <c r="Q54" s="475"/>
      <c r="R54" s="475"/>
      <c r="S54" s="475"/>
      <c r="T54" s="475"/>
      <c r="U54" s="475"/>
      <c r="V54" s="475"/>
      <c r="W54" s="475"/>
      <c r="X54" s="474"/>
    </row>
    <row r="55" spans="1:26" s="2" customFormat="1" ht="22" customHeight="1" x14ac:dyDescent="0.2">
      <c r="A55" s="204"/>
      <c r="B55" s="465" t="s">
        <v>217</v>
      </c>
      <c r="C55" s="446"/>
      <c r="D55" s="446"/>
      <c r="E55" s="446"/>
      <c r="F55" s="446" t="s">
        <v>214</v>
      </c>
      <c r="G55" s="446"/>
      <c r="H55" s="446"/>
      <c r="I55" s="446"/>
      <c r="J55" s="446"/>
      <c r="K55" s="446"/>
      <c r="L55" s="446"/>
      <c r="M55" s="446"/>
      <c r="N55" s="446"/>
      <c r="O55" s="446"/>
      <c r="P55" s="446"/>
      <c r="Q55" s="446"/>
      <c r="R55" s="446"/>
      <c r="S55" s="446"/>
      <c r="T55" s="446"/>
      <c r="U55" s="446"/>
      <c r="V55" s="446"/>
      <c r="W55" s="446"/>
      <c r="X55" s="446"/>
    </row>
    <row r="56" spans="1:26" s="2" customFormat="1" ht="22" customHeight="1" x14ac:dyDescent="0.2">
      <c r="A56" s="204"/>
      <c r="B56" s="446"/>
      <c r="C56" s="446"/>
      <c r="D56" s="446"/>
      <c r="E56" s="446"/>
      <c r="F56" s="446" t="s">
        <v>215</v>
      </c>
      <c r="G56" s="446"/>
      <c r="H56" s="446"/>
      <c r="I56" s="446"/>
      <c r="J56" s="446"/>
      <c r="K56" s="446"/>
      <c r="L56" s="446"/>
      <c r="M56" s="446"/>
      <c r="N56" s="446"/>
      <c r="O56" s="446"/>
      <c r="P56" s="446"/>
      <c r="Q56" s="446"/>
      <c r="R56" s="446"/>
      <c r="S56" s="446"/>
      <c r="T56" s="446"/>
      <c r="U56" s="446"/>
      <c r="V56" s="446"/>
      <c r="W56" s="446"/>
      <c r="X56" s="446"/>
    </row>
    <row r="57" spans="1:26" s="2" customFormat="1" ht="15" customHeight="1" x14ac:dyDescent="0.2">
      <c r="A57" s="204" t="s">
        <v>36</v>
      </c>
      <c r="B57" s="205" t="s">
        <v>243</v>
      </c>
      <c r="C57" s="202"/>
      <c r="D57" s="202"/>
      <c r="E57" s="202"/>
      <c r="F57" s="202"/>
      <c r="G57" s="202"/>
      <c r="H57" s="202"/>
      <c r="I57" s="202"/>
      <c r="J57" s="202"/>
      <c r="K57" s="202"/>
      <c r="L57" s="202"/>
      <c r="M57" s="202"/>
      <c r="N57" s="202"/>
      <c r="O57" s="202"/>
      <c r="P57" s="202"/>
      <c r="Q57" s="202"/>
      <c r="R57" s="202"/>
      <c r="S57" s="202"/>
      <c r="T57" s="202"/>
      <c r="U57" s="202"/>
      <c r="V57" s="202"/>
      <c r="W57" s="202"/>
      <c r="X57" s="202"/>
    </row>
    <row r="58" spans="1:26" s="2" customFormat="1" ht="15" customHeight="1" x14ac:dyDescent="0.2">
      <c r="A58" s="204"/>
      <c r="B58" s="205" t="s">
        <v>244</v>
      </c>
      <c r="C58" s="202"/>
      <c r="D58" s="202"/>
      <c r="E58" s="202"/>
      <c r="F58" s="202"/>
      <c r="G58" s="202"/>
      <c r="H58" s="202"/>
      <c r="I58" s="202"/>
      <c r="J58" s="202"/>
      <c r="K58" s="202"/>
      <c r="L58" s="202"/>
      <c r="M58" s="202"/>
      <c r="N58" s="202"/>
      <c r="O58" s="202"/>
      <c r="P58" s="202"/>
      <c r="Q58" s="202"/>
      <c r="R58" s="202"/>
      <c r="S58" s="202"/>
      <c r="T58" s="202"/>
      <c r="U58" s="202"/>
      <c r="V58" s="202"/>
      <c r="W58" s="202"/>
      <c r="X58" s="202"/>
    </row>
    <row r="59" spans="1:26" s="2" customFormat="1" ht="16" customHeight="1" x14ac:dyDescent="0.2">
      <c r="A59" s="195"/>
      <c r="B59" s="196"/>
      <c r="C59" s="196"/>
      <c r="D59" s="195"/>
      <c r="E59" s="195"/>
      <c r="F59" s="195"/>
      <c r="G59" s="195"/>
      <c r="H59" s="195"/>
      <c r="I59" s="197"/>
      <c r="J59" s="197"/>
      <c r="K59" s="197"/>
      <c r="L59" s="197"/>
      <c r="M59" s="195"/>
      <c r="N59" s="195"/>
      <c r="O59" s="195"/>
      <c r="P59" s="195"/>
      <c r="Q59" s="195"/>
      <c r="R59" s="195"/>
      <c r="S59" s="195"/>
      <c r="T59" s="195"/>
      <c r="U59" s="195"/>
      <c r="V59" s="195"/>
      <c r="W59" s="195"/>
      <c r="X59" s="195"/>
    </row>
    <row r="60" spans="1:26" s="2" customFormat="1" ht="22" customHeight="1" x14ac:dyDescent="0.2">
      <c r="A60" s="200" t="s">
        <v>245</v>
      </c>
      <c r="B60" s="197"/>
      <c r="C60" s="195"/>
      <c r="D60" s="197"/>
      <c r="E60" s="197"/>
      <c r="F60" s="197"/>
      <c r="G60" s="196"/>
      <c r="H60" s="197"/>
      <c r="I60" s="197"/>
      <c r="J60" s="197"/>
      <c r="K60" s="197"/>
      <c r="L60" s="197"/>
      <c r="M60" s="197"/>
      <c r="N60" s="195"/>
      <c r="O60" s="195"/>
      <c r="P60" s="195"/>
      <c r="Q60" s="195"/>
      <c r="R60" s="195"/>
      <c r="S60" s="195"/>
      <c r="T60" s="195"/>
      <c r="U60" s="195"/>
      <c r="V60" s="195"/>
      <c r="W60" s="195"/>
      <c r="X60" s="195"/>
    </row>
    <row r="61" spans="1:26" s="2" customFormat="1" ht="22" customHeight="1" x14ac:dyDescent="0.2">
      <c r="A61" s="200"/>
      <c r="B61" s="438"/>
      <c r="C61" s="448"/>
      <c r="D61" s="459" t="s">
        <v>259</v>
      </c>
      <c r="E61" s="460"/>
      <c r="F61" s="466" t="s">
        <v>218</v>
      </c>
      <c r="G61" s="467"/>
      <c r="H61" s="444" t="s">
        <v>252</v>
      </c>
      <c r="I61" s="444"/>
      <c r="J61" s="444"/>
      <c r="K61" s="464"/>
      <c r="L61" s="464"/>
      <c r="M61" s="464"/>
      <c r="N61" s="464"/>
      <c r="O61" s="202"/>
      <c r="P61" s="202"/>
      <c r="Q61" s="446"/>
      <c r="R61" s="464"/>
      <c r="S61" s="470" t="s">
        <v>219</v>
      </c>
      <c r="T61" s="471"/>
      <c r="U61" s="471"/>
      <c r="V61" s="467"/>
      <c r="W61" s="195"/>
      <c r="X61" s="195"/>
      <c r="Y61" s="177"/>
      <c r="Z61" s="177"/>
    </row>
    <row r="62" spans="1:26" s="2" customFormat="1" ht="22" customHeight="1" x14ac:dyDescent="0.2">
      <c r="A62" s="200"/>
      <c r="B62" s="457"/>
      <c r="C62" s="458"/>
      <c r="D62" s="461"/>
      <c r="E62" s="462"/>
      <c r="F62" s="468"/>
      <c r="G62" s="469"/>
      <c r="H62" s="444" t="s">
        <v>220</v>
      </c>
      <c r="I62" s="444"/>
      <c r="J62" s="444"/>
      <c r="K62" s="444" t="s">
        <v>221</v>
      </c>
      <c r="L62" s="444"/>
      <c r="M62" s="446" t="s">
        <v>222</v>
      </c>
      <c r="N62" s="446"/>
      <c r="O62" s="202"/>
      <c r="P62" s="202"/>
      <c r="Q62" s="464"/>
      <c r="R62" s="464"/>
      <c r="S62" s="468"/>
      <c r="T62" s="472"/>
      <c r="U62" s="472"/>
      <c r="V62" s="469"/>
      <c r="W62" s="195"/>
      <c r="X62" s="195"/>
      <c r="Y62" s="177"/>
      <c r="Z62" s="177"/>
    </row>
    <row r="63" spans="1:26" s="2" customFormat="1" ht="22" customHeight="1" x14ac:dyDescent="0.2">
      <c r="A63" s="200"/>
      <c r="B63" s="444" t="s">
        <v>214</v>
      </c>
      <c r="C63" s="454"/>
      <c r="D63" s="463"/>
      <c r="E63" s="455"/>
      <c r="F63" s="437"/>
      <c r="G63" s="456"/>
      <c r="H63" s="444"/>
      <c r="I63" s="444"/>
      <c r="J63" s="444"/>
      <c r="K63" s="444"/>
      <c r="L63" s="444"/>
      <c r="M63" s="446"/>
      <c r="N63" s="446"/>
      <c r="O63" s="202"/>
      <c r="P63" s="202"/>
      <c r="Q63" s="444" t="s">
        <v>214</v>
      </c>
      <c r="R63" s="454"/>
      <c r="S63" s="455"/>
      <c r="T63" s="446"/>
      <c r="U63" s="446"/>
      <c r="V63" s="446"/>
      <c r="W63" s="195"/>
      <c r="X63" s="195"/>
      <c r="Y63" s="177"/>
      <c r="Z63" s="177"/>
    </row>
    <row r="64" spans="1:26" s="2" customFormat="1" ht="22" customHeight="1" x14ac:dyDescent="0.2">
      <c r="A64" s="198"/>
      <c r="B64" s="446" t="s">
        <v>215</v>
      </c>
      <c r="C64" s="454"/>
      <c r="D64" s="463"/>
      <c r="E64" s="455"/>
      <c r="F64" s="437"/>
      <c r="G64" s="456"/>
      <c r="H64" s="444"/>
      <c r="I64" s="444"/>
      <c r="J64" s="444"/>
      <c r="K64" s="444"/>
      <c r="L64" s="444"/>
      <c r="M64" s="446"/>
      <c r="N64" s="446"/>
      <c r="O64" s="202"/>
      <c r="P64" s="202"/>
      <c r="Q64" s="446" t="s">
        <v>215</v>
      </c>
      <c r="R64" s="454"/>
      <c r="S64" s="455"/>
      <c r="T64" s="446"/>
      <c r="U64" s="446"/>
      <c r="V64" s="446"/>
      <c r="W64" s="198"/>
      <c r="X64" s="198"/>
      <c r="Y64" s="178"/>
      <c r="Z64" s="178"/>
    </row>
    <row r="65" spans="1:26" s="2" customFormat="1" ht="15" customHeight="1" x14ac:dyDescent="0.2">
      <c r="A65" s="204" t="s">
        <v>36</v>
      </c>
      <c r="B65" s="205" t="s">
        <v>251</v>
      </c>
      <c r="C65" s="202"/>
      <c r="D65" s="202"/>
      <c r="E65" s="202"/>
      <c r="F65" s="202"/>
      <c r="G65" s="202"/>
      <c r="H65" s="202"/>
      <c r="I65" s="202"/>
      <c r="J65" s="202"/>
      <c r="K65" s="202"/>
      <c r="L65" s="202"/>
      <c r="M65" s="202"/>
      <c r="N65" s="202"/>
      <c r="O65" s="202"/>
      <c r="P65" s="202"/>
      <c r="Q65" s="202"/>
      <c r="R65" s="202"/>
      <c r="S65" s="202"/>
      <c r="T65" s="202"/>
      <c r="U65" s="202"/>
      <c r="V65" s="202"/>
      <c r="W65" s="202"/>
      <c r="X65" s="202"/>
      <c r="Y65" s="178"/>
      <c r="Z65" s="178"/>
    </row>
    <row r="66" spans="1:26" s="2" customFormat="1" ht="15" customHeight="1" x14ac:dyDescent="0.2">
      <c r="A66" s="204"/>
      <c r="B66" s="205" t="s">
        <v>246</v>
      </c>
      <c r="C66" s="202"/>
      <c r="D66" s="202"/>
      <c r="E66" s="202"/>
      <c r="F66" s="202"/>
      <c r="G66" s="202"/>
      <c r="H66" s="202"/>
      <c r="I66" s="202"/>
      <c r="J66" s="202"/>
      <c r="K66" s="202"/>
      <c r="L66" s="202"/>
      <c r="M66" s="202"/>
      <c r="N66" s="202"/>
      <c r="O66" s="202"/>
      <c r="P66" s="202"/>
      <c r="Q66" s="202"/>
      <c r="R66" s="202"/>
      <c r="S66" s="202"/>
      <c r="T66" s="202"/>
      <c r="U66" s="202"/>
      <c r="V66" s="202"/>
      <c r="W66" s="202"/>
      <c r="X66" s="202"/>
    </row>
    <row r="67" spans="1:26" s="2" customFormat="1" ht="16" customHeight="1" x14ac:dyDescent="0.2">
      <c r="A67" s="195"/>
      <c r="B67" s="196"/>
      <c r="C67" s="196"/>
      <c r="D67" s="195"/>
      <c r="E67" s="195"/>
      <c r="F67" s="195"/>
      <c r="G67" s="195"/>
      <c r="H67" s="195"/>
      <c r="I67" s="197"/>
      <c r="J67" s="197"/>
      <c r="K67" s="197"/>
      <c r="L67" s="197"/>
      <c r="M67" s="195"/>
      <c r="N67" s="195"/>
      <c r="O67" s="195"/>
      <c r="P67" s="195"/>
      <c r="Q67" s="195"/>
      <c r="R67" s="195"/>
      <c r="S67" s="195"/>
      <c r="T67" s="195"/>
      <c r="U67" s="195"/>
      <c r="V67" s="195"/>
      <c r="W67" s="195"/>
      <c r="X67" s="195"/>
    </row>
    <row r="68" spans="1:26" s="2" customFormat="1" ht="19" customHeight="1" x14ac:dyDescent="0.2">
      <c r="A68" s="195" t="s">
        <v>260</v>
      </c>
      <c r="B68" s="195"/>
      <c r="C68" s="195"/>
      <c r="D68" s="195"/>
      <c r="E68" s="195"/>
      <c r="F68" s="195"/>
      <c r="G68" s="195"/>
      <c r="H68" s="195"/>
      <c r="I68" s="197"/>
      <c r="J68" s="197"/>
      <c r="K68" s="197"/>
      <c r="L68" s="199"/>
      <c r="M68" s="199"/>
      <c r="N68" s="195"/>
      <c r="O68" s="195"/>
      <c r="P68" s="195"/>
      <c r="Q68" s="195"/>
      <c r="R68" s="195"/>
      <c r="S68" s="442" t="s">
        <v>261</v>
      </c>
      <c r="T68" s="442"/>
      <c r="U68" s="195"/>
      <c r="V68" s="195"/>
      <c r="W68" s="195"/>
      <c r="X68" s="195"/>
    </row>
    <row r="69" spans="1:26" s="2" customFormat="1" ht="19" customHeight="1" x14ac:dyDescent="0.2">
      <c r="A69" s="195"/>
      <c r="B69" s="206"/>
      <c r="C69" s="207"/>
      <c r="D69" s="207"/>
      <c r="E69" s="207"/>
      <c r="F69" s="476" t="s">
        <v>262</v>
      </c>
      <c r="G69" s="477"/>
      <c r="H69" s="477"/>
      <c r="I69" s="477"/>
      <c r="J69" s="477"/>
      <c r="K69" s="477"/>
      <c r="L69" s="477"/>
      <c r="M69" s="477"/>
      <c r="N69" s="477"/>
      <c r="O69" s="477"/>
      <c r="P69" s="477"/>
      <c r="Q69" s="477"/>
      <c r="R69" s="477"/>
      <c r="S69" s="477"/>
      <c r="T69" s="478"/>
      <c r="U69" s="195"/>
      <c r="V69" s="195"/>
      <c r="W69" s="195"/>
      <c r="X69" s="195"/>
    </row>
    <row r="70" spans="1:26" s="2" customFormat="1" ht="19" customHeight="1" x14ac:dyDescent="0.2">
      <c r="A70" s="195"/>
      <c r="B70" s="206"/>
      <c r="C70" s="207"/>
      <c r="D70" s="207"/>
      <c r="E70" s="207"/>
      <c r="F70" s="479" t="s">
        <v>263</v>
      </c>
      <c r="G70" s="480"/>
      <c r="H70" s="480"/>
      <c r="I70" s="480"/>
      <c r="J70" s="481"/>
      <c r="K70" s="479" t="s">
        <v>263</v>
      </c>
      <c r="L70" s="480"/>
      <c r="M70" s="480"/>
      <c r="N70" s="480"/>
      <c r="O70" s="481"/>
      <c r="P70" s="479" t="s">
        <v>263</v>
      </c>
      <c r="Q70" s="480"/>
      <c r="R70" s="480"/>
      <c r="S70" s="480"/>
      <c r="T70" s="481"/>
      <c r="U70" s="195"/>
      <c r="V70" s="195"/>
      <c r="W70" s="195"/>
      <c r="X70" s="195"/>
    </row>
    <row r="71" spans="1:26" s="2" customFormat="1" ht="19" customHeight="1" x14ac:dyDescent="0.2">
      <c r="A71" s="195"/>
      <c r="B71" s="482" t="s">
        <v>264</v>
      </c>
      <c r="C71" s="483"/>
      <c r="D71" s="483"/>
      <c r="E71" s="484"/>
      <c r="F71" s="485" t="s">
        <v>265</v>
      </c>
      <c r="G71" s="486"/>
      <c r="H71" s="486"/>
      <c r="I71" s="486"/>
      <c r="J71" s="487"/>
      <c r="K71" s="485" t="s">
        <v>265</v>
      </c>
      <c r="L71" s="486"/>
      <c r="M71" s="486"/>
      <c r="N71" s="486"/>
      <c r="O71" s="487"/>
      <c r="P71" s="485" t="s">
        <v>265</v>
      </c>
      <c r="Q71" s="486"/>
      <c r="R71" s="486"/>
      <c r="S71" s="486"/>
      <c r="T71" s="487"/>
      <c r="U71" s="208"/>
      <c r="V71" s="195"/>
      <c r="W71" s="195"/>
      <c r="X71" s="195"/>
    </row>
    <row r="72" spans="1:26" s="2" customFormat="1" ht="19" customHeight="1" x14ac:dyDescent="0.2">
      <c r="A72" s="195"/>
      <c r="B72" s="482" t="s">
        <v>266</v>
      </c>
      <c r="C72" s="483"/>
      <c r="D72" s="483"/>
      <c r="E72" s="484"/>
      <c r="F72" s="485" t="s">
        <v>265</v>
      </c>
      <c r="G72" s="486"/>
      <c r="H72" s="486"/>
      <c r="I72" s="486"/>
      <c r="J72" s="487"/>
      <c r="K72" s="485" t="s">
        <v>265</v>
      </c>
      <c r="L72" s="486"/>
      <c r="M72" s="486"/>
      <c r="N72" s="486"/>
      <c r="O72" s="487"/>
      <c r="P72" s="485" t="s">
        <v>265</v>
      </c>
      <c r="Q72" s="486"/>
      <c r="R72" s="486"/>
      <c r="S72" s="486"/>
      <c r="T72" s="487"/>
      <c r="U72" s="208"/>
      <c r="V72" s="195"/>
      <c r="W72" s="195"/>
      <c r="X72" s="195"/>
    </row>
    <row r="73" spans="1:26" s="2" customFormat="1" ht="19" customHeight="1" x14ac:dyDescent="0.2">
      <c r="A73" s="195"/>
      <c r="B73" s="482" t="s">
        <v>267</v>
      </c>
      <c r="C73" s="483"/>
      <c r="D73" s="483"/>
      <c r="E73" s="484"/>
      <c r="F73" s="485" t="s">
        <v>265</v>
      </c>
      <c r="G73" s="486"/>
      <c r="H73" s="486"/>
      <c r="I73" s="486"/>
      <c r="J73" s="487"/>
      <c r="K73" s="485" t="s">
        <v>265</v>
      </c>
      <c r="L73" s="486"/>
      <c r="M73" s="486"/>
      <c r="N73" s="486"/>
      <c r="O73" s="487"/>
      <c r="P73" s="485" t="s">
        <v>265</v>
      </c>
      <c r="Q73" s="486"/>
      <c r="R73" s="486"/>
      <c r="S73" s="486"/>
      <c r="T73" s="487"/>
      <c r="U73" s="208"/>
      <c r="V73" s="195"/>
      <c r="W73" s="195"/>
      <c r="X73" s="195"/>
    </row>
    <row r="74" spans="1:26" s="2" customFormat="1" ht="19" customHeight="1" x14ac:dyDescent="0.2">
      <c r="A74" s="195"/>
      <c r="B74" s="482" t="s">
        <v>268</v>
      </c>
      <c r="C74" s="483"/>
      <c r="D74" s="483"/>
      <c r="E74" s="484"/>
      <c r="F74" s="485" t="s">
        <v>265</v>
      </c>
      <c r="G74" s="486"/>
      <c r="H74" s="486"/>
      <c r="I74" s="486"/>
      <c r="J74" s="487"/>
      <c r="K74" s="485" t="s">
        <v>265</v>
      </c>
      <c r="L74" s="486"/>
      <c r="M74" s="486"/>
      <c r="N74" s="486"/>
      <c r="O74" s="487"/>
      <c r="P74" s="485" t="s">
        <v>265</v>
      </c>
      <c r="Q74" s="486"/>
      <c r="R74" s="486"/>
      <c r="S74" s="486"/>
      <c r="T74" s="487"/>
      <c r="U74" s="208"/>
      <c r="V74" s="195"/>
      <c r="W74" s="195"/>
      <c r="X74" s="195"/>
    </row>
    <row r="75" spans="1:26" s="2" customFormat="1" ht="19" customHeight="1" thickBot="1" x14ac:dyDescent="0.25">
      <c r="A75" s="195"/>
      <c r="B75" s="482" t="s">
        <v>269</v>
      </c>
      <c r="C75" s="483"/>
      <c r="D75" s="483"/>
      <c r="E75" s="484"/>
      <c r="F75" s="488" t="s">
        <v>265</v>
      </c>
      <c r="G75" s="489"/>
      <c r="H75" s="489"/>
      <c r="I75" s="489"/>
      <c r="J75" s="490"/>
      <c r="K75" s="488" t="s">
        <v>265</v>
      </c>
      <c r="L75" s="489"/>
      <c r="M75" s="489"/>
      <c r="N75" s="489"/>
      <c r="O75" s="490"/>
      <c r="P75" s="488" t="s">
        <v>265</v>
      </c>
      <c r="Q75" s="489"/>
      <c r="R75" s="489"/>
      <c r="S75" s="489"/>
      <c r="T75" s="490"/>
      <c r="U75" s="208"/>
      <c r="V75" s="195"/>
      <c r="W75" s="195"/>
      <c r="X75" s="195"/>
    </row>
    <row r="76" spans="1:26" s="2" customFormat="1" ht="19" customHeight="1" thickTop="1" x14ac:dyDescent="0.2">
      <c r="A76" s="195"/>
      <c r="B76" s="491" t="s">
        <v>270</v>
      </c>
      <c r="C76" s="492"/>
      <c r="D76" s="492"/>
      <c r="E76" s="492"/>
      <c r="F76" s="493" t="s">
        <v>265</v>
      </c>
      <c r="G76" s="494"/>
      <c r="H76" s="494"/>
      <c r="I76" s="494"/>
      <c r="J76" s="495"/>
      <c r="K76" s="493" t="s">
        <v>265</v>
      </c>
      <c r="L76" s="494"/>
      <c r="M76" s="494"/>
      <c r="N76" s="494"/>
      <c r="O76" s="495"/>
      <c r="P76" s="493" t="s">
        <v>265</v>
      </c>
      <c r="Q76" s="494"/>
      <c r="R76" s="494"/>
      <c r="S76" s="494"/>
      <c r="T76" s="495"/>
      <c r="U76" s="208"/>
      <c r="V76" s="197"/>
      <c r="W76" s="195"/>
      <c r="X76" s="195"/>
    </row>
    <row r="77" spans="1:26" s="2" customFormat="1" ht="19" customHeight="1" x14ac:dyDescent="0.2">
      <c r="A77" s="195"/>
      <c r="B77" s="196" t="s">
        <v>271</v>
      </c>
      <c r="C77" s="196"/>
      <c r="D77" s="195"/>
      <c r="E77" s="195"/>
      <c r="F77" s="195"/>
      <c r="G77" s="195"/>
      <c r="H77" s="195"/>
      <c r="I77" s="197"/>
      <c r="J77" s="197"/>
      <c r="K77" s="197"/>
      <c r="L77" s="197"/>
      <c r="M77" s="195"/>
      <c r="N77" s="195"/>
      <c r="O77" s="195"/>
      <c r="P77" s="195"/>
      <c r="Q77" s="195"/>
      <c r="R77" s="195"/>
      <c r="S77" s="195"/>
      <c r="T77" s="195"/>
      <c r="U77" s="195"/>
      <c r="V77" s="195"/>
      <c r="W77" s="195"/>
      <c r="X77" s="195"/>
    </row>
    <row r="78" spans="1:26" s="2" customFormat="1" ht="19" customHeight="1" x14ac:dyDescent="0.2">
      <c r="A78" s="195"/>
      <c r="B78" s="196" t="s">
        <v>272</v>
      </c>
      <c r="C78" s="196"/>
      <c r="D78" s="195"/>
      <c r="E78" s="195"/>
      <c r="F78" s="195"/>
      <c r="G78" s="195"/>
      <c r="H78" s="195"/>
      <c r="I78" s="197"/>
      <c r="J78" s="197"/>
      <c r="K78" s="197"/>
      <c r="L78" s="197"/>
      <c r="M78" s="195"/>
      <c r="N78" s="195"/>
      <c r="O78" s="195"/>
      <c r="P78" s="195"/>
      <c r="Q78" s="195"/>
      <c r="R78" s="195"/>
      <c r="S78" s="195"/>
      <c r="T78" s="195"/>
      <c r="U78" s="195"/>
      <c r="V78" s="195"/>
      <c r="W78" s="195"/>
      <c r="X78" s="195"/>
    </row>
    <row r="79" spans="1:26" s="2" customFormat="1" ht="16" customHeight="1" x14ac:dyDescent="0.2">
      <c r="A79" s="5"/>
      <c r="B79" s="31"/>
      <c r="C79" s="31"/>
      <c r="D79" s="5"/>
      <c r="E79" s="5"/>
      <c r="F79" s="5"/>
      <c r="G79" s="5"/>
      <c r="H79" s="5"/>
      <c r="I79" s="189"/>
      <c r="J79" s="189"/>
      <c r="K79" s="189"/>
      <c r="L79" s="189"/>
      <c r="M79" s="5"/>
      <c r="N79" s="5"/>
      <c r="O79" s="5"/>
      <c r="P79" s="5"/>
      <c r="Q79" s="5"/>
      <c r="R79" s="5"/>
      <c r="S79" s="5"/>
      <c r="T79" s="5"/>
      <c r="U79" s="5"/>
      <c r="V79" s="5"/>
      <c r="W79" s="5"/>
      <c r="X79" s="5"/>
    </row>
    <row r="80" spans="1:26" s="2" customFormat="1" ht="25" customHeight="1" x14ac:dyDescent="0.2">
      <c r="A80" s="29" t="s">
        <v>278</v>
      </c>
      <c r="B80" s="24"/>
      <c r="C80" s="5"/>
      <c r="D80" s="24"/>
      <c r="E80" s="24"/>
      <c r="G80" s="209" t="s">
        <v>279</v>
      </c>
      <c r="H80" s="197"/>
      <c r="I80" s="197"/>
      <c r="J80" s="197"/>
      <c r="K80" s="197"/>
      <c r="L80" s="197"/>
      <c r="M80" s="195"/>
      <c r="N80" s="195"/>
      <c r="O80" s="195"/>
      <c r="P80" s="195"/>
      <c r="Q80" s="195"/>
      <c r="R80" s="195"/>
      <c r="S80" s="195"/>
      <c r="T80" s="195"/>
      <c r="U80" s="195"/>
      <c r="V80" s="195"/>
      <c r="W80" s="195"/>
      <c r="X80" s="195"/>
    </row>
    <row r="81" spans="1:39" s="2" customFormat="1" ht="19.5" customHeight="1" x14ac:dyDescent="0.2">
      <c r="A81" s="5"/>
      <c r="B81" s="70"/>
      <c r="C81" s="71"/>
      <c r="D81" s="71"/>
      <c r="E81" s="72"/>
      <c r="F81" s="311"/>
      <c r="G81" s="312"/>
      <c r="H81" s="312"/>
      <c r="I81" s="312"/>
      <c r="J81" s="312"/>
      <c r="K81" s="312"/>
      <c r="L81" s="312"/>
      <c r="M81" s="313"/>
      <c r="N81" s="314" t="s">
        <v>31</v>
      </c>
      <c r="O81" s="314"/>
      <c r="P81" s="314"/>
      <c r="Q81" s="314"/>
      <c r="R81" s="314"/>
      <c r="S81" s="314"/>
      <c r="T81" s="314"/>
      <c r="U81" s="314"/>
      <c r="V81" s="315"/>
      <c r="W81" s="5"/>
      <c r="X81" s="5"/>
      <c r="Z81" s="29"/>
      <c r="AA81" s="24"/>
      <c r="AB81" s="5"/>
      <c r="AC81" s="5"/>
      <c r="AD81" s="5"/>
      <c r="AE81" s="5"/>
      <c r="AF81" s="5"/>
      <c r="AG81" s="5"/>
      <c r="AH81" s="5"/>
      <c r="AI81" s="24"/>
      <c r="AJ81" s="24"/>
      <c r="AK81" s="24"/>
      <c r="AL81" s="24"/>
      <c r="AM81" s="5"/>
    </row>
    <row r="82" spans="1:39" s="2" customFormat="1" ht="19.5" customHeight="1" x14ac:dyDescent="0.2">
      <c r="A82" s="5"/>
      <c r="B82" s="51"/>
      <c r="C82" s="5"/>
      <c r="D82" s="24"/>
      <c r="E82" s="24"/>
      <c r="F82" s="316" t="s">
        <v>18</v>
      </c>
      <c r="G82" s="317"/>
      <c r="H82" s="317"/>
      <c r="I82" s="317"/>
      <c r="J82" s="317"/>
      <c r="K82" s="317"/>
      <c r="L82" s="317"/>
      <c r="M82" s="318"/>
      <c r="N82" s="319"/>
      <c r="O82" s="319"/>
      <c r="P82" s="319"/>
      <c r="Q82" s="319"/>
      <c r="R82" s="319"/>
      <c r="S82" s="319"/>
      <c r="T82" s="319"/>
      <c r="U82" s="319"/>
      <c r="V82" s="320"/>
      <c r="W82" s="5"/>
      <c r="X82" s="5"/>
      <c r="Z82" s="5"/>
      <c r="AA82" s="24"/>
      <c r="AB82" s="5"/>
      <c r="AC82" s="5"/>
      <c r="AD82" s="5"/>
      <c r="AE82" s="30"/>
      <c r="AF82" s="30"/>
      <c r="AG82" s="30"/>
      <c r="AH82" s="30"/>
      <c r="AI82" s="30"/>
      <c r="AJ82" s="30"/>
      <c r="AK82" s="30"/>
      <c r="AL82" s="30"/>
      <c r="AM82" s="30"/>
    </row>
    <row r="83" spans="1:39" s="2" customFormat="1" ht="19.5" customHeight="1" x14ac:dyDescent="0.2">
      <c r="A83" s="5"/>
      <c r="B83" s="73"/>
      <c r="C83" s="5"/>
      <c r="D83" s="5"/>
      <c r="E83" s="74"/>
      <c r="F83" s="321" t="s">
        <v>60</v>
      </c>
      <c r="G83" s="322"/>
      <c r="H83" s="322"/>
      <c r="I83" s="322"/>
      <c r="J83" s="322"/>
      <c r="K83" s="322"/>
      <c r="L83" s="322"/>
      <c r="M83" s="323"/>
      <c r="N83" s="324"/>
      <c r="O83" s="324"/>
      <c r="P83" s="324"/>
      <c r="Q83" s="324"/>
      <c r="R83" s="324"/>
      <c r="S83" s="324"/>
      <c r="T83" s="324"/>
      <c r="U83" s="324"/>
      <c r="V83" s="325"/>
      <c r="W83" s="5"/>
      <c r="X83" s="5"/>
    </row>
    <row r="84" spans="1:39" s="2" customFormat="1" ht="19.5" customHeight="1" x14ac:dyDescent="0.2">
      <c r="A84" s="5"/>
      <c r="B84" s="350" t="s">
        <v>83</v>
      </c>
      <c r="C84" s="351"/>
      <c r="D84" s="351"/>
      <c r="E84" s="352"/>
      <c r="F84" s="75" t="s">
        <v>87</v>
      </c>
      <c r="G84" s="5"/>
      <c r="H84" s="5"/>
      <c r="I84" s="5"/>
      <c r="J84" s="5"/>
      <c r="K84" s="5"/>
      <c r="L84" s="5"/>
      <c r="M84" s="74"/>
      <c r="N84" s="324"/>
      <c r="O84" s="324"/>
      <c r="P84" s="324"/>
      <c r="Q84" s="324"/>
      <c r="R84" s="324"/>
      <c r="S84" s="324"/>
      <c r="T84" s="324"/>
      <c r="U84" s="324"/>
      <c r="V84" s="325"/>
      <c r="W84" s="5"/>
      <c r="X84" s="5"/>
    </row>
    <row r="85" spans="1:39" s="2" customFormat="1" ht="19.5" customHeight="1" x14ac:dyDescent="0.2">
      <c r="A85" s="5"/>
      <c r="B85" s="186"/>
      <c r="C85" s="187"/>
      <c r="D85" s="187"/>
      <c r="E85" s="188"/>
      <c r="F85" s="75" t="s">
        <v>280</v>
      </c>
      <c r="G85" s="5"/>
      <c r="H85" s="5"/>
      <c r="I85" s="5"/>
      <c r="J85" s="5"/>
      <c r="K85" s="5"/>
      <c r="L85" s="5"/>
      <c r="M85" s="74"/>
      <c r="N85" s="184"/>
      <c r="O85" s="184"/>
      <c r="P85" s="184"/>
      <c r="Q85" s="184"/>
      <c r="R85" s="184"/>
      <c r="S85" s="184"/>
      <c r="T85" s="184"/>
      <c r="U85" s="184"/>
      <c r="V85" s="185"/>
      <c r="W85" s="5"/>
      <c r="X85" s="5"/>
    </row>
    <row r="86" spans="1:39" s="2" customFormat="1" ht="19.5" customHeight="1" x14ac:dyDescent="0.2">
      <c r="A86" s="5"/>
      <c r="B86" s="73"/>
      <c r="C86" s="5"/>
      <c r="D86" s="5"/>
      <c r="E86" s="74"/>
      <c r="F86" s="75" t="s">
        <v>281</v>
      </c>
      <c r="G86" s="176"/>
      <c r="H86" s="176"/>
      <c r="I86" s="176"/>
      <c r="J86" s="176"/>
      <c r="K86" s="176"/>
      <c r="L86" s="176"/>
      <c r="M86" s="74"/>
      <c r="N86" s="324"/>
      <c r="O86" s="324"/>
      <c r="P86" s="324"/>
      <c r="Q86" s="324"/>
      <c r="R86" s="324"/>
      <c r="S86" s="324"/>
      <c r="T86" s="324"/>
      <c r="U86" s="324"/>
      <c r="V86" s="325"/>
      <c r="W86" s="5"/>
      <c r="X86" s="5"/>
    </row>
    <row r="87" spans="1:39" s="2" customFormat="1" ht="19.5" customHeight="1" x14ac:dyDescent="0.2">
      <c r="A87" s="5"/>
      <c r="B87" s="73"/>
      <c r="C87" s="5"/>
      <c r="D87" s="5"/>
      <c r="E87" s="74"/>
      <c r="F87" s="182"/>
      <c r="G87" s="5"/>
      <c r="H87" s="5"/>
      <c r="I87" s="5"/>
      <c r="J87" s="5"/>
      <c r="K87" s="5"/>
      <c r="L87" s="5"/>
      <c r="M87" s="74"/>
      <c r="N87" s="76"/>
      <c r="O87" s="76"/>
      <c r="P87" s="76"/>
      <c r="Q87" s="76"/>
      <c r="R87" s="76"/>
      <c r="S87" s="76"/>
      <c r="T87" s="76"/>
      <c r="U87" s="76"/>
      <c r="V87" s="77"/>
      <c r="W87" s="5"/>
      <c r="X87" s="5"/>
    </row>
    <row r="88" spans="1:39" s="2" customFormat="1" ht="19.5" customHeight="1" x14ac:dyDescent="0.2">
      <c r="A88" s="5"/>
      <c r="B88" s="73"/>
      <c r="C88" s="5"/>
      <c r="D88" s="5"/>
      <c r="E88" s="74"/>
      <c r="F88" s="75"/>
      <c r="G88" s="5"/>
      <c r="H88" s="5"/>
      <c r="I88" s="5"/>
      <c r="J88" s="5"/>
      <c r="K88" s="5"/>
      <c r="L88" s="5"/>
      <c r="M88" s="74"/>
      <c r="N88" s="76"/>
      <c r="O88" s="76"/>
      <c r="P88" s="76"/>
      <c r="Q88" s="76"/>
      <c r="R88" s="76"/>
      <c r="S88" s="76"/>
      <c r="T88" s="76"/>
      <c r="U88" s="76"/>
      <c r="V88" s="77"/>
      <c r="W88" s="5"/>
      <c r="X88" s="5"/>
    </row>
    <row r="89" spans="1:39" s="2" customFormat="1" ht="19.5" customHeight="1" x14ac:dyDescent="0.2">
      <c r="A89" s="5"/>
      <c r="B89" s="73"/>
      <c r="C89" s="5"/>
      <c r="D89" s="5"/>
      <c r="E89" s="74"/>
      <c r="F89" s="75"/>
      <c r="G89" s="5"/>
      <c r="H89" s="5"/>
      <c r="I89" s="5"/>
      <c r="J89" s="5"/>
      <c r="K89" s="5"/>
      <c r="L89" s="5"/>
      <c r="M89" s="74"/>
      <c r="N89" s="76"/>
      <c r="O89" s="76"/>
      <c r="P89" s="76"/>
      <c r="Q89" s="76"/>
      <c r="R89" s="76"/>
      <c r="S89" s="76"/>
      <c r="T89" s="76"/>
      <c r="U89" s="76"/>
      <c r="V89" s="77"/>
      <c r="W89" s="5"/>
      <c r="X89" s="5"/>
    </row>
    <row r="90" spans="1:39" s="2" customFormat="1" ht="19.5" customHeight="1" x14ac:dyDescent="0.2">
      <c r="A90" s="5"/>
      <c r="B90" s="78"/>
      <c r="C90" s="59"/>
      <c r="D90" s="59"/>
      <c r="E90" s="79"/>
      <c r="F90" s="78"/>
      <c r="G90" s="59"/>
      <c r="H90" s="59"/>
      <c r="I90" s="59"/>
      <c r="J90" s="59"/>
      <c r="K90" s="59"/>
      <c r="L90" s="59"/>
      <c r="M90" s="79"/>
      <c r="N90" s="403"/>
      <c r="O90" s="403"/>
      <c r="P90" s="403"/>
      <c r="Q90" s="403"/>
      <c r="R90" s="403"/>
      <c r="S90" s="403"/>
      <c r="T90" s="403"/>
      <c r="U90" s="403"/>
      <c r="V90" s="404"/>
      <c r="W90" s="5"/>
      <c r="X90" s="5"/>
    </row>
    <row r="91" spans="1:39" s="2" customFormat="1" ht="15.65" customHeight="1" x14ac:dyDescent="0.2">
      <c r="A91" s="5"/>
      <c r="B91" s="24"/>
      <c r="C91" s="5"/>
      <c r="D91" s="24"/>
      <c r="E91" s="24"/>
      <c r="F91" s="24"/>
      <c r="G91" s="62"/>
      <c r="H91" s="24"/>
      <c r="I91" s="24"/>
      <c r="J91" s="24"/>
      <c r="K91" s="24"/>
      <c r="L91" s="24"/>
      <c r="M91" s="5"/>
      <c r="N91" s="5"/>
      <c r="O91" s="5"/>
      <c r="P91" s="5"/>
      <c r="Q91" s="5"/>
      <c r="R91" s="5"/>
      <c r="S91" s="5"/>
      <c r="T91" s="5"/>
      <c r="U91" s="5"/>
      <c r="V91" s="5"/>
      <c r="W91" s="5"/>
      <c r="X91" s="5"/>
    </row>
    <row r="92" spans="1:39" s="5" customFormat="1" ht="23.5" customHeight="1" x14ac:dyDescent="0.2">
      <c r="A92" s="5" t="s">
        <v>273</v>
      </c>
      <c r="C92" s="24"/>
      <c r="D92" s="24"/>
      <c r="E92" s="24"/>
      <c r="F92" s="24"/>
      <c r="G92" s="24"/>
      <c r="H92" s="24"/>
      <c r="I92" s="24"/>
      <c r="J92" s="24"/>
      <c r="K92" s="24"/>
      <c r="L92" s="24"/>
    </row>
    <row r="93" spans="1:39" s="2" customFormat="1" ht="23.5" customHeight="1" x14ac:dyDescent="0.2">
      <c r="A93" s="33" t="s">
        <v>121</v>
      </c>
      <c r="B93" s="5"/>
      <c r="C93" s="5"/>
      <c r="D93" s="24"/>
      <c r="E93" s="24"/>
      <c r="F93" s="24"/>
      <c r="G93" s="24"/>
      <c r="H93" s="31" t="s">
        <v>106</v>
      </c>
      <c r="I93" s="24"/>
      <c r="J93" s="24"/>
      <c r="K93" s="31" t="s">
        <v>107</v>
      </c>
      <c r="L93" s="5"/>
      <c r="M93" s="24"/>
      <c r="N93" s="5"/>
      <c r="O93" s="5"/>
      <c r="P93" s="5"/>
      <c r="Q93" s="5"/>
      <c r="R93" s="5"/>
      <c r="S93" s="5"/>
      <c r="T93" s="5"/>
      <c r="U93" s="5"/>
      <c r="V93" s="5"/>
      <c r="W93" s="5"/>
      <c r="X93" s="5"/>
    </row>
    <row r="94" spans="1:39" s="2" customFormat="1" ht="23.5" customHeight="1" x14ac:dyDescent="0.2">
      <c r="A94" s="5"/>
      <c r="B94" s="33" t="s">
        <v>113</v>
      </c>
      <c r="C94" s="31"/>
      <c r="D94" s="31"/>
      <c r="E94" s="31"/>
      <c r="F94" s="31"/>
      <c r="G94" s="31"/>
      <c r="H94" s="31"/>
      <c r="I94" s="31"/>
      <c r="J94" s="31"/>
      <c r="K94" s="31"/>
      <c r="L94" s="31"/>
      <c r="M94" s="31"/>
      <c r="N94" s="31"/>
      <c r="O94" s="31"/>
      <c r="P94" s="31"/>
      <c r="Q94" s="31"/>
      <c r="R94" s="31"/>
      <c r="S94" s="31"/>
      <c r="T94" s="31"/>
      <c r="U94" s="31"/>
      <c r="V94" s="31"/>
      <c r="W94" s="5"/>
      <c r="X94" s="5"/>
    </row>
    <row r="95" spans="1:39" s="2" customFormat="1" ht="23.5" customHeight="1" x14ac:dyDescent="0.2">
      <c r="A95" s="5"/>
      <c r="B95" s="345" t="s">
        <v>108</v>
      </c>
      <c r="C95" s="346"/>
      <c r="D95" s="346"/>
      <c r="E95" s="346"/>
      <c r="F95" s="346"/>
      <c r="G95" s="346"/>
      <c r="H95" s="346"/>
      <c r="I95" s="346"/>
      <c r="J95" s="347"/>
      <c r="K95" s="414" t="s">
        <v>109</v>
      </c>
      <c r="L95" s="415"/>
      <c r="M95" s="415"/>
      <c r="N95" s="416"/>
      <c r="O95" s="5"/>
      <c r="P95" s="5"/>
      <c r="Q95" s="5"/>
      <c r="R95" s="5"/>
      <c r="S95" s="5"/>
      <c r="T95" s="5"/>
      <c r="U95" s="5"/>
      <c r="V95" s="5"/>
      <c r="W95" s="5"/>
      <c r="X95" s="5"/>
      <c r="Y95" s="5"/>
    </row>
    <row r="96" spans="1:39" s="2" customFormat="1" ht="30" customHeight="1" x14ac:dyDescent="0.2">
      <c r="A96" s="5"/>
      <c r="B96" s="80" t="s">
        <v>32</v>
      </c>
      <c r="C96" s="417" t="s">
        <v>255</v>
      </c>
      <c r="D96" s="418"/>
      <c r="E96" s="418"/>
      <c r="F96" s="418"/>
      <c r="G96" s="418"/>
      <c r="H96" s="418"/>
      <c r="I96" s="418"/>
      <c r="J96" s="419"/>
      <c r="K96" s="420"/>
      <c r="L96" s="421"/>
      <c r="M96" s="421"/>
      <c r="N96" s="210" t="s">
        <v>111</v>
      </c>
      <c r="O96" s="311" t="s">
        <v>110</v>
      </c>
      <c r="P96" s="312"/>
      <c r="Q96" s="312"/>
      <c r="R96" s="312"/>
      <c r="S96" s="312"/>
      <c r="T96" s="312"/>
      <c r="U96" s="312"/>
      <c r="V96" s="312"/>
      <c r="W96" s="313"/>
      <c r="X96" s="5"/>
      <c r="Y96" s="5"/>
      <c r="Z96" s="5"/>
    </row>
    <row r="97" spans="1:30" s="2" customFormat="1" ht="34" customHeight="1" x14ac:dyDescent="0.2">
      <c r="A97" s="5"/>
      <c r="B97" s="45" t="s">
        <v>34</v>
      </c>
      <c r="C97" s="376" t="s">
        <v>114</v>
      </c>
      <c r="D97" s="377"/>
      <c r="E97" s="377"/>
      <c r="F97" s="377"/>
      <c r="G97" s="377"/>
      <c r="H97" s="377"/>
      <c r="I97" s="377"/>
      <c r="J97" s="378"/>
      <c r="K97" s="422"/>
      <c r="L97" s="423"/>
      <c r="M97" s="423"/>
      <c r="N97" s="81" t="s">
        <v>111</v>
      </c>
      <c r="O97" s="424" t="s">
        <v>232</v>
      </c>
      <c r="P97" s="424"/>
      <c r="Q97" s="424"/>
      <c r="R97" s="424"/>
      <c r="S97" s="424"/>
      <c r="T97" s="424"/>
      <c r="U97" s="424"/>
      <c r="V97" s="426" t="e">
        <f>ROUNDDOWN((K96-K97)/K98,1)</f>
        <v>#DIV/0!</v>
      </c>
      <c r="W97" s="426"/>
      <c r="X97" s="41"/>
      <c r="Y97" s="41"/>
      <c r="Z97" s="5"/>
      <c r="AA97" s="5"/>
    </row>
    <row r="98" spans="1:30" s="2" customFormat="1" ht="24" customHeight="1" x14ac:dyDescent="0.2">
      <c r="A98" s="5"/>
      <c r="B98" s="44" t="s">
        <v>74</v>
      </c>
      <c r="C98" s="376" t="s">
        <v>112</v>
      </c>
      <c r="D98" s="377"/>
      <c r="E98" s="377"/>
      <c r="F98" s="377"/>
      <c r="G98" s="377"/>
      <c r="H98" s="377"/>
      <c r="I98" s="377"/>
      <c r="J98" s="378"/>
      <c r="K98" s="422"/>
      <c r="L98" s="423"/>
      <c r="M98" s="423"/>
      <c r="N98" s="81" t="s">
        <v>111</v>
      </c>
      <c r="O98" s="425"/>
      <c r="P98" s="425"/>
      <c r="Q98" s="425"/>
      <c r="R98" s="425"/>
      <c r="S98" s="425"/>
      <c r="T98" s="425"/>
      <c r="U98" s="425"/>
      <c r="V98" s="427"/>
      <c r="W98" s="427"/>
      <c r="X98" s="24"/>
      <c r="Y98" s="24"/>
      <c r="Z98" s="5"/>
      <c r="AA98" s="41"/>
      <c r="AB98" s="41"/>
      <c r="AC98" s="5"/>
      <c r="AD98" s="5"/>
    </row>
    <row r="99" spans="1:30" s="2" customFormat="1" ht="5.5" customHeight="1" x14ac:dyDescent="0.2">
      <c r="A99" s="5"/>
      <c r="B99" s="66"/>
      <c r="C99" s="82"/>
      <c r="D99" s="82"/>
      <c r="E99" s="82"/>
      <c r="F99" s="82"/>
      <c r="G99" s="82"/>
      <c r="H99" s="82"/>
      <c r="I99" s="82"/>
      <c r="J99" s="82"/>
      <c r="K99" s="83"/>
      <c r="L99" s="83"/>
      <c r="M99" s="83"/>
      <c r="N99" s="66"/>
      <c r="O99" s="66"/>
      <c r="P99" s="66"/>
      <c r="Q99" s="66"/>
      <c r="R99" s="66"/>
      <c r="S99" s="66"/>
      <c r="T99" s="66"/>
      <c r="U99" s="66"/>
      <c r="V99" s="84"/>
      <c r="W99" s="84"/>
      <c r="X99" s="24"/>
      <c r="Y99" s="24"/>
      <c r="Z99" s="5"/>
      <c r="AA99" s="41"/>
      <c r="AB99" s="41"/>
      <c r="AC99" s="5"/>
      <c r="AD99" s="5"/>
    </row>
    <row r="100" spans="1:30" s="2" customFormat="1" ht="17.5" customHeight="1" x14ac:dyDescent="0.2">
      <c r="A100" s="5"/>
      <c r="B100" s="196" t="s">
        <v>253</v>
      </c>
      <c r="C100" s="211"/>
      <c r="D100" s="211"/>
      <c r="E100" s="211"/>
      <c r="F100" s="211"/>
      <c r="G100" s="211"/>
      <c r="H100" s="211"/>
      <c r="I100" s="211"/>
      <c r="J100" s="211"/>
      <c r="K100" s="212"/>
      <c r="L100" s="212"/>
      <c r="M100" s="195"/>
      <c r="N100" s="197"/>
      <c r="O100" s="197"/>
      <c r="P100" s="197"/>
      <c r="Q100" s="197"/>
      <c r="R100" s="197"/>
      <c r="S100" s="197"/>
      <c r="T100" s="197"/>
      <c r="U100" s="213"/>
      <c r="V100" s="213"/>
      <c r="W100" s="197"/>
      <c r="X100" s="197"/>
      <c r="Y100" s="5"/>
      <c r="Z100" s="41"/>
      <c r="AA100" s="41"/>
      <c r="AB100" s="5"/>
      <c r="AC100" s="5"/>
    </row>
    <row r="101" spans="1:30" s="2" customFormat="1" ht="17.5" customHeight="1" x14ac:dyDescent="0.2">
      <c r="A101" s="5"/>
      <c r="B101" s="214" t="s">
        <v>231</v>
      </c>
      <c r="C101" s="214"/>
      <c r="D101" s="214"/>
      <c r="E101" s="214"/>
      <c r="F101" s="197"/>
      <c r="G101" s="195"/>
      <c r="H101" s="195"/>
      <c r="I101" s="195"/>
      <c r="J101" s="195"/>
      <c r="K101" s="195"/>
      <c r="L101" s="195"/>
      <c r="M101" s="197"/>
      <c r="N101" s="197"/>
      <c r="O101" s="197"/>
      <c r="P101" s="197"/>
      <c r="Q101" s="197"/>
      <c r="R101" s="197"/>
      <c r="S101" s="197"/>
      <c r="T101" s="197"/>
      <c r="U101" s="195"/>
      <c r="V101" s="195"/>
      <c r="W101" s="195"/>
      <c r="X101" s="195"/>
    </row>
    <row r="102" spans="1:30" s="2" customFormat="1" ht="17.5" customHeight="1" x14ac:dyDescent="0.2">
      <c r="A102" s="5"/>
      <c r="B102" s="214" t="s">
        <v>254</v>
      </c>
      <c r="C102" s="214"/>
      <c r="D102" s="214"/>
      <c r="E102" s="214"/>
      <c r="F102" s="197"/>
      <c r="G102" s="195"/>
      <c r="H102" s="195"/>
      <c r="I102" s="195"/>
      <c r="J102" s="195"/>
      <c r="K102" s="195"/>
      <c r="L102" s="195"/>
      <c r="M102" s="197"/>
      <c r="N102" s="197"/>
      <c r="O102" s="197"/>
      <c r="P102" s="197"/>
      <c r="Q102" s="197"/>
      <c r="R102" s="197"/>
      <c r="S102" s="197"/>
      <c r="T102" s="197"/>
      <c r="U102" s="195"/>
      <c r="V102" s="195"/>
      <c r="W102" s="195"/>
      <c r="X102" s="195"/>
    </row>
    <row r="103" spans="1:30" s="2" customFormat="1" ht="12.65" customHeight="1" x14ac:dyDescent="0.2">
      <c r="A103" s="5"/>
      <c r="B103" s="5"/>
      <c r="C103" s="85"/>
      <c r="D103" s="85"/>
      <c r="E103" s="85"/>
      <c r="F103" s="24"/>
      <c r="G103" s="5"/>
      <c r="H103" s="5"/>
      <c r="I103" s="5"/>
      <c r="J103" s="5"/>
      <c r="K103" s="5"/>
      <c r="L103" s="5"/>
      <c r="M103" s="24"/>
      <c r="N103" s="24"/>
      <c r="O103" s="24"/>
      <c r="P103" s="24"/>
      <c r="Q103" s="24"/>
      <c r="R103" s="24"/>
      <c r="S103" s="24"/>
      <c r="T103" s="24"/>
      <c r="U103" s="5"/>
      <c r="V103" s="5"/>
      <c r="W103" s="5"/>
      <c r="X103" s="5"/>
    </row>
    <row r="104" spans="1:30" s="2" customFormat="1" ht="19.5" customHeight="1" x14ac:dyDescent="0.2">
      <c r="A104" s="29" t="s">
        <v>122</v>
      </c>
      <c r="B104" s="5"/>
      <c r="C104" s="5"/>
      <c r="D104" s="24"/>
      <c r="E104" s="24"/>
      <c r="F104" s="24"/>
      <c r="G104" s="31"/>
      <c r="H104" s="24"/>
      <c r="I104" s="24"/>
      <c r="J104" s="24"/>
      <c r="K104" s="24"/>
      <c r="L104" s="24"/>
      <c r="M104" s="5"/>
      <c r="N104" s="5"/>
      <c r="O104" s="5"/>
      <c r="P104" s="5"/>
      <c r="Q104" s="5"/>
      <c r="R104" s="5"/>
      <c r="S104" s="5"/>
      <c r="T104" s="5"/>
      <c r="U104" s="5"/>
      <c r="V104" s="5"/>
      <c r="W104" s="5"/>
      <c r="X104" s="5"/>
      <c r="Y104" s="5"/>
      <c r="Z104" s="5"/>
    </row>
    <row r="105" spans="1:30" s="2" customFormat="1" ht="25" customHeight="1" x14ac:dyDescent="0.2">
      <c r="A105" s="31" t="s">
        <v>123</v>
      </c>
      <c r="B105" s="5"/>
      <c r="C105" s="5"/>
      <c r="D105" s="24"/>
      <c r="E105" s="24"/>
      <c r="F105" s="24"/>
      <c r="G105" s="31"/>
      <c r="H105" s="24"/>
      <c r="I105" s="24"/>
      <c r="J105" s="24"/>
      <c r="K105" s="24"/>
      <c r="L105" s="24"/>
      <c r="M105" s="5"/>
      <c r="N105" s="5"/>
      <c r="O105" s="5"/>
      <c r="P105" s="5"/>
      <c r="Q105" s="5"/>
      <c r="R105" s="5"/>
      <c r="S105" s="5"/>
      <c r="T105" s="5"/>
      <c r="U105" s="5"/>
      <c r="V105" s="5"/>
      <c r="W105" s="5"/>
      <c r="X105" s="5"/>
      <c r="Y105" s="5"/>
      <c r="Z105" s="5"/>
    </row>
    <row r="106" spans="1:30" s="2" customFormat="1" ht="25" customHeight="1" x14ac:dyDescent="0.2">
      <c r="A106" s="24"/>
      <c r="B106" s="31"/>
      <c r="C106" s="31" t="s">
        <v>65</v>
      </c>
      <c r="D106" s="31"/>
      <c r="E106" s="31"/>
      <c r="F106" s="31" t="s">
        <v>115</v>
      </c>
      <c r="G106" s="31"/>
      <c r="H106" s="31"/>
      <c r="I106" s="31"/>
      <c r="J106" s="31" t="s">
        <v>116</v>
      </c>
      <c r="K106" s="31"/>
      <c r="L106" s="31"/>
      <c r="M106" s="31" t="s">
        <v>117</v>
      </c>
      <c r="N106" s="5"/>
      <c r="O106" s="31"/>
      <c r="P106" s="31"/>
      <c r="Q106" s="5"/>
      <c r="R106" s="5"/>
      <c r="S106" s="5"/>
      <c r="T106" s="5"/>
      <c r="U106" s="5"/>
      <c r="V106" s="5"/>
      <c r="W106" s="5"/>
      <c r="X106" s="5"/>
      <c r="Y106" s="5"/>
      <c r="Z106" s="5"/>
      <c r="AA106" s="5"/>
    </row>
    <row r="107" spans="1:30" s="2" customFormat="1" ht="25" customHeight="1" x14ac:dyDescent="0.2">
      <c r="A107" s="31" t="s">
        <v>124</v>
      </c>
      <c r="B107" s="5"/>
      <c r="C107" s="31"/>
      <c r="D107" s="31"/>
      <c r="E107" s="31"/>
      <c r="F107" s="31"/>
      <c r="G107" s="31"/>
      <c r="H107" s="31"/>
      <c r="I107" s="31"/>
      <c r="J107" s="31"/>
      <c r="K107" s="31"/>
      <c r="L107" s="31"/>
      <c r="M107" s="31"/>
      <c r="N107" s="31"/>
      <c r="O107" s="31"/>
      <c r="P107" s="31"/>
      <c r="Q107" s="5"/>
      <c r="R107" s="5"/>
      <c r="S107" s="5"/>
      <c r="T107" s="5"/>
      <c r="U107" s="5"/>
      <c r="V107" s="5"/>
      <c r="W107" s="5"/>
      <c r="X107" s="5"/>
      <c r="Y107" s="5"/>
      <c r="Z107" s="5"/>
    </row>
    <row r="108" spans="1:30" s="2" customFormat="1" ht="25.5" customHeight="1" x14ac:dyDescent="0.2">
      <c r="A108" s="24"/>
      <c r="B108" s="368" t="s">
        <v>48</v>
      </c>
      <c r="C108" s="369"/>
      <c r="D108" s="369"/>
      <c r="E108" s="369"/>
      <c r="F108" s="369"/>
      <c r="G108" s="369"/>
      <c r="H108" s="369"/>
      <c r="I108" s="369"/>
      <c r="J108" s="370"/>
      <c r="K108" s="52" t="s">
        <v>37</v>
      </c>
      <c r="L108" s="52" t="s">
        <v>38</v>
      </c>
      <c r="M108" s="52" t="s">
        <v>39</v>
      </c>
      <c r="N108" s="52" t="s">
        <v>40</v>
      </c>
      <c r="O108" s="52" t="s">
        <v>41</v>
      </c>
      <c r="P108" s="52" t="s">
        <v>42</v>
      </c>
      <c r="Q108" s="52" t="s">
        <v>43</v>
      </c>
      <c r="R108" s="52" t="s">
        <v>44</v>
      </c>
      <c r="S108" s="52" t="s">
        <v>45</v>
      </c>
      <c r="T108" s="53" t="s">
        <v>46</v>
      </c>
      <c r="U108" s="53" t="s">
        <v>47</v>
      </c>
      <c r="V108" s="371" t="s">
        <v>118</v>
      </c>
      <c r="W108" s="372"/>
      <c r="X108" s="5"/>
      <c r="Y108" s="5"/>
      <c r="Z108" s="5"/>
    </row>
    <row r="109" spans="1:30" s="2" customFormat="1" ht="25.5" customHeight="1" x14ac:dyDescent="0.2">
      <c r="A109" s="24"/>
      <c r="B109" s="44" t="s">
        <v>32</v>
      </c>
      <c r="C109" s="360" t="s">
        <v>33</v>
      </c>
      <c r="D109" s="361"/>
      <c r="E109" s="361"/>
      <c r="F109" s="361"/>
      <c r="G109" s="361"/>
      <c r="H109" s="361"/>
      <c r="I109" s="361"/>
      <c r="J109" s="362"/>
      <c r="K109" s="54"/>
      <c r="L109" s="54"/>
      <c r="M109" s="54"/>
      <c r="N109" s="54"/>
      <c r="O109" s="54"/>
      <c r="P109" s="54"/>
      <c r="Q109" s="54"/>
      <c r="R109" s="54"/>
      <c r="S109" s="54"/>
      <c r="T109" s="54"/>
      <c r="U109" s="54"/>
      <c r="V109" s="363">
        <f>SUM(K109:U109)</f>
        <v>0</v>
      </c>
      <c r="W109" s="364"/>
      <c r="X109" s="5"/>
      <c r="Y109" s="5"/>
      <c r="Z109" s="5"/>
    </row>
    <row r="110" spans="1:30" s="2" customFormat="1" ht="25.5" customHeight="1" x14ac:dyDescent="0.2">
      <c r="A110" s="24"/>
      <c r="B110" s="45" t="s">
        <v>34</v>
      </c>
      <c r="C110" s="365" t="s">
        <v>35</v>
      </c>
      <c r="D110" s="366"/>
      <c r="E110" s="366"/>
      <c r="F110" s="366"/>
      <c r="G110" s="366"/>
      <c r="H110" s="366"/>
      <c r="I110" s="366"/>
      <c r="J110" s="367"/>
      <c r="K110" s="54"/>
      <c r="L110" s="54"/>
      <c r="M110" s="54"/>
      <c r="N110" s="54"/>
      <c r="O110" s="54"/>
      <c r="P110" s="54"/>
      <c r="Q110" s="54"/>
      <c r="R110" s="54"/>
      <c r="S110" s="54"/>
      <c r="T110" s="54"/>
      <c r="U110" s="54"/>
      <c r="V110" s="363">
        <f>SUM(K110:U110)</f>
        <v>0</v>
      </c>
      <c r="W110" s="364"/>
      <c r="X110" s="5"/>
      <c r="Y110" s="5"/>
      <c r="Z110" s="5"/>
    </row>
    <row r="111" spans="1:30" s="2" customFormat="1" ht="36" customHeight="1" thickBot="1" x14ac:dyDescent="0.25">
      <c r="A111" s="24"/>
      <c r="B111" s="46" t="s">
        <v>74</v>
      </c>
      <c r="C111" s="407" t="s">
        <v>77</v>
      </c>
      <c r="D111" s="407"/>
      <c r="E111" s="407"/>
      <c r="F111" s="407"/>
      <c r="G111" s="407"/>
      <c r="H111" s="407"/>
      <c r="I111" s="407"/>
      <c r="J111" s="407"/>
      <c r="K111" s="55"/>
      <c r="L111" s="55"/>
      <c r="M111" s="55"/>
      <c r="N111" s="55"/>
      <c r="O111" s="55"/>
      <c r="P111" s="55"/>
      <c r="Q111" s="55"/>
      <c r="R111" s="55"/>
      <c r="S111" s="55"/>
      <c r="T111" s="55"/>
      <c r="U111" s="55"/>
      <c r="V111" s="408">
        <f>SUM(K111:U111)</f>
        <v>0</v>
      </c>
      <c r="W111" s="409"/>
      <c r="X111" s="5"/>
      <c r="Y111" s="5"/>
      <c r="Z111" s="5"/>
    </row>
    <row r="112" spans="1:30" s="2" customFormat="1" ht="25" customHeight="1" thickTop="1" x14ac:dyDescent="0.2">
      <c r="A112" s="24"/>
      <c r="B112" s="47" t="s">
        <v>75</v>
      </c>
      <c r="C112" s="410" t="s">
        <v>82</v>
      </c>
      <c r="D112" s="410"/>
      <c r="E112" s="410"/>
      <c r="F112" s="410"/>
      <c r="G112" s="410"/>
      <c r="H112" s="410"/>
      <c r="I112" s="410"/>
      <c r="J112" s="410"/>
      <c r="K112" s="56"/>
      <c r="L112" s="56"/>
      <c r="M112" s="56"/>
      <c r="N112" s="56"/>
      <c r="O112" s="56"/>
      <c r="P112" s="56"/>
      <c r="Q112" s="56"/>
      <c r="R112" s="56"/>
      <c r="S112" s="56"/>
      <c r="T112" s="56"/>
      <c r="U112" s="56"/>
      <c r="V112" s="411">
        <f>SUM(K112:U112)</f>
        <v>0</v>
      </c>
      <c r="W112" s="411"/>
      <c r="X112" s="5"/>
      <c r="Y112" s="5"/>
      <c r="Z112" s="5"/>
    </row>
    <row r="113" spans="1:26" s="2" customFormat="1" ht="30" customHeight="1" thickBot="1" x14ac:dyDescent="0.25">
      <c r="A113" s="24"/>
      <c r="B113" s="45" t="s">
        <v>76</v>
      </c>
      <c r="C113" s="412" t="s">
        <v>78</v>
      </c>
      <c r="D113" s="412"/>
      <c r="E113" s="412"/>
      <c r="F113" s="412"/>
      <c r="G113" s="412"/>
      <c r="H113" s="412"/>
      <c r="I113" s="412"/>
      <c r="J113" s="412"/>
      <c r="K113" s="54"/>
      <c r="L113" s="54"/>
      <c r="M113" s="54"/>
      <c r="N113" s="54"/>
      <c r="O113" s="54"/>
      <c r="P113" s="54"/>
      <c r="Q113" s="54"/>
      <c r="R113" s="54"/>
      <c r="S113" s="54"/>
      <c r="T113" s="54"/>
      <c r="U113" s="54"/>
      <c r="V113" s="413">
        <f>SUM(K113:U113)</f>
        <v>0</v>
      </c>
      <c r="W113" s="413"/>
      <c r="X113" s="5"/>
      <c r="Y113" s="5"/>
      <c r="Z113" s="5"/>
    </row>
    <row r="114" spans="1:26" s="2" customFormat="1" ht="24.65" customHeight="1" thickBot="1" x14ac:dyDescent="0.25">
      <c r="A114" s="24"/>
      <c r="B114" s="326" t="s">
        <v>64</v>
      </c>
      <c r="C114" s="327"/>
      <c r="D114" s="327"/>
      <c r="E114" s="327"/>
      <c r="F114" s="327"/>
      <c r="G114" s="327"/>
      <c r="H114" s="327"/>
      <c r="I114" s="327"/>
      <c r="J114" s="328"/>
      <c r="K114" s="48"/>
      <c r="L114" s="49"/>
      <c r="M114" s="49"/>
      <c r="N114" s="49"/>
      <c r="O114" s="49"/>
      <c r="P114" s="49"/>
      <c r="Q114" s="49"/>
      <c r="R114" s="49"/>
      <c r="S114" s="49"/>
      <c r="T114" s="49"/>
      <c r="U114" s="49"/>
      <c r="V114" s="358" t="e">
        <f>ROUNDDOWN(V110/V109*100,1)</f>
        <v>#DIV/0!</v>
      </c>
      <c r="W114" s="359"/>
      <c r="X114" s="5" t="s">
        <v>49</v>
      </c>
      <c r="Y114" s="5"/>
      <c r="Z114" s="5"/>
    </row>
    <row r="115" spans="1:26" s="2" customFormat="1" ht="24.65" customHeight="1" thickBot="1" x14ac:dyDescent="0.25">
      <c r="A115" s="24"/>
      <c r="B115" s="326" t="s">
        <v>79</v>
      </c>
      <c r="C115" s="327"/>
      <c r="D115" s="327"/>
      <c r="E115" s="327"/>
      <c r="F115" s="327"/>
      <c r="G115" s="327"/>
      <c r="H115" s="327"/>
      <c r="I115" s="327"/>
      <c r="J115" s="328"/>
      <c r="K115" s="50"/>
      <c r="L115" s="50"/>
      <c r="M115" s="50"/>
      <c r="N115" s="50"/>
      <c r="O115" s="50"/>
      <c r="P115" s="50"/>
      <c r="Q115" s="50"/>
      <c r="R115" s="50"/>
      <c r="S115" s="50"/>
      <c r="T115" s="50"/>
      <c r="U115" s="50"/>
      <c r="V115" s="405" t="e">
        <f>ROUNDDOWN(V111/V109*100,1)</f>
        <v>#DIV/0!</v>
      </c>
      <c r="W115" s="406"/>
      <c r="X115" s="5" t="s">
        <v>49</v>
      </c>
      <c r="Y115" s="5"/>
      <c r="Z115" s="5"/>
    </row>
    <row r="116" spans="1:26" s="2" customFormat="1" ht="24.65" customHeight="1" thickBot="1" x14ac:dyDescent="0.25">
      <c r="A116" s="24"/>
      <c r="B116" s="326" t="s">
        <v>80</v>
      </c>
      <c r="C116" s="327"/>
      <c r="D116" s="327"/>
      <c r="E116" s="327"/>
      <c r="F116" s="327"/>
      <c r="G116" s="327"/>
      <c r="H116" s="327"/>
      <c r="I116" s="327"/>
      <c r="J116" s="328"/>
      <c r="K116" s="50"/>
      <c r="L116" s="50"/>
      <c r="M116" s="50"/>
      <c r="N116" s="50"/>
      <c r="O116" s="50"/>
      <c r="P116" s="50"/>
      <c r="Q116" s="50"/>
      <c r="R116" s="50"/>
      <c r="S116" s="50"/>
      <c r="T116" s="50"/>
      <c r="U116" s="50"/>
      <c r="V116" s="405" t="e">
        <f>ROUNDDOWN(V113/V112*100,1)</f>
        <v>#DIV/0!</v>
      </c>
      <c r="W116" s="406"/>
      <c r="X116" s="5" t="s">
        <v>49</v>
      </c>
      <c r="Y116" s="5"/>
      <c r="Z116" s="5"/>
    </row>
    <row r="117" spans="1:26" s="2" customFormat="1" ht="6" customHeight="1" x14ac:dyDescent="0.2">
      <c r="A117" s="24"/>
      <c r="B117" s="24"/>
      <c r="C117" s="24"/>
      <c r="D117" s="24"/>
      <c r="E117" s="24"/>
      <c r="F117" s="24"/>
      <c r="G117" s="24"/>
      <c r="H117" s="24"/>
      <c r="I117" s="24"/>
      <c r="J117" s="50"/>
      <c r="K117" s="50"/>
      <c r="L117" s="50"/>
      <c r="M117" s="50"/>
      <c r="N117" s="50"/>
      <c r="O117" s="50"/>
      <c r="P117" s="50"/>
      <c r="Q117" s="50"/>
      <c r="R117" s="50"/>
      <c r="S117" s="50"/>
      <c r="T117" s="50"/>
      <c r="U117" s="42"/>
      <c r="V117" s="42"/>
      <c r="W117" s="5"/>
      <c r="X117" s="5"/>
      <c r="Y117" s="5"/>
      <c r="Z117" s="5"/>
    </row>
    <row r="118" spans="1:26" s="2" customFormat="1" ht="19.5" customHeight="1" x14ac:dyDescent="0.2">
      <c r="A118" s="24"/>
      <c r="B118" s="32" t="s">
        <v>36</v>
      </c>
      <c r="C118" s="31" t="s">
        <v>81</v>
      </c>
      <c r="D118" s="31"/>
      <c r="E118" s="31"/>
      <c r="F118" s="31"/>
      <c r="G118" s="31"/>
      <c r="H118" s="31"/>
      <c r="I118" s="31"/>
      <c r="J118" s="24"/>
      <c r="K118" s="24"/>
      <c r="L118" s="24"/>
      <c r="M118" s="5"/>
      <c r="N118" s="5"/>
      <c r="O118" s="5"/>
      <c r="P118" s="5"/>
      <c r="Q118" s="5"/>
      <c r="R118" s="5"/>
      <c r="S118" s="5"/>
      <c r="T118" s="5"/>
      <c r="U118" s="5"/>
      <c r="V118" s="5"/>
      <c r="W118" s="5"/>
      <c r="X118" s="5"/>
      <c r="Y118" s="5"/>
      <c r="Z118" s="5"/>
    </row>
    <row r="119" spans="1:26" s="2" customFormat="1" ht="19.5" customHeight="1" x14ac:dyDescent="0.2">
      <c r="A119" s="24"/>
      <c r="B119" s="31"/>
      <c r="C119" s="31" t="s">
        <v>89</v>
      </c>
      <c r="D119" s="31"/>
      <c r="E119" s="31"/>
      <c r="F119" s="31"/>
      <c r="G119" s="31"/>
      <c r="H119" s="31"/>
      <c r="I119" s="31"/>
      <c r="J119" s="24"/>
      <c r="K119" s="24"/>
      <c r="L119" s="24"/>
      <c r="M119" s="5"/>
      <c r="N119" s="5"/>
      <c r="O119" s="5"/>
      <c r="P119" s="5"/>
      <c r="Q119" s="5"/>
      <c r="R119" s="5"/>
      <c r="S119" s="5"/>
      <c r="T119" s="5"/>
      <c r="U119" s="5"/>
      <c r="V119" s="5"/>
      <c r="W119" s="5"/>
      <c r="X119" s="5"/>
      <c r="Y119" s="5"/>
      <c r="Z119" s="5"/>
    </row>
    <row r="120" spans="1:26" s="2" customFormat="1" ht="19.5" customHeight="1" x14ac:dyDescent="0.2">
      <c r="A120" s="24"/>
      <c r="B120" s="42"/>
      <c r="C120" s="31" t="s">
        <v>90</v>
      </c>
      <c r="D120" s="31"/>
      <c r="E120" s="31"/>
      <c r="F120" s="31"/>
      <c r="G120" s="31"/>
      <c r="H120" s="31"/>
      <c r="I120" s="31"/>
      <c r="J120" s="24"/>
      <c r="K120" s="24"/>
      <c r="L120" s="24"/>
      <c r="M120" s="5"/>
      <c r="N120" s="5"/>
      <c r="O120" s="5"/>
      <c r="P120" s="5"/>
      <c r="Q120" s="5"/>
      <c r="R120" s="5"/>
      <c r="S120" s="5"/>
      <c r="T120" s="5"/>
      <c r="U120" s="5"/>
      <c r="V120" s="5"/>
      <c r="W120" s="5"/>
      <c r="X120" s="5"/>
      <c r="Y120" s="5"/>
      <c r="Z120" s="5"/>
    </row>
    <row r="121" spans="1:26" s="2" customFormat="1" ht="19.5" customHeight="1" x14ac:dyDescent="0.2">
      <c r="A121" s="24"/>
      <c r="B121" s="42"/>
      <c r="C121" s="31" t="s">
        <v>91</v>
      </c>
      <c r="D121" s="31"/>
      <c r="E121" s="31"/>
      <c r="F121" s="31"/>
      <c r="G121" s="31"/>
      <c r="H121" s="31"/>
      <c r="I121" s="31"/>
      <c r="J121" s="31"/>
      <c r="K121" s="31"/>
      <c r="L121" s="31"/>
      <c r="M121" s="31"/>
      <c r="N121" s="31"/>
      <c r="O121" s="31"/>
      <c r="P121" s="5"/>
      <c r="Q121" s="5"/>
      <c r="R121" s="5"/>
      <c r="S121" s="5"/>
      <c r="T121" s="5"/>
      <c r="U121" s="5"/>
      <c r="V121" s="5"/>
      <c r="W121" s="5"/>
      <c r="X121" s="5"/>
      <c r="Y121" s="5"/>
      <c r="Z121" s="5"/>
    </row>
    <row r="122" spans="1:26" s="2" customFormat="1" ht="19.5" customHeight="1" x14ac:dyDescent="0.2">
      <c r="A122" s="24"/>
      <c r="B122" s="42"/>
      <c r="C122" s="31" t="s">
        <v>92</v>
      </c>
      <c r="D122" s="5"/>
      <c r="E122" s="31"/>
      <c r="F122" s="31"/>
      <c r="G122" s="31"/>
      <c r="H122" s="31"/>
      <c r="I122" s="31"/>
      <c r="J122" s="31"/>
      <c r="K122" s="31"/>
      <c r="L122" s="31"/>
      <c r="M122" s="31"/>
      <c r="N122" s="31"/>
      <c r="O122" s="31"/>
      <c r="P122" s="5"/>
      <c r="Q122" s="5"/>
      <c r="R122" s="5"/>
      <c r="S122" s="5"/>
      <c r="T122" s="5"/>
      <c r="U122" s="5"/>
      <c r="V122" s="5"/>
      <c r="W122" s="5"/>
      <c r="X122" s="5"/>
    </row>
    <row r="123" spans="1:26" s="2" customFormat="1" ht="19.5" customHeight="1" x14ac:dyDescent="0.2">
      <c r="A123" s="5"/>
      <c r="B123" s="32"/>
      <c r="C123" s="31" t="s">
        <v>93</v>
      </c>
      <c r="D123" s="31"/>
      <c r="E123" s="31"/>
      <c r="F123" s="31"/>
      <c r="G123" s="31"/>
      <c r="H123" s="31"/>
      <c r="I123" s="31"/>
      <c r="J123" s="31"/>
      <c r="K123" s="31"/>
      <c r="L123" s="31"/>
      <c r="M123" s="31"/>
      <c r="N123" s="31"/>
      <c r="O123" s="31"/>
      <c r="P123" s="5"/>
      <c r="Q123" s="5"/>
      <c r="R123" s="5"/>
      <c r="S123" s="5"/>
      <c r="T123" s="5"/>
      <c r="U123" s="5"/>
      <c r="V123" s="5"/>
      <c r="W123" s="5"/>
      <c r="X123" s="5"/>
      <c r="Y123" s="5"/>
      <c r="Z123" s="5"/>
    </row>
    <row r="124" spans="1:26" s="2" customFormat="1" ht="19.5" customHeight="1" x14ac:dyDescent="0.2">
      <c r="A124" s="24"/>
      <c r="B124" s="31"/>
      <c r="C124" s="31" t="s">
        <v>94</v>
      </c>
      <c r="D124" s="31"/>
      <c r="E124" s="31"/>
      <c r="F124" s="31"/>
      <c r="G124" s="31"/>
      <c r="H124" s="31"/>
      <c r="I124" s="31"/>
      <c r="J124" s="31"/>
      <c r="K124" s="31"/>
      <c r="L124" s="31"/>
      <c r="M124" s="31"/>
      <c r="N124" s="31"/>
      <c r="O124" s="31"/>
      <c r="P124" s="5"/>
      <c r="Q124" s="5"/>
      <c r="R124" s="5"/>
      <c r="S124" s="5"/>
      <c r="T124" s="5"/>
      <c r="U124" s="5"/>
      <c r="V124" s="5"/>
      <c r="W124" s="5"/>
      <c r="X124" s="5"/>
    </row>
    <row r="125" spans="1:26" s="2" customFormat="1" ht="19.5" customHeight="1" x14ac:dyDescent="0.2">
      <c r="A125" s="24"/>
      <c r="B125" s="31"/>
      <c r="C125" s="31" t="s">
        <v>104</v>
      </c>
      <c r="D125" s="31"/>
      <c r="E125" s="31"/>
      <c r="F125" s="31"/>
      <c r="G125" s="31"/>
      <c r="H125" s="31"/>
      <c r="I125" s="31"/>
      <c r="J125" s="31"/>
      <c r="K125" s="31"/>
      <c r="L125" s="31"/>
      <c r="M125" s="31"/>
      <c r="N125" s="31"/>
      <c r="O125" s="31"/>
      <c r="P125" s="5"/>
      <c r="Q125" s="5"/>
      <c r="R125" s="5"/>
      <c r="S125" s="5"/>
      <c r="T125" s="5"/>
      <c r="U125" s="5"/>
      <c r="V125" s="5"/>
      <c r="W125" s="5"/>
      <c r="X125" s="5"/>
    </row>
    <row r="126" spans="1:26" s="2" customFormat="1" ht="25" customHeight="1" x14ac:dyDescent="0.2">
      <c r="B126" s="43"/>
      <c r="D126" s="43"/>
      <c r="E126" s="43"/>
      <c r="F126" s="43"/>
      <c r="G126" s="43"/>
      <c r="H126" s="43"/>
      <c r="I126" s="43"/>
      <c r="J126" s="43"/>
      <c r="K126" s="43"/>
      <c r="L126" s="43"/>
    </row>
    <row r="127" spans="1:26" ht="25" customHeight="1" x14ac:dyDescent="0.2"/>
    <row r="128" spans="1:26" ht="25" customHeight="1" x14ac:dyDescent="0.2"/>
    <row r="129" ht="25" customHeight="1" x14ac:dyDescent="0.2"/>
    <row r="130" ht="25" customHeight="1" x14ac:dyDescent="0.2"/>
    <row r="131" ht="25" customHeight="1" x14ac:dyDescent="0.2"/>
    <row r="132" ht="25" customHeight="1" x14ac:dyDescent="0.2"/>
    <row r="133" ht="25" customHeight="1" x14ac:dyDescent="0.2"/>
    <row r="134" ht="25" customHeight="1" x14ac:dyDescent="0.2"/>
  </sheetData>
  <mergeCells count="227">
    <mergeCell ref="B75:E75"/>
    <mergeCell ref="F75:J75"/>
    <mergeCell ref="K75:O75"/>
    <mergeCell ref="P75:T75"/>
    <mergeCell ref="B76:E76"/>
    <mergeCell ref="F76:J76"/>
    <mergeCell ref="K76:O76"/>
    <mergeCell ref="P76:T76"/>
    <mergeCell ref="B72:E72"/>
    <mergeCell ref="F72:J72"/>
    <mergeCell ref="K72:O72"/>
    <mergeCell ref="P72:T72"/>
    <mergeCell ref="B73:E73"/>
    <mergeCell ref="F73:J73"/>
    <mergeCell ref="K73:O73"/>
    <mergeCell ref="P73:T73"/>
    <mergeCell ref="B74:E74"/>
    <mergeCell ref="F74:J74"/>
    <mergeCell ref="K74:O74"/>
    <mergeCell ref="P74:T74"/>
    <mergeCell ref="S68:T68"/>
    <mergeCell ref="F69:T69"/>
    <mergeCell ref="F70:J70"/>
    <mergeCell ref="K70:O70"/>
    <mergeCell ref="P70:T70"/>
    <mergeCell ref="B71:E71"/>
    <mergeCell ref="F71:J71"/>
    <mergeCell ref="K71:O71"/>
    <mergeCell ref="P71:T71"/>
    <mergeCell ref="H56:X56"/>
    <mergeCell ref="B51:E54"/>
    <mergeCell ref="B55:E56"/>
    <mergeCell ref="F61:G62"/>
    <mergeCell ref="H61:N61"/>
    <mergeCell ref="Q61:R62"/>
    <mergeCell ref="S61:V62"/>
    <mergeCell ref="H62:J62"/>
    <mergeCell ref="M62:N62"/>
    <mergeCell ref="F53:G54"/>
    <mergeCell ref="H53:X54"/>
    <mergeCell ref="F55:G55"/>
    <mergeCell ref="H55:X55"/>
    <mergeCell ref="F56:G56"/>
    <mergeCell ref="Q63:R63"/>
    <mergeCell ref="S63:V63"/>
    <mergeCell ref="F64:G64"/>
    <mergeCell ref="H64:J64"/>
    <mergeCell ref="M64:N64"/>
    <mergeCell ref="Q64:R64"/>
    <mergeCell ref="S64:V64"/>
    <mergeCell ref="B61:C62"/>
    <mergeCell ref="D61:E62"/>
    <mergeCell ref="K62:L62"/>
    <mergeCell ref="B63:C63"/>
    <mergeCell ref="D63:E63"/>
    <mergeCell ref="K63:L63"/>
    <mergeCell ref="B64:C64"/>
    <mergeCell ref="D64:E64"/>
    <mergeCell ref="K64:L64"/>
    <mergeCell ref="F63:G63"/>
    <mergeCell ref="H63:J63"/>
    <mergeCell ref="M63:N63"/>
    <mergeCell ref="B48:G48"/>
    <mergeCell ref="H48:X48"/>
    <mergeCell ref="B49:E50"/>
    <mergeCell ref="F49:G49"/>
    <mergeCell ref="H49:X49"/>
    <mergeCell ref="F50:G50"/>
    <mergeCell ref="H50:X50"/>
    <mergeCell ref="F51:G52"/>
    <mergeCell ref="H51:X51"/>
    <mergeCell ref="V29:W29"/>
    <mergeCell ref="V30:W30"/>
    <mergeCell ref="R27:S27"/>
    <mergeCell ref="V27:W27"/>
    <mergeCell ref="R25:S25"/>
    <mergeCell ref="V25:W25"/>
    <mergeCell ref="V23:W23"/>
    <mergeCell ref="O20:Q21"/>
    <mergeCell ref="R20:S21"/>
    <mergeCell ref="T20:U20"/>
    <mergeCell ref="V20:W21"/>
    <mergeCell ref="R26:S26"/>
    <mergeCell ref="V26:W26"/>
    <mergeCell ref="V24:W24"/>
    <mergeCell ref="O22:Q22"/>
    <mergeCell ref="R22:S22"/>
    <mergeCell ref="V22:W22"/>
    <mergeCell ref="N86:V86"/>
    <mergeCell ref="N90:V90"/>
    <mergeCell ref="B115:J115"/>
    <mergeCell ref="V115:W115"/>
    <mergeCell ref="B116:J116"/>
    <mergeCell ref="V116:W116"/>
    <mergeCell ref="C111:J111"/>
    <mergeCell ref="V111:W111"/>
    <mergeCell ref="C112:J112"/>
    <mergeCell ref="V112:W112"/>
    <mergeCell ref="C113:J113"/>
    <mergeCell ref="V113:W113"/>
    <mergeCell ref="B95:J95"/>
    <mergeCell ref="K95:N95"/>
    <mergeCell ref="C96:J96"/>
    <mergeCell ref="K96:M96"/>
    <mergeCell ref="O96:W96"/>
    <mergeCell ref="C97:J97"/>
    <mergeCell ref="K97:M97"/>
    <mergeCell ref="O97:U98"/>
    <mergeCell ref="V97:W98"/>
    <mergeCell ref="C98:J98"/>
    <mergeCell ref="K98:M98"/>
    <mergeCell ref="C10:E10"/>
    <mergeCell ref="C9:E9"/>
    <mergeCell ref="C11:E13"/>
    <mergeCell ref="F11:H11"/>
    <mergeCell ref="I11:O11"/>
    <mergeCell ref="P11:R11"/>
    <mergeCell ref="S11:X11"/>
    <mergeCell ref="F12:H12"/>
    <mergeCell ref="I12:O12"/>
    <mergeCell ref="P12:R12"/>
    <mergeCell ref="S12:X12"/>
    <mergeCell ref="F10:X10"/>
    <mergeCell ref="X20:X21"/>
    <mergeCell ref="N84:V84"/>
    <mergeCell ref="T2:X2"/>
    <mergeCell ref="A3:A13"/>
    <mergeCell ref="F3:X3"/>
    <mergeCell ref="F4:X4"/>
    <mergeCell ref="B114:J114"/>
    <mergeCell ref="V114:W114"/>
    <mergeCell ref="C109:J109"/>
    <mergeCell ref="V109:W109"/>
    <mergeCell ref="C110:J110"/>
    <mergeCell ref="V110:W110"/>
    <mergeCell ref="B108:J108"/>
    <mergeCell ref="V108:W108"/>
    <mergeCell ref="C5:E5"/>
    <mergeCell ref="F5:X5"/>
    <mergeCell ref="C6:E6"/>
    <mergeCell ref="F6:X6"/>
    <mergeCell ref="B7:B12"/>
    <mergeCell ref="C7:E8"/>
    <mergeCell ref="F8:X8"/>
    <mergeCell ref="F9:L9"/>
    <mergeCell ref="M9:O9"/>
    <mergeCell ref="P9:X9"/>
    <mergeCell ref="F7:X7"/>
    <mergeCell ref="B84:E84"/>
    <mergeCell ref="R29:S29"/>
    <mergeCell ref="B30:D30"/>
    <mergeCell ref="E30:G30"/>
    <mergeCell ref="H30:J30"/>
    <mergeCell ref="K30:L30"/>
    <mergeCell ref="M30:N30"/>
    <mergeCell ref="O30:Q30"/>
    <mergeCell ref="R30:S30"/>
    <mergeCell ref="B29:D29"/>
    <mergeCell ref="E29:G29"/>
    <mergeCell ref="H29:J29"/>
    <mergeCell ref="K29:L29"/>
    <mergeCell ref="M29:N29"/>
    <mergeCell ref="O29:Q29"/>
    <mergeCell ref="B28:D28"/>
    <mergeCell ref="E28:G28"/>
    <mergeCell ref="H28:J28"/>
    <mergeCell ref="K28:L28"/>
    <mergeCell ref="M28:N28"/>
    <mergeCell ref="O28:Q28"/>
    <mergeCell ref="R28:S28"/>
    <mergeCell ref="V28:W28"/>
    <mergeCell ref="B27:D27"/>
    <mergeCell ref="E27:G27"/>
    <mergeCell ref="H27:J27"/>
    <mergeCell ref="K27:L27"/>
    <mergeCell ref="M27:N27"/>
    <mergeCell ref="O27:Q27"/>
    <mergeCell ref="B26:D26"/>
    <mergeCell ref="E26:G26"/>
    <mergeCell ref="H26:J26"/>
    <mergeCell ref="K26:L26"/>
    <mergeCell ref="M26:N26"/>
    <mergeCell ref="O26:Q26"/>
    <mergeCell ref="B25:D25"/>
    <mergeCell ref="E25:G25"/>
    <mergeCell ref="H25:J25"/>
    <mergeCell ref="K25:L25"/>
    <mergeCell ref="M25:N25"/>
    <mergeCell ref="O25:Q25"/>
    <mergeCell ref="M24:N24"/>
    <mergeCell ref="O24:Q24"/>
    <mergeCell ref="R24:S24"/>
    <mergeCell ref="E23:G23"/>
    <mergeCell ref="H23:J23"/>
    <mergeCell ref="K23:L23"/>
    <mergeCell ref="M23:N23"/>
    <mergeCell ref="O23:Q23"/>
    <mergeCell ref="R23:S23"/>
    <mergeCell ref="B22:D22"/>
    <mergeCell ref="E22:G22"/>
    <mergeCell ref="H22:J22"/>
    <mergeCell ref="K22:L22"/>
    <mergeCell ref="M22:N22"/>
    <mergeCell ref="C3:E3"/>
    <mergeCell ref="C4:E4"/>
    <mergeCell ref="B3:B5"/>
    <mergeCell ref="F81:M81"/>
    <mergeCell ref="N81:V81"/>
    <mergeCell ref="F82:M82"/>
    <mergeCell ref="N82:V82"/>
    <mergeCell ref="F83:M83"/>
    <mergeCell ref="N83:V83"/>
    <mergeCell ref="B20:D21"/>
    <mergeCell ref="E20:G21"/>
    <mergeCell ref="H20:J21"/>
    <mergeCell ref="K20:L21"/>
    <mergeCell ref="M20:N21"/>
    <mergeCell ref="S19:W19"/>
    <mergeCell ref="F13:H13"/>
    <mergeCell ref="I13:O13"/>
    <mergeCell ref="P13:R13"/>
    <mergeCell ref="S13:X13"/>
    <mergeCell ref="B24:D24"/>
    <mergeCell ref="E24:G24"/>
    <mergeCell ref="H24:J24"/>
    <mergeCell ref="K24:L24"/>
    <mergeCell ref="B23:D23"/>
  </mergeCells>
  <phoneticPr fontId="3"/>
  <printOptions horizontalCentered="1"/>
  <pageMargins left="0.59055118110236227" right="0.59055118110236227" top="0.78740157480314965" bottom="0.19685039370078741" header="0.51181102362204722" footer="0.31496062992125984"/>
  <pageSetup paperSize="9" orientation="landscape" errors="blank" r:id="rId1"/>
  <headerFooter alignWithMargins="0">
    <oddFooter>&amp;C&amp;P ページ&amp;R通所リハ</oddFooter>
  </headerFooter>
  <rowBreaks count="5" manualBreakCount="5">
    <brk id="16" max="23" man="1"/>
    <brk id="43" max="23" man="1"/>
    <brk id="67" max="23" man="1"/>
    <brk id="79" max="23" man="1"/>
    <brk id="102"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0</xdr:colOff>
                    <xdr:row>105</xdr:row>
                    <xdr:rowOff>0</xdr:rowOff>
                  </from>
                  <to>
                    <xdr:col>4</xdr:col>
                    <xdr:colOff>127000</xdr:colOff>
                    <xdr:row>106</xdr:row>
                    <xdr:rowOff>12700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31750</xdr:colOff>
                    <xdr:row>105</xdr:row>
                    <xdr:rowOff>0</xdr:rowOff>
                  </from>
                  <to>
                    <xdr:col>8</xdr:col>
                    <xdr:colOff>69850</xdr:colOff>
                    <xdr:row>106</xdr:row>
                    <xdr:rowOff>12700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184150</xdr:colOff>
                    <xdr:row>104</xdr:row>
                    <xdr:rowOff>304800</xdr:rowOff>
                  </from>
                  <to>
                    <xdr:col>11</xdr:col>
                    <xdr:colOff>222250</xdr:colOff>
                    <xdr:row>106</xdr:row>
                    <xdr:rowOff>12700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11</xdr:col>
                    <xdr:colOff>298450</xdr:colOff>
                    <xdr:row>105</xdr:row>
                    <xdr:rowOff>12700</xdr:rowOff>
                  </from>
                  <to>
                    <xdr:col>14</xdr:col>
                    <xdr:colOff>279400</xdr:colOff>
                    <xdr:row>106</xdr:row>
                    <xdr:rowOff>12700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82</xdr:row>
                    <xdr:rowOff>228600</xdr:rowOff>
                  </from>
                  <to>
                    <xdr:col>8</xdr:col>
                    <xdr:colOff>146050</xdr:colOff>
                    <xdr:row>84</xdr:row>
                    <xdr:rowOff>12700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19050</xdr:colOff>
                    <xdr:row>84</xdr:row>
                    <xdr:rowOff>247650</xdr:rowOff>
                  </from>
                  <to>
                    <xdr:col>8</xdr:col>
                    <xdr:colOff>133350</xdr:colOff>
                    <xdr:row>86</xdr:row>
                    <xdr:rowOff>31750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6</xdr:col>
                    <xdr:colOff>381000</xdr:colOff>
                    <xdr:row>91</xdr:row>
                    <xdr:rowOff>279400</xdr:rowOff>
                  </from>
                  <to>
                    <xdr:col>9</xdr:col>
                    <xdr:colOff>12700</xdr:colOff>
                    <xdr:row>93</xdr:row>
                    <xdr:rowOff>31750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9</xdr:col>
                    <xdr:colOff>374650</xdr:colOff>
                    <xdr:row>91</xdr:row>
                    <xdr:rowOff>279400</xdr:rowOff>
                  </from>
                  <to>
                    <xdr:col>11</xdr:col>
                    <xdr:colOff>393700</xdr:colOff>
                    <xdr:row>93</xdr:row>
                    <xdr:rowOff>31750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5</xdr:col>
                    <xdr:colOff>25400</xdr:colOff>
                    <xdr:row>83</xdr:row>
                    <xdr:rowOff>234950</xdr:rowOff>
                  </from>
                  <to>
                    <xdr:col>8</xdr:col>
                    <xdr:colOff>133350</xdr:colOff>
                    <xdr:row>85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0421D-6F80-4168-A202-DF6B7B19BD0E}">
  <sheetPr>
    <tabColor rgb="FFCCFFFF"/>
  </sheetPr>
  <dimension ref="A1:N39"/>
  <sheetViews>
    <sheetView showGridLines="0" view="pageBreakPreview" zoomScaleNormal="100" zoomScaleSheetLayoutView="100" workbookViewId="0">
      <selection sqref="A1:M1"/>
    </sheetView>
  </sheetViews>
  <sheetFormatPr defaultColWidth="9" defaultRowHeight="12" x14ac:dyDescent="0.2"/>
  <cols>
    <col min="1" max="1" width="9" style="36"/>
    <col min="2" max="2" width="12.90625" style="36" customWidth="1"/>
    <col min="3" max="4" width="9" style="36"/>
    <col min="5" max="5" width="10.90625" style="36" customWidth="1"/>
    <col min="6" max="11" width="9" style="36"/>
    <col min="12" max="12" width="11.08984375" style="36" customWidth="1"/>
    <col min="13" max="13" width="2.90625" style="36" customWidth="1"/>
    <col min="14" max="14" width="8.08984375" style="36" customWidth="1"/>
    <col min="15" max="16384" width="9" style="36"/>
  </cols>
  <sheetData>
    <row r="1" spans="1:14" ht="13" x14ac:dyDescent="0.2">
      <c r="A1" s="496" t="s">
        <v>125</v>
      </c>
      <c r="B1" s="496"/>
      <c r="C1" s="496"/>
      <c r="D1" s="496"/>
      <c r="E1" s="496"/>
      <c r="F1" s="496"/>
      <c r="G1" s="496"/>
      <c r="H1" s="496"/>
      <c r="I1" s="496"/>
      <c r="J1" s="496"/>
      <c r="K1" s="496"/>
      <c r="L1" s="496"/>
      <c r="M1" s="496"/>
    </row>
    <row r="2" spans="1:14" x14ac:dyDescent="0.2">
      <c r="A2" s="87"/>
      <c r="B2" s="87"/>
      <c r="C2" s="87"/>
      <c r="D2" s="87"/>
      <c r="E2" s="87"/>
      <c r="F2" s="87"/>
      <c r="G2" s="87"/>
      <c r="H2" s="87"/>
      <c r="I2" s="87"/>
      <c r="J2" s="87"/>
      <c r="K2" s="87"/>
      <c r="L2" s="87"/>
      <c r="M2" s="87"/>
    </row>
    <row r="3" spans="1:14" x14ac:dyDescent="0.2">
      <c r="A3" s="88"/>
      <c r="B3" s="89"/>
      <c r="C3" s="89"/>
      <c r="D3" s="89"/>
      <c r="E3" s="89"/>
      <c r="F3" s="89"/>
      <c r="G3" s="89"/>
      <c r="H3" s="89"/>
      <c r="I3" s="89"/>
      <c r="J3" s="89"/>
      <c r="K3" s="89"/>
      <c r="L3" s="89"/>
      <c r="M3" s="90"/>
      <c r="N3" s="35"/>
    </row>
    <row r="4" spans="1:14" s="39" customFormat="1" ht="13.75" customHeight="1" x14ac:dyDescent="0.2">
      <c r="A4" s="91" t="s">
        <v>51</v>
      </c>
      <c r="M4" s="40"/>
    </row>
    <row r="5" spans="1:14" s="93" customFormat="1" ht="13.75" customHeight="1" x14ac:dyDescent="0.2">
      <c r="A5" s="92" t="s">
        <v>61</v>
      </c>
      <c r="M5" s="94"/>
    </row>
    <row r="6" spans="1:14" s="93" customFormat="1" ht="13.75" customHeight="1" x14ac:dyDescent="0.2">
      <c r="A6" s="92" t="s">
        <v>52</v>
      </c>
      <c r="M6" s="94"/>
    </row>
    <row r="7" spans="1:14" s="93" customFormat="1" ht="13.75" customHeight="1" x14ac:dyDescent="0.2">
      <c r="A7" s="92"/>
      <c r="B7" s="93" t="s">
        <v>66</v>
      </c>
      <c r="C7" s="93" t="s">
        <v>67</v>
      </c>
      <c r="M7" s="94"/>
    </row>
    <row r="8" spans="1:14" s="93" customFormat="1" x14ac:dyDescent="0.2">
      <c r="A8" s="92"/>
      <c r="M8" s="94"/>
    </row>
    <row r="9" spans="1:14" s="93" customFormat="1" ht="13.75" customHeight="1" x14ac:dyDescent="0.2">
      <c r="A9" s="92"/>
      <c r="B9" s="500" t="s">
        <v>53</v>
      </c>
      <c r="C9" s="501"/>
      <c r="D9" s="501"/>
      <c r="E9" s="501"/>
      <c r="F9" s="502"/>
      <c r="G9" s="505" t="s">
        <v>54</v>
      </c>
      <c r="H9" s="507"/>
      <c r="I9" s="501"/>
      <c r="J9" s="502"/>
      <c r="M9" s="94"/>
    </row>
    <row r="10" spans="1:14" s="93" customFormat="1" ht="13.75" customHeight="1" x14ac:dyDescent="0.2">
      <c r="A10" s="92"/>
      <c r="B10" s="500"/>
      <c r="C10" s="503"/>
      <c r="D10" s="503"/>
      <c r="E10" s="503"/>
      <c r="F10" s="504"/>
      <c r="G10" s="506"/>
      <c r="H10" s="508"/>
      <c r="I10" s="503"/>
      <c r="J10" s="504"/>
      <c r="M10" s="94"/>
    </row>
    <row r="11" spans="1:14" s="93" customFormat="1" x14ac:dyDescent="0.2">
      <c r="A11" s="92"/>
      <c r="M11" s="94"/>
    </row>
    <row r="12" spans="1:14" s="93" customFormat="1" ht="13.75" customHeight="1" x14ac:dyDescent="0.2">
      <c r="A12" s="92" t="s">
        <v>55</v>
      </c>
      <c r="M12" s="94"/>
    </row>
    <row r="13" spans="1:14" s="93" customFormat="1" ht="13.75" customHeight="1" x14ac:dyDescent="0.2">
      <c r="A13" s="92"/>
      <c r="B13" s="95" t="s">
        <v>66</v>
      </c>
      <c r="C13" s="93" t="s">
        <v>67</v>
      </c>
      <c r="M13" s="94"/>
    </row>
    <row r="14" spans="1:14" x14ac:dyDescent="0.2">
      <c r="A14" s="35"/>
      <c r="M14" s="37"/>
    </row>
    <row r="15" spans="1:14" s="39" customFormat="1" ht="13.75" customHeight="1" x14ac:dyDescent="0.2">
      <c r="A15" s="91" t="s">
        <v>56</v>
      </c>
      <c r="M15" s="40"/>
    </row>
    <row r="16" spans="1:14" s="39" customFormat="1" ht="13.75" customHeight="1" x14ac:dyDescent="0.2">
      <c r="A16" s="92" t="s">
        <v>95</v>
      </c>
      <c r="M16" s="40"/>
    </row>
    <row r="17" spans="1:13" s="39" customFormat="1" ht="13.75" customHeight="1" x14ac:dyDescent="0.2">
      <c r="A17" s="92" t="s">
        <v>96</v>
      </c>
      <c r="M17" s="40"/>
    </row>
    <row r="18" spans="1:13" s="93" customFormat="1" ht="19" customHeight="1" x14ac:dyDescent="0.2">
      <c r="A18" s="96"/>
      <c r="B18" s="95" t="s">
        <v>97</v>
      </c>
      <c r="C18" s="93" t="s">
        <v>98</v>
      </c>
      <c r="E18" s="95"/>
      <c r="F18" s="95"/>
      <c r="G18" s="93" t="s">
        <v>99</v>
      </c>
      <c r="K18" s="95"/>
      <c r="L18" s="95"/>
      <c r="M18" s="94"/>
    </row>
    <row r="19" spans="1:13" s="93" customFormat="1" ht="19" customHeight="1" x14ac:dyDescent="0.2">
      <c r="A19" s="92"/>
      <c r="B19" s="95" t="s">
        <v>100</v>
      </c>
      <c r="M19" s="94"/>
    </row>
    <row r="20" spans="1:13" s="93" customFormat="1" ht="8.5" customHeight="1" x14ac:dyDescent="0.2">
      <c r="A20" s="92"/>
      <c r="B20" s="95"/>
      <c r="M20" s="94"/>
    </row>
    <row r="21" spans="1:13" s="93" customFormat="1" ht="13.75" customHeight="1" x14ac:dyDescent="0.2">
      <c r="A21" s="92" t="s">
        <v>101</v>
      </c>
      <c r="M21" s="94"/>
    </row>
    <row r="22" spans="1:13" s="93" customFormat="1" ht="13.75" customHeight="1" x14ac:dyDescent="0.2">
      <c r="A22" s="92"/>
      <c r="B22" s="93" t="s">
        <v>69</v>
      </c>
      <c r="F22" s="93" t="s">
        <v>68</v>
      </c>
      <c r="M22" s="94"/>
    </row>
    <row r="23" spans="1:13" s="93" customFormat="1" ht="13.75" customHeight="1" x14ac:dyDescent="0.2">
      <c r="A23" s="92"/>
      <c r="M23" s="94"/>
    </row>
    <row r="24" spans="1:13" s="183" customFormat="1" ht="13.75" customHeight="1" x14ac:dyDescent="0.2">
      <c r="A24" s="218" t="s">
        <v>257</v>
      </c>
      <c r="B24" s="215"/>
      <c r="C24" s="215"/>
      <c r="D24" s="215"/>
      <c r="E24" s="215"/>
      <c r="F24" s="215"/>
      <c r="G24" s="215"/>
      <c r="H24" s="215"/>
      <c r="I24" s="215"/>
      <c r="J24" s="215"/>
      <c r="K24" s="215"/>
      <c r="L24" s="215"/>
      <c r="M24" s="216"/>
    </row>
    <row r="25" spans="1:13" s="183" customFormat="1" ht="13.75" customHeight="1" x14ac:dyDescent="0.2">
      <c r="A25" s="219" t="s">
        <v>258</v>
      </c>
      <c r="B25" s="215"/>
      <c r="C25" s="215"/>
      <c r="D25" s="215"/>
      <c r="E25" s="215"/>
      <c r="F25" s="215"/>
      <c r="G25" s="215"/>
      <c r="H25" s="215"/>
      <c r="I25" s="215"/>
      <c r="J25" s="215"/>
      <c r="K25" s="215"/>
      <c r="L25" s="215"/>
      <c r="M25" s="216"/>
    </row>
    <row r="26" spans="1:13" s="183" customFormat="1" ht="19" customHeight="1" x14ac:dyDescent="0.2">
      <c r="A26" s="218"/>
      <c r="B26" s="217" t="s">
        <v>65</v>
      </c>
      <c r="C26" s="217" t="s">
        <v>227</v>
      </c>
      <c r="D26" s="215"/>
      <c r="E26" s="215"/>
      <c r="F26" s="215"/>
      <c r="G26" s="215"/>
      <c r="H26" s="215"/>
      <c r="I26" s="215"/>
      <c r="J26" s="215"/>
      <c r="K26" s="215"/>
      <c r="L26" s="215"/>
      <c r="M26" s="216"/>
    </row>
    <row r="27" spans="1:13" s="183" customFormat="1" ht="19" customHeight="1" x14ac:dyDescent="0.2">
      <c r="A27" s="218"/>
      <c r="B27" s="217" t="s">
        <v>228</v>
      </c>
      <c r="C27" s="217"/>
      <c r="D27" s="215"/>
      <c r="E27" s="215"/>
      <c r="F27" s="215"/>
      <c r="G27" s="215"/>
      <c r="H27" s="215"/>
      <c r="I27" s="215"/>
      <c r="J27" s="215"/>
      <c r="K27" s="215"/>
      <c r="L27" s="215"/>
      <c r="M27" s="216"/>
    </row>
    <row r="28" spans="1:13" s="183" customFormat="1" ht="19" customHeight="1" x14ac:dyDescent="0.2">
      <c r="A28" s="218"/>
      <c r="B28" s="217" t="s">
        <v>247</v>
      </c>
      <c r="C28" s="217"/>
      <c r="D28" s="215"/>
      <c r="E28" s="215"/>
      <c r="F28" s="215" t="s">
        <v>248</v>
      </c>
      <c r="G28" s="215"/>
      <c r="H28" s="217"/>
      <c r="I28" s="215" t="s">
        <v>249</v>
      </c>
      <c r="J28" s="215"/>
      <c r="K28" s="215" t="s">
        <v>250</v>
      </c>
      <c r="L28" s="215"/>
      <c r="M28" s="216"/>
    </row>
    <row r="29" spans="1:13" s="93" customFormat="1" x14ac:dyDescent="0.2">
      <c r="A29" s="92"/>
      <c r="M29" s="94"/>
    </row>
    <row r="30" spans="1:13" s="39" customFormat="1" ht="13.75" customHeight="1" x14ac:dyDescent="0.2">
      <c r="A30" s="91" t="s">
        <v>57</v>
      </c>
      <c r="M30" s="40"/>
    </row>
    <row r="31" spans="1:13" x14ac:dyDescent="0.2">
      <c r="A31" s="35"/>
      <c r="M31" s="37"/>
    </row>
    <row r="32" spans="1:13" s="39" customFormat="1" ht="13.75" customHeight="1" x14ac:dyDescent="0.2">
      <c r="A32" s="38" t="s">
        <v>58</v>
      </c>
      <c r="M32" s="40"/>
    </row>
    <row r="33" spans="1:13" ht="13.75" customHeight="1" x14ac:dyDescent="0.2">
      <c r="A33" s="497" t="s">
        <v>102</v>
      </c>
      <c r="B33" s="498"/>
      <c r="C33" s="498"/>
      <c r="D33" s="498"/>
      <c r="E33" s="498"/>
      <c r="F33" s="498"/>
      <c r="G33" s="498"/>
      <c r="H33" s="498"/>
      <c r="I33" s="498"/>
      <c r="J33" s="498"/>
      <c r="K33" s="498"/>
      <c r="L33" s="498"/>
      <c r="M33" s="499"/>
    </row>
    <row r="34" spans="1:13" ht="13.75" customHeight="1" x14ac:dyDescent="0.2">
      <c r="A34" s="497"/>
      <c r="B34" s="498"/>
      <c r="C34" s="498"/>
      <c r="D34" s="498"/>
      <c r="E34" s="498"/>
      <c r="F34" s="498"/>
      <c r="G34" s="498"/>
      <c r="H34" s="498"/>
      <c r="I34" s="498"/>
      <c r="J34" s="498"/>
      <c r="K34" s="498"/>
      <c r="L34" s="498"/>
      <c r="M34" s="499"/>
    </row>
    <row r="35" spans="1:13" x14ac:dyDescent="0.2">
      <c r="A35" s="35"/>
      <c r="M35" s="37"/>
    </row>
    <row r="36" spans="1:13" s="39" customFormat="1" ht="13.75" customHeight="1" x14ac:dyDescent="0.2">
      <c r="A36" s="38" t="s">
        <v>59</v>
      </c>
      <c r="M36" s="40"/>
    </row>
    <row r="37" spans="1:13" ht="13.75" customHeight="1" x14ac:dyDescent="0.2">
      <c r="A37" s="497" t="s">
        <v>103</v>
      </c>
      <c r="B37" s="498"/>
      <c r="C37" s="498"/>
      <c r="D37" s="498"/>
      <c r="E37" s="498"/>
      <c r="F37" s="498"/>
      <c r="G37" s="498"/>
      <c r="H37" s="498"/>
      <c r="I37" s="498"/>
      <c r="J37" s="498"/>
      <c r="K37" s="498"/>
      <c r="L37" s="498"/>
      <c r="M37" s="499"/>
    </row>
    <row r="38" spans="1:13" x14ac:dyDescent="0.2">
      <c r="A38" s="497"/>
      <c r="B38" s="498"/>
      <c r="C38" s="498"/>
      <c r="D38" s="498"/>
      <c r="E38" s="498"/>
      <c r="F38" s="498"/>
      <c r="G38" s="498"/>
      <c r="H38" s="498"/>
      <c r="I38" s="498"/>
      <c r="J38" s="498"/>
      <c r="K38" s="498"/>
      <c r="L38" s="498"/>
      <c r="M38" s="499"/>
    </row>
    <row r="39" spans="1:13" x14ac:dyDescent="0.2">
      <c r="A39" s="97"/>
      <c r="B39" s="87"/>
      <c r="C39" s="87"/>
      <c r="D39" s="87"/>
      <c r="E39" s="87"/>
      <c r="F39" s="87"/>
      <c r="G39" s="87"/>
      <c r="H39" s="87"/>
      <c r="I39" s="87"/>
      <c r="J39" s="87"/>
      <c r="K39" s="87"/>
      <c r="L39" s="87"/>
      <c r="M39" s="98"/>
    </row>
  </sheetData>
  <mergeCells count="7">
    <mergeCell ref="A1:M1"/>
    <mergeCell ref="A37:M38"/>
    <mergeCell ref="B9:B10"/>
    <mergeCell ref="C9:F10"/>
    <mergeCell ref="G9:G10"/>
    <mergeCell ref="H9:J10"/>
    <mergeCell ref="A33:M34"/>
  </mergeCells>
  <phoneticPr fontId="3"/>
  <printOptions horizontalCentered="1"/>
  <pageMargins left="0.70866141732283472" right="0.70866141732283472" top="0.74803149606299213" bottom="0.55118110236220474" header="0.31496062992125984" footer="0.31496062992125984"/>
  <pageSetup paperSize="9" scale="99" firstPageNumber="5" orientation="landscape" useFirstPageNumber="1" r:id="rId1"/>
  <headerFooter alignWithMargins="0">
    <oddFooter>&amp;C&amp;P ページ&amp;R通所リハ</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12700</xdr:colOff>
                    <xdr:row>6</xdr:row>
                    <xdr:rowOff>0</xdr:rowOff>
                  </from>
                  <to>
                    <xdr:col>1</xdr:col>
                    <xdr:colOff>698500</xdr:colOff>
                    <xdr:row>7</xdr:row>
                    <xdr:rowOff>12700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12700</xdr:colOff>
                    <xdr:row>6</xdr:row>
                    <xdr:rowOff>12700</xdr:rowOff>
                  </from>
                  <to>
                    <xdr:col>3</xdr:col>
                    <xdr:colOff>12700</xdr:colOff>
                    <xdr:row>7</xdr:row>
                    <xdr:rowOff>31750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12700</xdr:colOff>
                    <xdr:row>11</xdr:row>
                    <xdr:rowOff>165100</xdr:rowOff>
                  </from>
                  <to>
                    <xdr:col>1</xdr:col>
                    <xdr:colOff>698500</xdr:colOff>
                    <xdr:row>13</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12700</xdr:colOff>
                    <xdr:row>12</xdr:row>
                    <xdr:rowOff>0</xdr:rowOff>
                  </from>
                  <to>
                    <xdr:col>3</xdr:col>
                    <xdr:colOff>12700</xdr:colOff>
                    <xdr:row>13</xdr:row>
                    <xdr:rowOff>12700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12700</xdr:colOff>
                    <xdr:row>17</xdr:row>
                    <xdr:rowOff>31750</xdr:rowOff>
                  </from>
                  <to>
                    <xdr:col>1</xdr:col>
                    <xdr:colOff>793750</xdr:colOff>
                    <xdr:row>17</xdr:row>
                    <xdr:rowOff>222250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12700</xdr:colOff>
                    <xdr:row>18</xdr:row>
                    <xdr:rowOff>38100</xdr:rowOff>
                  </from>
                  <to>
                    <xdr:col>1</xdr:col>
                    <xdr:colOff>869950</xdr:colOff>
                    <xdr:row>18</xdr:row>
                    <xdr:rowOff>222250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12700</xdr:colOff>
                    <xdr:row>25</xdr:row>
                    <xdr:rowOff>31750</xdr:rowOff>
                  </from>
                  <to>
                    <xdr:col>1</xdr:col>
                    <xdr:colOff>793750</xdr:colOff>
                    <xdr:row>25</xdr:row>
                    <xdr:rowOff>222250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xdr:col>
                    <xdr:colOff>12700</xdr:colOff>
                    <xdr:row>25</xdr:row>
                    <xdr:rowOff>38100</xdr:rowOff>
                  </from>
                  <to>
                    <xdr:col>3</xdr:col>
                    <xdr:colOff>241300</xdr:colOff>
                    <xdr:row>25</xdr:row>
                    <xdr:rowOff>222250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12700</xdr:colOff>
                    <xdr:row>27</xdr:row>
                    <xdr:rowOff>31750</xdr:rowOff>
                  </from>
                  <to>
                    <xdr:col>1</xdr:col>
                    <xdr:colOff>793750</xdr:colOff>
                    <xdr:row>27</xdr:row>
                    <xdr:rowOff>222250</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1</xdr:col>
                    <xdr:colOff>12700</xdr:colOff>
                    <xdr:row>25</xdr:row>
                    <xdr:rowOff>31750</xdr:rowOff>
                  </from>
                  <to>
                    <xdr:col>1</xdr:col>
                    <xdr:colOff>793750</xdr:colOff>
                    <xdr:row>25</xdr:row>
                    <xdr:rowOff>222250</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2</xdr:col>
                    <xdr:colOff>12700</xdr:colOff>
                    <xdr:row>25</xdr:row>
                    <xdr:rowOff>38100</xdr:rowOff>
                  </from>
                  <to>
                    <xdr:col>3</xdr:col>
                    <xdr:colOff>241300</xdr:colOff>
                    <xdr:row>25</xdr:row>
                    <xdr:rowOff>222250</xdr:rowOff>
                  </to>
                </anchor>
              </controlPr>
            </control>
          </mc:Choice>
        </mc:AlternateContent>
        <mc:AlternateContent xmlns:mc="http://schemas.openxmlformats.org/markup-compatibility/2006">
          <mc:Choice Requires="x14">
            <control shapeId="6158" r:id="rId15" name="Check Box 14">
              <controlPr defaultSize="0" autoFill="0" autoLine="0" autoPict="0">
                <anchor moveWithCells="1">
                  <from>
                    <xdr:col>4</xdr:col>
                    <xdr:colOff>539750</xdr:colOff>
                    <xdr:row>27</xdr:row>
                    <xdr:rowOff>38100</xdr:rowOff>
                  </from>
                  <to>
                    <xdr:col>6</xdr:col>
                    <xdr:colOff>6350</xdr:colOff>
                    <xdr:row>27</xdr:row>
                    <xdr:rowOff>222250</xdr:rowOff>
                  </to>
                </anchor>
              </controlPr>
            </control>
          </mc:Choice>
        </mc:AlternateContent>
        <mc:AlternateContent xmlns:mc="http://schemas.openxmlformats.org/markup-compatibility/2006">
          <mc:Choice Requires="x14">
            <control shapeId="6159" r:id="rId16" name="Check Box 15">
              <controlPr defaultSize="0" autoFill="0" autoLine="0" autoPict="0">
                <anchor moveWithCells="1">
                  <from>
                    <xdr:col>9</xdr:col>
                    <xdr:colOff>412750</xdr:colOff>
                    <xdr:row>27</xdr:row>
                    <xdr:rowOff>57150</xdr:rowOff>
                  </from>
                  <to>
                    <xdr:col>11</xdr:col>
                    <xdr:colOff>12700</xdr:colOff>
                    <xdr:row>28</xdr:row>
                    <xdr:rowOff>0</xdr:rowOff>
                  </to>
                </anchor>
              </controlPr>
            </control>
          </mc:Choice>
        </mc:AlternateContent>
        <mc:AlternateContent xmlns:mc="http://schemas.openxmlformats.org/markup-compatibility/2006">
          <mc:Choice Requires="x14">
            <control shapeId="6160" r:id="rId17" name="Check Box 16">
              <controlPr defaultSize="0" autoFill="0" autoLine="0" autoPict="0">
                <anchor moveWithCells="1">
                  <from>
                    <xdr:col>7</xdr:col>
                    <xdr:colOff>374650</xdr:colOff>
                    <xdr:row>27</xdr:row>
                    <xdr:rowOff>38100</xdr:rowOff>
                  </from>
                  <to>
                    <xdr:col>8</xdr:col>
                    <xdr:colOff>603250</xdr:colOff>
                    <xdr:row>27</xdr:row>
                    <xdr:rowOff>222250</xdr:rowOff>
                  </to>
                </anchor>
              </controlPr>
            </control>
          </mc:Choice>
        </mc:AlternateContent>
        <mc:AlternateContent xmlns:mc="http://schemas.openxmlformats.org/markup-compatibility/2006">
          <mc:Choice Requires="x14">
            <control shapeId="6161" r:id="rId18" name="Check Box 17">
              <controlPr defaultSize="0" autoFill="0" autoLine="0" autoPict="0">
                <anchor moveWithCells="1">
                  <from>
                    <xdr:col>1</xdr:col>
                    <xdr:colOff>12700</xdr:colOff>
                    <xdr:row>25</xdr:row>
                    <xdr:rowOff>31750</xdr:rowOff>
                  </from>
                  <to>
                    <xdr:col>1</xdr:col>
                    <xdr:colOff>793750</xdr:colOff>
                    <xdr:row>25</xdr:row>
                    <xdr:rowOff>222250</xdr:rowOff>
                  </to>
                </anchor>
              </controlPr>
            </control>
          </mc:Choice>
        </mc:AlternateContent>
        <mc:AlternateContent xmlns:mc="http://schemas.openxmlformats.org/markup-compatibility/2006">
          <mc:Choice Requires="x14">
            <control shapeId="6162" r:id="rId19" name="Check Box 18">
              <controlPr defaultSize="0" autoFill="0" autoLine="0" autoPict="0">
                <anchor moveWithCells="1">
                  <from>
                    <xdr:col>2</xdr:col>
                    <xdr:colOff>12700</xdr:colOff>
                    <xdr:row>25</xdr:row>
                    <xdr:rowOff>38100</xdr:rowOff>
                  </from>
                  <to>
                    <xdr:col>3</xdr:col>
                    <xdr:colOff>241300</xdr:colOff>
                    <xdr:row>25</xdr:row>
                    <xdr:rowOff>222250</xdr:rowOff>
                  </to>
                </anchor>
              </controlPr>
            </control>
          </mc:Choice>
        </mc:AlternateContent>
        <mc:AlternateContent xmlns:mc="http://schemas.openxmlformats.org/markup-compatibility/2006">
          <mc:Choice Requires="x14">
            <control shapeId="6164" r:id="rId20" name="Check Box 20">
              <controlPr defaultSize="0" autoFill="0" autoLine="0" autoPict="0">
                <anchor moveWithCells="1">
                  <from>
                    <xdr:col>4</xdr:col>
                    <xdr:colOff>539750</xdr:colOff>
                    <xdr:row>27</xdr:row>
                    <xdr:rowOff>38100</xdr:rowOff>
                  </from>
                  <to>
                    <xdr:col>6</xdr:col>
                    <xdr:colOff>6350</xdr:colOff>
                    <xdr:row>27</xdr:row>
                    <xdr:rowOff>222250</xdr:rowOff>
                  </to>
                </anchor>
              </controlPr>
            </control>
          </mc:Choice>
        </mc:AlternateContent>
        <mc:AlternateContent xmlns:mc="http://schemas.openxmlformats.org/markup-compatibility/2006">
          <mc:Choice Requires="x14">
            <control shapeId="6165" r:id="rId21" name="Check Box 21">
              <controlPr defaultSize="0" autoFill="0" autoLine="0" autoPict="0">
                <anchor moveWithCells="1">
                  <from>
                    <xdr:col>9</xdr:col>
                    <xdr:colOff>412750</xdr:colOff>
                    <xdr:row>27</xdr:row>
                    <xdr:rowOff>57150</xdr:rowOff>
                  </from>
                  <to>
                    <xdr:col>11</xdr:col>
                    <xdr:colOff>12700</xdr:colOff>
                    <xdr:row>28</xdr:row>
                    <xdr:rowOff>0</xdr:rowOff>
                  </to>
                </anchor>
              </controlPr>
            </control>
          </mc:Choice>
        </mc:AlternateContent>
        <mc:AlternateContent xmlns:mc="http://schemas.openxmlformats.org/markup-compatibility/2006">
          <mc:Choice Requires="x14">
            <control shapeId="6166" r:id="rId22" name="Check Box 22">
              <controlPr defaultSize="0" autoFill="0" autoLine="0" autoPict="0">
                <anchor moveWithCells="1">
                  <from>
                    <xdr:col>7</xdr:col>
                    <xdr:colOff>374650</xdr:colOff>
                    <xdr:row>27</xdr:row>
                    <xdr:rowOff>38100</xdr:rowOff>
                  </from>
                  <to>
                    <xdr:col>8</xdr:col>
                    <xdr:colOff>603250</xdr:colOff>
                    <xdr:row>27</xdr:row>
                    <xdr:rowOff>222250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870EC-3687-4E4F-A489-6572F80B491E}">
  <dimension ref="A1:P51"/>
  <sheetViews>
    <sheetView zoomScaleNormal="100" workbookViewId="0">
      <selection activeCell="M2" sqref="M2"/>
    </sheetView>
  </sheetViews>
  <sheetFormatPr defaultRowHeight="13" x14ac:dyDescent="0.2"/>
  <cols>
    <col min="1" max="2" width="3" customWidth="1"/>
    <col min="3" max="15" width="5.6328125" customWidth="1"/>
    <col min="16" max="16" width="11.6328125" customWidth="1"/>
  </cols>
  <sheetData>
    <row r="1" spans="1:16" x14ac:dyDescent="0.2">
      <c r="A1" s="156"/>
      <c r="B1" s="156"/>
      <c r="C1" s="156"/>
      <c r="D1" s="156"/>
      <c r="E1" s="156"/>
      <c r="F1" s="156"/>
      <c r="G1" s="156"/>
      <c r="H1" s="156"/>
      <c r="I1" s="156"/>
      <c r="J1" s="156"/>
      <c r="K1" s="156"/>
      <c r="L1" s="156"/>
      <c r="M1" s="156"/>
      <c r="N1" s="156"/>
      <c r="O1" s="156"/>
      <c r="P1" s="156"/>
    </row>
    <row r="2" spans="1:16" ht="14" x14ac:dyDescent="0.2">
      <c r="A2" s="157" t="s">
        <v>202</v>
      </c>
      <c r="B2" s="156"/>
      <c r="C2" s="156"/>
      <c r="D2" s="156"/>
      <c r="E2" s="156"/>
      <c r="F2" s="156"/>
      <c r="G2" s="156"/>
      <c r="H2" s="156"/>
      <c r="I2" s="156"/>
      <c r="J2" s="156"/>
      <c r="K2" s="156"/>
      <c r="L2" s="156"/>
      <c r="M2" s="156"/>
      <c r="N2" s="156"/>
      <c r="O2" s="156"/>
      <c r="P2" s="156"/>
    </row>
    <row r="3" spans="1:16" ht="13.5" thickBot="1" x14ac:dyDescent="0.25">
      <c r="A3" s="156"/>
      <c r="B3" s="156"/>
      <c r="C3" s="156"/>
      <c r="D3" s="156"/>
      <c r="E3" s="156"/>
      <c r="F3" s="156"/>
      <c r="G3" s="156"/>
      <c r="H3" s="156"/>
      <c r="I3" s="156"/>
      <c r="J3" s="156"/>
      <c r="K3" s="156"/>
      <c r="L3" s="156"/>
      <c r="M3" s="156"/>
      <c r="N3" s="156"/>
      <c r="O3" s="156"/>
      <c r="P3" s="156"/>
    </row>
    <row r="4" spans="1:16" ht="13.5" thickBot="1" x14ac:dyDescent="0.25">
      <c r="A4" s="158"/>
      <c r="B4" s="159"/>
      <c r="C4" s="159"/>
      <c r="D4" s="159"/>
      <c r="E4" s="159"/>
      <c r="F4" s="159"/>
      <c r="G4" s="159"/>
      <c r="H4" s="159"/>
      <c r="I4" s="159"/>
      <c r="J4" s="159"/>
      <c r="K4" s="159"/>
      <c r="L4" s="159"/>
      <c r="M4" s="159"/>
      <c r="N4" s="159"/>
      <c r="O4" s="159"/>
      <c r="P4" s="160"/>
    </row>
    <row r="5" spans="1:16" ht="13.5" customHeight="1" thickTop="1" x14ac:dyDescent="0.2">
      <c r="A5" s="511" t="s">
        <v>203</v>
      </c>
      <c r="B5" s="512"/>
      <c r="C5" s="512"/>
      <c r="D5" s="512"/>
      <c r="E5" s="512"/>
      <c r="F5" s="512"/>
      <c r="G5" s="512"/>
      <c r="H5" s="512"/>
      <c r="I5" s="512"/>
      <c r="J5" s="512"/>
      <c r="K5" s="512"/>
      <c r="L5" s="512"/>
      <c r="M5" s="512"/>
      <c r="N5" s="512"/>
      <c r="O5" s="512"/>
      <c r="P5" s="513"/>
    </row>
    <row r="6" spans="1:16" x14ac:dyDescent="0.2">
      <c r="A6" s="514"/>
      <c r="B6" s="515"/>
      <c r="C6" s="515"/>
      <c r="D6" s="515"/>
      <c r="E6" s="515"/>
      <c r="F6" s="515"/>
      <c r="G6" s="515"/>
      <c r="H6" s="515"/>
      <c r="I6" s="515"/>
      <c r="J6" s="515"/>
      <c r="K6" s="515"/>
      <c r="L6" s="515"/>
      <c r="M6" s="515"/>
      <c r="N6" s="515"/>
      <c r="O6" s="515"/>
      <c r="P6" s="516"/>
    </row>
    <row r="7" spans="1:16" ht="13.5" thickBot="1" x14ac:dyDescent="0.25">
      <c r="A7" s="517"/>
      <c r="B7" s="518"/>
      <c r="C7" s="518"/>
      <c r="D7" s="518"/>
      <c r="E7" s="518"/>
      <c r="F7" s="518"/>
      <c r="G7" s="518"/>
      <c r="H7" s="518"/>
      <c r="I7" s="518"/>
      <c r="J7" s="518"/>
      <c r="K7" s="518"/>
      <c r="L7" s="518"/>
      <c r="M7" s="518"/>
      <c r="N7" s="518"/>
      <c r="O7" s="518"/>
      <c r="P7" s="519"/>
    </row>
    <row r="8" spans="1:16" ht="13.5" thickTop="1" x14ac:dyDescent="0.2">
      <c r="A8" s="161" t="s">
        <v>204</v>
      </c>
      <c r="B8" s="162"/>
      <c r="C8" s="162"/>
      <c r="D8" s="162"/>
      <c r="E8" s="162"/>
      <c r="F8" s="162"/>
      <c r="G8" s="162"/>
      <c r="H8" s="162"/>
      <c r="I8" s="162"/>
      <c r="J8" s="162"/>
      <c r="K8" s="162"/>
      <c r="L8" s="162"/>
      <c r="M8" s="162"/>
      <c r="N8" s="162"/>
      <c r="O8" s="162"/>
      <c r="P8" s="163"/>
    </row>
    <row r="9" spans="1:16" x14ac:dyDescent="0.2">
      <c r="A9" s="164"/>
      <c r="B9" s="165" t="s">
        <v>205</v>
      </c>
      <c r="C9" s="166"/>
      <c r="D9" s="166"/>
      <c r="E9" s="166"/>
      <c r="F9" s="166"/>
      <c r="G9" s="166"/>
      <c r="H9" s="166"/>
      <c r="I9" s="166"/>
      <c r="J9" s="166"/>
      <c r="K9" s="166"/>
      <c r="L9" s="166"/>
      <c r="M9" s="166"/>
      <c r="N9" s="166"/>
      <c r="O9" s="166"/>
      <c r="P9" s="167"/>
    </row>
    <row r="10" spans="1:16" x14ac:dyDescent="0.2">
      <c r="A10" s="168"/>
      <c r="B10" s="169"/>
      <c r="C10" s="169"/>
      <c r="D10" s="169"/>
      <c r="E10" s="169"/>
      <c r="F10" s="169"/>
      <c r="G10" s="169"/>
      <c r="H10" s="169"/>
      <c r="I10" s="169"/>
      <c r="J10" s="169"/>
      <c r="K10" s="169"/>
      <c r="L10" s="169"/>
      <c r="M10" s="169"/>
      <c r="N10" s="169"/>
      <c r="O10" s="169"/>
      <c r="P10" s="170"/>
    </row>
    <row r="11" spans="1:16" x14ac:dyDescent="0.2">
      <c r="A11" s="161" t="s">
        <v>206</v>
      </c>
      <c r="B11" s="162"/>
      <c r="C11" s="162"/>
      <c r="D11" s="162"/>
      <c r="E11" s="162"/>
      <c r="F11" s="162"/>
      <c r="G11" s="162"/>
      <c r="H11" s="162"/>
      <c r="I11" s="162"/>
      <c r="J11" s="162"/>
      <c r="K11" s="162"/>
      <c r="L11" s="162"/>
      <c r="M11" s="162"/>
      <c r="N11" s="162"/>
      <c r="O11" s="162"/>
      <c r="P11" s="163"/>
    </row>
    <row r="12" spans="1:16" x14ac:dyDescent="0.2">
      <c r="A12" s="161" t="s">
        <v>207</v>
      </c>
      <c r="B12" s="162"/>
      <c r="C12" s="162"/>
      <c r="D12" s="162"/>
      <c r="E12" s="162"/>
      <c r="F12" s="162"/>
      <c r="G12" s="162"/>
      <c r="H12" s="162"/>
      <c r="I12" s="162"/>
      <c r="J12" s="162"/>
      <c r="K12" s="162"/>
      <c r="L12" s="162"/>
      <c r="M12" s="162"/>
      <c r="N12" s="162"/>
      <c r="O12" s="162"/>
      <c r="P12" s="163"/>
    </row>
    <row r="13" spans="1:16" x14ac:dyDescent="0.2">
      <c r="A13" s="164"/>
      <c r="B13" s="166" t="s">
        <v>208</v>
      </c>
      <c r="C13" s="166"/>
      <c r="D13" s="166"/>
      <c r="E13" s="166"/>
      <c r="F13" s="166"/>
      <c r="G13" s="166"/>
      <c r="H13" s="166"/>
      <c r="I13" s="166"/>
      <c r="J13" s="166"/>
      <c r="K13" s="166"/>
      <c r="L13" s="166"/>
      <c r="M13" s="166"/>
      <c r="N13" s="166"/>
      <c r="O13" s="166"/>
      <c r="P13" s="167"/>
    </row>
    <row r="14" spans="1:16" x14ac:dyDescent="0.2">
      <c r="A14" s="164"/>
      <c r="B14" s="166"/>
      <c r="C14" s="166"/>
      <c r="D14" s="166"/>
      <c r="E14" s="166"/>
      <c r="F14" s="166"/>
      <c r="G14" s="166"/>
      <c r="H14" s="166"/>
      <c r="I14" s="166"/>
      <c r="J14" s="166"/>
      <c r="K14" s="166"/>
      <c r="L14" s="166"/>
      <c r="M14" s="166"/>
      <c r="N14" s="166"/>
      <c r="O14" s="166"/>
      <c r="P14" s="167"/>
    </row>
    <row r="15" spans="1:16" x14ac:dyDescent="0.2">
      <c r="A15" s="180" t="s">
        <v>282</v>
      </c>
      <c r="B15" s="162"/>
      <c r="C15" s="162"/>
      <c r="D15" s="162"/>
      <c r="E15" s="162"/>
      <c r="F15" s="162"/>
      <c r="G15" s="162"/>
      <c r="H15" s="162"/>
      <c r="I15" s="162"/>
      <c r="J15" s="162"/>
      <c r="K15" s="162"/>
      <c r="L15" s="162"/>
      <c r="M15" s="162"/>
      <c r="N15" s="162"/>
      <c r="O15" s="162"/>
      <c r="P15" s="163"/>
    </row>
    <row r="16" spans="1:16" x14ac:dyDescent="0.2">
      <c r="A16" s="164"/>
      <c r="B16" s="181" t="s">
        <v>283</v>
      </c>
      <c r="C16" s="166"/>
      <c r="D16" s="166"/>
      <c r="E16" s="166"/>
      <c r="F16" s="166"/>
      <c r="G16" s="166"/>
      <c r="H16" s="166"/>
      <c r="I16" s="166"/>
      <c r="J16" s="166"/>
      <c r="K16" s="166"/>
      <c r="L16" s="166"/>
      <c r="M16" s="166"/>
      <c r="N16" s="166"/>
      <c r="O16" s="166"/>
      <c r="P16" s="167"/>
    </row>
    <row r="17" spans="1:16" x14ac:dyDescent="0.2">
      <c r="A17" s="164"/>
      <c r="B17" s="522" t="s">
        <v>241</v>
      </c>
      <c r="C17" s="522"/>
      <c r="D17" s="522"/>
      <c r="E17" s="522"/>
      <c r="F17" s="522"/>
      <c r="G17" s="522"/>
      <c r="H17" s="522"/>
      <c r="I17" s="522"/>
      <c r="J17" s="522"/>
      <c r="K17" s="522"/>
      <c r="L17" s="522"/>
      <c r="M17" s="522"/>
      <c r="N17" s="522"/>
      <c r="O17" s="522"/>
      <c r="P17" s="523"/>
    </row>
    <row r="18" spans="1:16" x14ac:dyDescent="0.2">
      <c r="A18" s="164"/>
      <c r="B18" s="522"/>
      <c r="C18" s="522"/>
      <c r="D18" s="522"/>
      <c r="E18" s="522"/>
      <c r="F18" s="522"/>
      <c r="G18" s="522"/>
      <c r="H18" s="522"/>
      <c r="I18" s="522"/>
      <c r="J18" s="522"/>
      <c r="K18" s="522"/>
      <c r="L18" s="522"/>
      <c r="M18" s="522"/>
      <c r="N18" s="522"/>
      <c r="O18" s="522"/>
      <c r="P18" s="523"/>
    </row>
    <row r="19" spans="1:16" x14ac:dyDescent="0.2">
      <c r="A19" s="164"/>
      <c r="B19" s="522"/>
      <c r="C19" s="522"/>
      <c r="D19" s="522"/>
      <c r="E19" s="522"/>
      <c r="F19" s="522"/>
      <c r="G19" s="522"/>
      <c r="H19" s="522"/>
      <c r="I19" s="522"/>
      <c r="J19" s="522"/>
      <c r="K19" s="522"/>
      <c r="L19" s="522"/>
      <c r="M19" s="522"/>
      <c r="N19" s="522"/>
      <c r="O19" s="522"/>
      <c r="P19" s="523"/>
    </row>
    <row r="20" spans="1:16" x14ac:dyDescent="0.2">
      <c r="A20" s="164"/>
      <c r="B20" s="522"/>
      <c r="C20" s="522"/>
      <c r="D20" s="522"/>
      <c r="E20" s="522"/>
      <c r="F20" s="522"/>
      <c r="G20" s="522"/>
      <c r="H20" s="522"/>
      <c r="I20" s="522"/>
      <c r="J20" s="522"/>
      <c r="K20" s="522"/>
      <c r="L20" s="522"/>
      <c r="M20" s="522"/>
      <c r="N20" s="522"/>
      <c r="O20" s="522"/>
      <c r="P20" s="523"/>
    </row>
    <row r="21" spans="1:16" x14ac:dyDescent="0.2">
      <c r="A21" s="164"/>
      <c r="B21" s="522"/>
      <c r="C21" s="522"/>
      <c r="D21" s="522"/>
      <c r="E21" s="522"/>
      <c r="F21" s="522"/>
      <c r="G21" s="522"/>
      <c r="H21" s="522"/>
      <c r="I21" s="522"/>
      <c r="J21" s="522"/>
      <c r="K21" s="522"/>
      <c r="L21" s="522"/>
      <c r="M21" s="522"/>
      <c r="N21" s="522"/>
      <c r="O21" s="522"/>
      <c r="P21" s="523"/>
    </row>
    <row r="22" spans="1:16" x14ac:dyDescent="0.2">
      <c r="A22" s="164"/>
      <c r="B22" s="522"/>
      <c r="C22" s="522"/>
      <c r="D22" s="522"/>
      <c r="E22" s="522"/>
      <c r="F22" s="522"/>
      <c r="G22" s="522"/>
      <c r="H22" s="522"/>
      <c r="I22" s="522"/>
      <c r="J22" s="522"/>
      <c r="K22" s="522"/>
      <c r="L22" s="522"/>
      <c r="M22" s="522"/>
      <c r="N22" s="522"/>
      <c r="O22" s="522"/>
      <c r="P22" s="523"/>
    </row>
    <row r="23" spans="1:16" ht="5.5" customHeight="1" x14ac:dyDescent="0.2">
      <c r="A23" s="164"/>
      <c r="B23" s="522"/>
      <c r="C23" s="522"/>
      <c r="D23" s="522"/>
      <c r="E23" s="522"/>
      <c r="F23" s="522"/>
      <c r="G23" s="522"/>
      <c r="H23" s="522"/>
      <c r="I23" s="522"/>
      <c r="J23" s="522"/>
      <c r="K23" s="522"/>
      <c r="L23" s="522"/>
      <c r="M23" s="522"/>
      <c r="N23" s="522"/>
      <c r="O23" s="522"/>
      <c r="P23" s="523"/>
    </row>
    <row r="24" spans="1:16" x14ac:dyDescent="0.2">
      <c r="A24" s="164"/>
      <c r="B24" s="524" t="s">
        <v>235</v>
      </c>
      <c r="C24" s="524"/>
      <c r="D24" s="524"/>
      <c r="E24" s="524"/>
      <c r="F24" s="524"/>
      <c r="G24" s="524"/>
      <c r="H24" s="524"/>
      <c r="I24" s="524"/>
      <c r="J24" s="524"/>
      <c r="K24" s="524"/>
      <c r="L24" s="524"/>
      <c r="M24" s="524"/>
      <c r="N24" s="524"/>
      <c r="O24" s="526" t="s">
        <v>237</v>
      </c>
      <c r="P24" s="527"/>
    </row>
    <row r="25" spans="1:16" x14ac:dyDescent="0.2">
      <c r="A25" s="164"/>
      <c r="B25" s="525" t="s">
        <v>236</v>
      </c>
      <c r="C25" s="525"/>
      <c r="D25" s="525"/>
      <c r="E25" s="525"/>
      <c r="F25" s="525"/>
      <c r="G25" s="525"/>
      <c r="H25" s="525"/>
      <c r="I25" s="525"/>
      <c r="J25" s="525"/>
      <c r="K25" s="525"/>
      <c r="L25" s="525"/>
      <c r="M25" s="525"/>
      <c r="N25" s="525"/>
      <c r="O25" s="526"/>
      <c r="P25" s="527"/>
    </row>
    <row r="26" spans="1:16" x14ac:dyDescent="0.2">
      <c r="A26" s="164"/>
      <c r="B26" s="220"/>
      <c r="C26" s="528" t="s">
        <v>238</v>
      </c>
      <c r="D26" s="528"/>
      <c r="E26" s="528"/>
      <c r="F26" s="528"/>
      <c r="G26" s="528"/>
      <c r="H26" s="528"/>
      <c r="I26" s="528"/>
      <c r="J26" s="528"/>
      <c r="K26" s="528"/>
      <c r="L26" s="528"/>
      <c r="M26" s="528"/>
      <c r="N26" s="528"/>
      <c r="O26" s="528"/>
      <c r="P26" s="529"/>
    </row>
    <row r="27" spans="1:16" x14ac:dyDescent="0.2">
      <c r="A27" s="164"/>
      <c r="B27" s="220"/>
      <c r="C27" s="526" t="s">
        <v>239</v>
      </c>
      <c r="D27" s="528"/>
      <c r="E27" s="528"/>
      <c r="F27" s="528"/>
      <c r="G27" s="528"/>
      <c r="H27" s="528"/>
      <c r="I27" s="528"/>
      <c r="J27" s="528"/>
      <c r="K27" s="528"/>
      <c r="L27" s="528"/>
      <c r="M27" s="528"/>
      <c r="N27" s="528"/>
      <c r="O27" s="528"/>
      <c r="P27" s="529"/>
    </row>
    <row r="28" spans="1:16" x14ac:dyDescent="0.2">
      <c r="A28" s="164"/>
      <c r="B28" s="220"/>
      <c r="C28" s="528"/>
      <c r="D28" s="528"/>
      <c r="E28" s="528"/>
      <c r="F28" s="528"/>
      <c r="G28" s="528"/>
      <c r="H28" s="528"/>
      <c r="I28" s="528"/>
      <c r="J28" s="528"/>
      <c r="K28" s="528"/>
      <c r="L28" s="528"/>
      <c r="M28" s="528"/>
      <c r="N28" s="528"/>
      <c r="O28" s="528"/>
      <c r="P28" s="529"/>
    </row>
    <row r="29" spans="1:16" x14ac:dyDescent="0.2">
      <c r="A29" s="164"/>
      <c r="B29" s="181"/>
      <c r="C29" s="166"/>
      <c r="D29" s="166"/>
      <c r="E29" s="166"/>
      <c r="F29" s="166"/>
      <c r="G29" s="166"/>
      <c r="H29" s="166"/>
      <c r="I29" s="166"/>
      <c r="J29" s="166"/>
      <c r="K29" s="166"/>
      <c r="L29" s="166"/>
      <c r="M29" s="166"/>
      <c r="N29" s="166"/>
      <c r="O29" s="166"/>
      <c r="P29" s="167"/>
    </row>
    <row r="30" spans="1:16" x14ac:dyDescent="0.2">
      <c r="A30" s="164"/>
      <c r="B30" s="509" t="s">
        <v>240</v>
      </c>
      <c r="C30" s="509"/>
      <c r="D30" s="509"/>
      <c r="E30" s="509"/>
      <c r="F30" s="509"/>
      <c r="G30" s="509"/>
      <c r="H30" s="509"/>
      <c r="I30" s="509"/>
      <c r="J30" s="509"/>
      <c r="K30" s="509"/>
      <c r="L30" s="509"/>
      <c r="M30" s="509"/>
      <c r="N30" s="509"/>
      <c r="O30" s="509"/>
      <c r="P30" s="510"/>
    </row>
    <row r="31" spans="1:16" x14ac:dyDescent="0.2">
      <c r="A31" s="164"/>
      <c r="B31" s="509"/>
      <c r="C31" s="509"/>
      <c r="D31" s="509"/>
      <c r="E31" s="509"/>
      <c r="F31" s="509"/>
      <c r="G31" s="509"/>
      <c r="H31" s="509"/>
      <c r="I31" s="509"/>
      <c r="J31" s="509"/>
      <c r="K31" s="509"/>
      <c r="L31" s="509"/>
      <c r="M31" s="509"/>
      <c r="N31" s="509"/>
      <c r="O31" s="509"/>
      <c r="P31" s="510"/>
    </row>
    <row r="32" spans="1:16" x14ac:dyDescent="0.2">
      <c r="A32" s="164"/>
      <c r="B32" s="509"/>
      <c r="C32" s="509"/>
      <c r="D32" s="509"/>
      <c r="E32" s="509"/>
      <c r="F32" s="509"/>
      <c r="G32" s="509"/>
      <c r="H32" s="509"/>
      <c r="I32" s="509"/>
      <c r="J32" s="509"/>
      <c r="K32" s="509"/>
      <c r="L32" s="509"/>
      <c r="M32" s="509"/>
      <c r="N32" s="509"/>
      <c r="O32" s="509"/>
      <c r="P32" s="510"/>
    </row>
    <row r="33" spans="1:16" x14ac:dyDescent="0.2">
      <c r="A33" s="164"/>
      <c r="B33" s="166"/>
      <c r="C33" s="166"/>
      <c r="D33" s="166"/>
      <c r="E33" s="166"/>
      <c r="F33" s="166"/>
      <c r="G33" s="166"/>
      <c r="H33" s="166"/>
      <c r="I33" s="166"/>
      <c r="J33" s="166"/>
      <c r="K33" s="166"/>
      <c r="L33" s="166"/>
      <c r="M33" s="166"/>
      <c r="N33" s="166"/>
      <c r="O33" s="166"/>
      <c r="P33" s="167"/>
    </row>
    <row r="34" spans="1:16" x14ac:dyDescent="0.2">
      <c r="A34" s="171"/>
      <c r="B34" s="166" t="s">
        <v>209</v>
      </c>
      <c r="C34" s="156"/>
      <c r="D34" s="156"/>
      <c r="E34" s="156"/>
      <c r="F34" s="156"/>
      <c r="G34" s="156"/>
      <c r="H34" s="156"/>
      <c r="I34" s="156"/>
      <c r="J34" s="156"/>
      <c r="K34" s="156"/>
      <c r="L34" s="156"/>
      <c r="M34" s="156"/>
      <c r="N34" s="156"/>
      <c r="O34" s="156"/>
      <c r="P34" s="172"/>
    </row>
    <row r="35" spans="1:16" x14ac:dyDescent="0.2">
      <c r="A35" s="171"/>
      <c r="B35" s="156"/>
      <c r="C35" s="509" t="s">
        <v>210</v>
      </c>
      <c r="D35" s="509"/>
      <c r="E35" s="509"/>
      <c r="F35" s="509"/>
      <c r="G35" s="509"/>
      <c r="H35" s="509"/>
      <c r="I35" s="509"/>
      <c r="J35" s="509"/>
      <c r="K35" s="509"/>
      <c r="L35" s="509"/>
      <c r="M35" s="509"/>
      <c r="N35" s="509"/>
      <c r="O35" s="509"/>
      <c r="P35" s="510"/>
    </row>
    <row r="36" spans="1:16" x14ac:dyDescent="0.2">
      <c r="A36" s="171"/>
      <c r="B36" s="156"/>
      <c r="C36" s="509"/>
      <c r="D36" s="509"/>
      <c r="E36" s="509"/>
      <c r="F36" s="509"/>
      <c r="G36" s="509"/>
      <c r="H36" s="509"/>
      <c r="I36" s="509"/>
      <c r="J36" s="509"/>
      <c r="K36" s="509"/>
      <c r="L36" s="509"/>
      <c r="M36" s="509"/>
      <c r="N36" s="509"/>
      <c r="O36" s="509"/>
      <c r="P36" s="510"/>
    </row>
    <row r="37" spans="1:16" x14ac:dyDescent="0.2">
      <c r="A37" s="171"/>
      <c r="B37" s="156"/>
      <c r="C37" s="509"/>
      <c r="D37" s="509"/>
      <c r="E37" s="509"/>
      <c r="F37" s="509"/>
      <c r="G37" s="509"/>
      <c r="H37" s="509"/>
      <c r="I37" s="509"/>
      <c r="J37" s="509"/>
      <c r="K37" s="509"/>
      <c r="L37" s="509"/>
      <c r="M37" s="509"/>
      <c r="N37" s="509"/>
      <c r="O37" s="509"/>
      <c r="P37" s="510"/>
    </row>
    <row r="38" spans="1:16" x14ac:dyDescent="0.2">
      <c r="A38" s="171"/>
      <c r="B38" s="156"/>
      <c r="C38" s="509"/>
      <c r="D38" s="509"/>
      <c r="E38" s="509"/>
      <c r="F38" s="509"/>
      <c r="G38" s="509"/>
      <c r="H38" s="509"/>
      <c r="I38" s="509"/>
      <c r="J38" s="509"/>
      <c r="K38" s="509"/>
      <c r="L38" s="509"/>
      <c r="M38" s="509"/>
      <c r="N38" s="509"/>
      <c r="O38" s="509"/>
      <c r="P38" s="510"/>
    </row>
    <row r="39" spans="1:16" x14ac:dyDescent="0.2">
      <c r="A39" s="171"/>
      <c r="B39" s="156"/>
      <c r="C39" s="509" t="s">
        <v>211</v>
      </c>
      <c r="D39" s="509"/>
      <c r="E39" s="509"/>
      <c r="F39" s="509"/>
      <c r="G39" s="509"/>
      <c r="H39" s="509"/>
      <c r="I39" s="509"/>
      <c r="J39" s="509"/>
      <c r="K39" s="509"/>
      <c r="L39" s="509"/>
      <c r="M39" s="509"/>
      <c r="N39" s="509"/>
      <c r="O39" s="509"/>
      <c r="P39" s="510"/>
    </row>
    <row r="40" spans="1:16" x14ac:dyDescent="0.2">
      <c r="A40" s="171"/>
      <c r="B40" s="156"/>
      <c r="C40" s="509"/>
      <c r="D40" s="509"/>
      <c r="E40" s="509"/>
      <c r="F40" s="509"/>
      <c r="G40" s="509"/>
      <c r="H40" s="509"/>
      <c r="I40" s="509"/>
      <c r="J40" s="509"/>
      <c r="K40" s="509"/>
      <c r="L40" s="509"/>
      <c r="M40" s="509"/>
      <c r="N40" s="509"/>
      <c r="O40" s="509"/>
      <c r="P40" s="510"/>
    </row>
    <row r="41" spans="1:16" x14ac:dyDescent="0.2">
      <c r="A41" s="171"/>
      <c r="B41" s="156"/>
      <c r="C41" s="509"/>
      <c r="D41" s="509"/>
      <c r="E41" s="509"/>
      <c r="F41" s="509"/>
      <c r="G41" s="509"/>
      <c r="H41" s="509"/>
      <c r="I41" s="509"/>
      <c r="J41" s="509"/>
      <c r="K41" s="509"/>
      <c r="L41" s="509"/>
      <c r="M41" s="509"/>
      <c r="N41" s="509"/>
      <c r="O41" s="509"/>
      <c r="P41" s="510"/>
    </row>
    <row r="42" spans="1:16" x14ac:dyDescent="0.2">
      <c r="A42" s="171"/>
      <c r="B42" s="156"/>
      <c r="C42" s="509"/>
      <c r="D42" s="509"/>
      <c r="E42" s="509"/>
      <c r="F42" s="509"/>
      <c r="G42" s="509"/>
      <c r="H42" s="509"/>
      <c r="I42" s="509"/>
      <c r="J42" s="509"/>
      <c r="K42" s="509"/>
      <c r="L42" s="509"/>
      <c r="M42" s="509"/>
      <c r="N42" s="509"/>
      <c r="O42" s="509"/>
      <c r="P42" s="510"/>
    </row>
    <row r="43" spans="1:16" x14ac:dyDescent="0.2">
      <c r="A43" s="171"/>
      <c r="B43" s="156"/>
      <c r="C43" s="509"/>
      <c r="D43" s="509"/>
      <c r="E43" s="509"/>
      <c r="F43" s="509"/>
      <c r="G43" s="509"/>
      <c r="H43" s="509"/>
      <c r="I43" s="509"/>
      <c r="J43" s="509"/>
      <c r="K43" s="509"/>
      <c r="L43" s="509"/>
      <c r="M43" s="509"/>
      <c r="N43" s="509"/>
      <c r="O43" s="509"/>
      <c r="P43" s="510"/>
    </row>
    <row r="44" spans="1:16" x14ac:dyDescent="0.2">
      <c r="A44" s="171"/>
      <c r="B44" s="156"/>
      <c r="C44" s="509" t="s">
        <v>212</v>
      </c>
      <c r="D44" s="509"/>
      <c r="E44" s="509"/>
      <c r="F44" s="509"/>
      <c r="G44" s="509"/>
      <c r="H44" s="509"/>
      <c r="I44" s="509"/>
      <c r="J44" s="509"/>
      <c r="K44" s="509"/>
      <c r="L44" s="509"/>
      <c r="M44" s="509"/>
      <c r="N44" s="509"/>
      <c r="O44" s="509"/>
      <c r="P44" s="510"/>
    </row>
    <row r="45" spans="1:16" x14ac:dyDescent="0.2">
      <c r="A45" s="171"/>
      <c r="B45" s="156"/>
      <c r="C45" s="509"/>
      <c r="D45" s="509"/>
      <c r="E45" s="509"/>
      <c r="F45" s="509"/>
      <c r="G45" s="509"/>
      <c r="H45" s="509"/>
      <c r="I45" s="509"/>
      <c r="J45" s="509"/>
      <c r="K45" s="509"/>
      <c r="L45" s="509"/>
      <c r="M45" s="509"/>
      <c r="N45" s="509"/>
      <c r="O45" s="509"/>
      <c r="P45" s="510"/>
    </row>
    <row r="46" spans="1:16" x14ac:dyDescent="0.2">
      <c r="A46" s="171"/>
      <c r="B46" s="156"/>
      <c r="C46" s="509"/>
      <c r="D46" s="509"/>
      <c r="E46" s="509"/>
      <c r="F46" s="509"/>
      <c r="G46" s="509"/>
      <c r="H46" s="509"/>
      <c r="I46" s="509"/>
      <c r="J46" s="509"/>
      <c r="K46" s="509"/>
      <c r="L46" s="509"/>
      <c r="M46" s="509"/>
      <c r="N46" s="509"/>
      <c r="O46" s="509"/>
      <c r="P46" s="510"/>
    </row>
    <row r="47" spans="1:16" ht="13" customHeight="1" x14ac:dyDescent="0.2">
      <c r="A47" s="171"/>
      <c r="B47" s="156"/>
      <c r="C47" s="520" t="s">
        <v>213</v>
      </c>
      <c r="D47" s="520"/>
      <c r="E47" s="520"/>
      <c r="F47" s="520"/>
      <c r="G47" s="520"/>
      <c r="H47" s="520"/>
      <c r="I47" s="520"/>
      <c r="J47" s="520"/>
      <c r="K47" s="520"/>
      <c r="L47" s="520"/>
      <c r="M47" s="520"/>
      <c r="N47" s="520"/>
      <c r="O47" s="520"/>
      <c r="P47" s="521"/>
    </row>
    <row r="48" spans="1:16" x14ac:dyDescent="0.2">
      <c r="A48" s="171"/>
      <c r="B48" s="156"/>
      <c r="C48" s="520"/>
      <c r="D48" s="520"/>
      <c r="E48" s="520"/>
      <c r="F48" s="520"/>
      <c r="G48" s="520"/>
      <c r="H48" s="520"/>
      <c r="I48" s="520"/>
      <c r="J48" s="520"/>
      <c r="K48" s="520"/>
      <c r="L48" s="520"/>
      <c r="M48" s="520"/>
      <c r="N48" s="520"/>
      <c r="O48" s="520"/>
      <c r="P48" s="521"/>
    </row>
    <row r="49" spans="1:16" x14ac:dyDescent="0.2">
      <c r="A49" s="171"/>
      <c r="B49" s="156"/>
      <c r="C49" s="509" t="s">
        <v>225</v>
      </c>
      <c r="D49" s="509"/>
      <c r="E49" s="509"/>
      <c r="F49" s="509"/>
      <c r="G49" s="509"/>
      <c r="H49" s="509"/>
      <c r="I49" s="509"/>
      <c r="J49" s="509"/>
      <c r="K49" s="509"/>
      <c r="L49" s="509"/>
      <c r="M49" s="509"/>
      <c r="N49" s="509"/>
      <c r="O49" s="509"/>
      <c r="P49" s="510"/>
    </row>
    <row r="50" spans="1:16" x14ac:dyDescent="0.2">
      <c r="A50" s="171"/>
      <c r="B50" s="156"/>
      <c r="C50" s="509"/>
      <c r="D50" s="509"/>
      <c r="E50" s="509"/>
      <c r="F50" s="509"/>
      <c r="G50" s="509"/>
      <c r="H50" s="509"/>
      <c r="I50" s="509"/>
      <c r="J50" s="509"/>
      <c r="K50" s="509"/>
      <c r="L50" s="509"/>
      <c r="M50" s="509"/>
      <c r="N50" s="509"/>
      <c r="O50" s="509"/>
      <c r="P50" s="510"/>
    </row>
    <row r="51" spans="1:16" ht="13.5" thickBot="1" x14ac:dyDescent="0.25">
      <c r="A51" s="173"/>
      <c r="B51" s="174"/>
      <c r="C51" s="174"/>
      <c r="D51" s="174"/>
      <c r="E51" s="174"/>
      <c r="F51" s="174"/>
      <c r="G51" s="174"/>
      <c r="H51" s="174"/>
      <c r="I51" s="174"/>
      <c r="J51" s="174"/>
      <c r="K51" s="174"/>
      <c r="L51" s="174"/>
      <c r="M51" s="174"/>
      <c r="N51" s="174"/>
      <c r="O51" s="174"/>
      <c r="P51" s="175"/>
    </row>
  </sheetData>
  <mergeCells count="13">
    <mergeCell ref="C49:P50"/>
    <mergeCell ref="A5:P7"/>
    <mergeCell ref="B30:P32"/>
    <mergeCell ref="C35:P38"/>
    <mergeCell ref="C39:P43"/>
    <mergeCell ref="C44:P46"/>
    <mergeCell ref="C47:P48"/>
    <mergeCell ref="B17:P23"/>
    <mergeCell ref="B24:N24"/>
    <mergeCell ref="B25:N25"/>
    <mergeCell ref="O24:P25"/>
    <mergeCell ref="C26:P26"/>
    <mergeCell ref="C27:P28"/>
  </mergeCells>
  <phoneticPr fontId="3"/>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972FC-4F0C-45D5-BF51-D386A34D8F77}">
  <dimension ref="B1:S78"/>
  <sheetViews>
    <sheetView view="pageBreakPreview" zoomScale="60" zoomScaleNormal="100" workbookViewId="0">
      <selection activeCell="K1" sqref="K1"/>
    </sheetView>
  </sheetViews>
  <sheetFormatPr defaultRowHeight="13" x14ac:dyDescent="0.2"/>
  <cols>
    <col min="2" max="2" width="6" customWidth="1"/>
    <col min="3" max="3" width="5.6328125" customWidth="1"/>
    <col min="4" max="18" width="8.6328125" customWidth="1"/>
  </cols>
  <sheetData>
    <row r="1" spans="2:19" ht="23.5" x14ac:dyDescent="0.2">
      <c r="B1" s="99" t="s">
        <v>135</v>
      </c>
      <c r="C1" s="100"/>
      <c r="D1" s="101"/>
      <c r="E1" s="101"/>
      <c r="F1" s="100"/>
      <c r="G1" s="100"/>
      <c r="H1" s="100"/>
      <c r="I1" s="100"/>
      <c r="J1" s="101"/>
      <c r="K1" s="101"/>
      <c r="L1" s="101"/>
      <c r="M1" s="102" t="s">
        <v>136</v>
      </c>
      <c r="N1" s="530"/>
      <c r="O1" s="530"/>
      <c r="P1" s="530"/>
      <c r="Q1" s="530"/>
      <c r="R1" s="530"/>
      <c r="S1" s="530"/>
    </row>
    <row r="2" spans="2:19" ht="23.5" x14ac:dyDescent="0.2">
      <c r="B2" s="101"/>
      <c r="C2" s="103"/>
      <c r="D2" s="100"/>
      <c r="E2" s="100"/>
      <c r="F2" s="101"/>
      <c r="G2" s="100"/>
      <c r="H2" s="100"/>
      <c r="I2" s="100"/>
      <c r="J2" s="100"/>
      <c r="K2" s="101"/>
      <c r="L2" s="101"/>
      <c r="M2" s="101"/>
      <c r="N2" s="101"/>
      <c r="O2" s="101"/>
      <c r="P2" s="104"/>
      <c r="Q2" s="104"/>
      <c r="R2" s="104"/>
      <c r="S2" s="104"/>
    </row>
    <row r="3" spans="2:19" ht="16.5" x14ac:dyDescent="0.2">
      <c r="B3" s="105"/>
      <c r="C3" s="106" t="s">
        <v>137</v>
      </c>
      <c r="D3" s="107"/>
      <c r="E3" s="105"/>
      <c r="F3" s="105"/>
      <c r="G3" s="105"/>
      <c r="H3" s="105"/>
      <c r="I3" s="105"/>
      <c r="J3" s="105"/>
      <c r="K3" s="105"/>
      <c r="L3" s="105"/>
      <c r="M3" s="105"/>
      <c r="N3" s="105"/>
      <c r="O3" s="108"/>
      <c r="P3" s="108"/>
      <c r="Q3" s="108"/>
      <c r="R3" s="108"/>
      <c r="S3" s="108"/>
    </row>
    <row r="4" spans="2:19" ht="14" x14ac:dyDescent="0.2">
      <c r="B4" s="105"/>
      <c r="C4" s="109" t="s">
        <v>138</v>
      </c>
      <c r="D4" s="107"/>
      <c r="E4" s="105"/>
      <c r="F4" s="105"/>
      <c r="G4" s="105"/>
      <c r="H4" s="105"/>
      <c r="I4" s="105"/>
      <c r="J4" s="105"/>
      <c r="K4" s="105"/>
      <c r="L4" s="105"/>
      <c r="M4" s="105"/>
      <c r="N4" s="105"/>
      <c r="O4" s="108"/>
      <c r="P4" s="108"/>
      <c r="Q4" s="108"/>
      <c r="R4" s="108"/>
      <c r="S4" s="108"/>
    </row>
    <row r="5" spans="2:19" ht="15.5" x14ac:dyDescent="0.2">
      <c r="B5" s="105"/>
      <c r="C5" s="109" t="s">
        <v>139</v>
      </c>
      <c r="D5" s="110"/>
      <c r="E5" s="105"/>
      <c r="F5" s="105"/>
      <c r="G5" s="105"/>
      <c r="H5" s="105"/>
      <c r="I5" s="105"/>
      <c r="J5" s="105"/>
      <c r="K5" s="105"/>
      <c r="L5" s="105"/>
      <c r="M5" s="105"/>
      <c r="N5" s="105"/>
      <c r="O5" s="108"/>
      <c r="P5" s="108"/>
      <c r="Q5" s="108"/>
      <c r="R5" s="108"/>
      <c r="S5" s="108"/>
    </row>
    <row r="6" spans="2:19" ht="14" x14ac:dyDescent="0.2">
      <c r="B6" s="105"/>
      <c r="C6" s="109" t="s">
        <v>224</v>
      </c>
      <c r="D6" s="107"/>
      <c r="E6" s="105"/>
      <c r="F6" s="105"/>
      <c r="G6" s="105"/>
      <c r="H6" s="105"/>
      <c r="I6" s="105"/>
      <c r="J6" s="105"/>
      <c r="K6" s="105"/>
      <c r="L6" s="105"/>
      <c r="M6" s="105"/>
      <c r="N6" s="105"/>
      <c r="O6" s="108"/>
      <c r="P6" s="108"/>
      <c r="Q6" s="108"/>
      <c r="R6" s="108"/>
      <c r="S6" s="108"/>
    </row>
    <row r="7" spans="2:19" ht="15.5" x14ac:dyDescent="0.2">
      <c r="B7" s="105"/>
      <c r="C7" s="179" t="s">
        <v>140</v>
      </c>
      <c r="D7" s="110"/>
      <c r="E7" s="105"/>
      <c r="F7" s="105"/>
      <c r="G7" s="105"/>
      <c r="H7" s="105"/>
      <c r="I7" s="105"/>
      <c r="J7" s="105"/>
      <c r="K7" s="105"/>
      <c r="L7" s="105"/>
      <c r="M7" s="105"/>
      <c r="N7" s="105"/>
      <c r="O7" s="108"/>
      <c r="P7" s="108"/>
      <c r="Q7" s="108"/>
      <c r="R7" s="108"/>
      <c r="S7" s="108"/>
    </row>
    <row r="8" spans="2:19" ht="14.5" x14ac:dyDescent="0.2">
      <c r="B8" s="105"/>
      <c r="C8" s="111" t="s">
        <v>141</v>
      </c>
      <c r="D8" s="107"/>
      <c r="E8" s="105"/>
      <c r="F8" s="105"/>
      <c r="G8" s="105"/>
      <c r="H8" s="105"/>
      <c r="I8" s="105"/>
      <c r="J8" s="105"/>
      <c r="K8" s="105"/>
      <c r="L8" s="105"/>
      <c r="M8" s="105"/>
      <c r="N8" s="105"/>
      <c r="O8" s="105"/>
      <c r="P8" s="105"/>
      <c r="Q8" s="105"/>
      <c r="R8" s="105"/>
      <c r="S8" s="105"/>
    </row>
    <row r="9" spans="2:19" ht="14" x14ac:dyDescent="0.2">
      <c r="B9" s="105"/>
      <c r="C9" s="112" t="s">
        <v>233</v>
      </c>
      <c r="D9" s="107"/>
      <c r="E9" s="105"/>
      <c r="F9" s="105"/>
      <c r="G9" s="105"/>
      <c r="H9" s="105"/>
      <c r="I9" s="105"/>
      <c r="J9" s="105"/>
      <c r="K9" s="105"/>
      <c r="L9" s="105"/>
      <c r="M9" s="105"/>
      <c r="N9" s="105"/>
      <c r="O9" s="105"/>
      <c r="P9" s="105"/>
      <c r="Q9" s="105"/>
      <c r="R9" s="105"/>
      <c r="S9" s="105"/>
    </row>
    <row r="10" spans="2:19" ht="15.5" x14ac:dyDescent="0.2">
      <c r="B10" s="101"/>
      <c r="C10" s="101"/>
      <c r="D10" s="113"/>
      <c r="E10" s="113"/>
      <c r="F10" s="101"/>
      <c r="G10" s="101"/>
      <c r="H10" s="101"/>
      <c r="I10" s="101"/>
      <c r="J10" s="101"/>
      <c r="K10" s="101"/>
      <c r="L10" s="101"/>
      <c r="M10" s="101"/>
      <c r="N10" s="101"/>
      <c r="O10" s="101"/>
      <c r="P10" s="101"/>
      <c r="Q10" s="101"/>
      <c r="R10" s="101"/>
      <c r="S10" s="101"/>
    </row>
    <row r="11" spans="2:19" ht="15.5" x14ac:dyDescent="0.2">
      <c r="B11" s="101"/>
      <c r="C11" s="101"/>
      <c r="D11" s="113"/>
      <c r="E11" s="113"/>
      <c r="F11" s="101"/>
      <c r="G11" s="101"/>
      <c r="H11" s="101"/>
      <c r="I11" s="101"/>
      <c r="J11" s="101"/>
      <c r="K11" s="101"/>
      <c r="L11" s="101"/>
      <c r="M11" s="101"/>
      <c r="N11" s="101"/>
      <c r="O11" s="101"/>
      <c r="P11" s="101"/>
      <c r="Q11" s="101"/>
      <c r="R11" s="101"/>
      <c r="S11" s="101"/>
    </row>
    <row r="12" spans="2:19" ht="15.5" x14ac:dyDescent="0.2">
      <c r="B12" s="101"/>
      <c r="C12" s="101"/>
      <c r="D12" s="113"/>
      <c r="E12" s="113"/>
      <c r="F12" s="101"/>
      <c r="G12" s="101"/>
      <c r="H12" s="101"/>
      <c r="I12" s="101"/>
      <c r="J12" s="101"/>
      <c r="K12" s="101"/>
      <c r="L12" s="101"/>
      <c r="M12" s="101"/>
      <c r="N12" s="101"/>
      <c r="O12" s="101"/>
      <c r="P12" s="101"/>
      <c r="Q12" s="101"/>
      <c r="R12" s="101"/>
      <c r="S12" s="101"/>
    </row>
    <row r="13" spans="2:19" x14ac:dyDescent="0.2">
      <c r="B13" s="101"/>
      <c r="C13" s="101"/>
      <c r="D13" s="101"/>
      <c r="E13" s="101"/>
      <c r="F13" s="101"/>
      <c r="G13" s="101"/>
      <c r="H13" s="101"/>
      <c r="I13" s="101"/>
      <c r="J13" s="101"/>
      <c r="K13" s="101"/>
      <c r="L13" s="101"/>
      <c r="M13" s="101"/>
      <c r="N13" s="101"/>
      <c r="O13" s="101"/>
      <c r="P13" s="101"/>
      <c r="Q13" s="101"/>
      <c r="R13" s="101"/>
      <c r="S13" s="101"/>
    </row>
    <row r="14" spans="2:19" x14ac:dyDescent="0.2">
      <c r="B14" s="101"/>
      <c r="C14" s="101"/>
      <c r="D14" s="101"/>
      <c r="E14" s="101"/>
      <c r="F14" s="101"/>
      <c r="G14" s="101"/>
      <c r="H14" s="101"/>
      <c r="I14" s="101"/>
      <c r="J14" s="101"/>
      <c r="K14" s="101"/>
      <c r="L14" s="101"/>
      <c r="M14" s="101"/>
      <c r="N14" s="101"/>
      <c r="O14" s="101"/>
      <c r="P14" s="101"/>
      <c r="Q14" s="101"/>
      <c r="R14" s="101"/>
      <c r="S14" s="101"/>
    </row>
    <row r="15" spans="2:19" x14ac:dyDescent="0.2">
      <c r="B15" s="101"/>
      <c r="C15" s="101"/>
      <c r="D15" s="101"/>
      <c r="E15" s="101"/>
      <c r="F15" s="101"/>
      <c r="G15" s="101"/>
      <c r="H15" s="101"/>
      <c r="I15" s="101"/>
      <c r="J15" s="101"/>
      <c r="K15" s="101"/>
      <c r="L15" s="101"/>
      <c r="M15" s="101"/>
      <c r="N15" s="101"/>
      <c r="O15" s="101"/>
      <c r="P15" s="101"/>
      <c r="Q15" s="101"/>
      <c r="R15" s="101"/>
      <c r="S15" s="101"/>
    </row>
    <row r="16" spans="2:19" x14ac:dyDescent="0.2">
      <c r="B16" s="101"/>
      <c r="C16" s="101"/>
      <c r="D16" s="101"/>
      <c r="E16" s="101"/>
      <c r="F16" s="101"/>
      <c r="G16" s="101"/>
      <c r="H16" s="101"/>
      <c r="I16" s="101"/>
      <c r="J16" s="101"/>
      <c r="K16" s="101"/>
      <c r="L16" s="101"/>
      <c r="M16" s="101"/>
      <c r="N16" s="101"/>
      <c r="O16" s="101"/>
      <c r="P16" s="101"/>
      <c r="Q16" s="101"/>
      <c r="R16" s="101"/>
      <c r="S16" s="101"/>
    </row>
    <row r="17" spans="2:19" x14ac:dyDescent="0.2">
      <c r="B17" s="101"/>
      <c r="C17" s="101"/>
      <c r="D17" s="101"/>
      <c r="E17" s="101"/>
      <c r="F17" s="101"/>
      <c r="G17" s="101"/>
      <c r="H17" s="101"/>
      <c r="I17" s="101"/>
      <c r="J17" s="101"/>
      <c r="K17" s="101"/>
      <c r="L17" s="101"/>
      <c r="M17" s="101"/>
      <c r="N17" s="101"/>
      <c r="O17" s="101"/>
      <c r="P17" s="101"/>
      <c r="Q17" s="101"/>
      <c r="R17" s="101"/>
      <c r="S17" s="101"/>
    </row>
    <row r="18" spans="2:19" x14ac:dyDescent="0.2">
      <c r="B18" s="101"/>
      <c r="C18" s="101"/>
      <c r="D18" s="114" t="s">
        <v>36</v>
      </c>
      <c r="E18" s="115"/>
      <c r="F18" s="101" t="s">
        <v>142</v>
      </c>
      <c r="G18" s="101"/>
      <c r="H18" s="101"/>
      <c r="I18" s="101"/>
      <c r="J18" s="101"/>
      <c r="K18" s="101"/>
      <c r="L18" s="101"/>
      <c r="M18" s="101"/>
      <c r="N18" s="101"/>
      <c r="O18" s="101"/>
      <c r="P18" s="101"/>
      <c r="Q18" s="101"/>
      <c r="R18" s="101"/>
      <c r="S18" s="101"/>
    </row>
    <row r="19" spans="2:19" x14ac:dyDescent="0.2">
      <c r="B19" s="101"/>
      <c r="C19" s="101"/>
      <c r="D19" s="101"/>
      <c r="E19" s="101"/>
      <c r="F19" s="101"/>
      <c r="G19" s="101"/>
      <c r="H19" s="101"/>
      <c r="I19" s="101"/>
      <c r="J19" s="101"/>
      <c r="K19" s="101"/>
      <c r="L19" s="101"/>
      <c r="M19" s="101"/>
      <c r="N19" s="101"/>
      <c r="O19" s="101"/>
      <c r="P19" s="101"/>
      <c r="Q19" s="101"/>
      <c r="R19" s="101"/>
      <c r="S19" s="101"/>
    </row>
    <row r="20" spans="2:19" ht="13.5" thickBot="1" x14ac:dyDescent="0.25">
      <c r="B20" s="101"/>
      <c r="C20" s="101"/>
      <c r="D20" s="101"/>
      <c r="E20" s="101"/>
      <c r="F20" s="101"/>
      <c r="G20" s="101"/>
      <c r="H20" s="101"/>
      <c r="I20" s="101"/>
      <c r="J20" s="101"/>
      <c r="K20" s="101"/>
      <c r="L20" s="101"/>
      <c r="M20" s="101"/>
      <c r="N20" s="101"/>
      <c r="O20" s="101"/>
      <c r="P20" s="101"/>
      <c r="Q20" s="101"/>
      <c r="R20" s="101"/>
      <c r="S20" s="101"/>
    </row>
    <row r="21" spans="2:19" ht="13.5" thickTop="1" x14ac:dyDescent="0.2">
      <c r="B21" s="116"/>
      <c r="C21" s="117"/>
      <c r="D21" s="117"/>
      <c r="E21" s="117"/>
      <c r="F21" s="117"/>
      <c r="G21" s="117"/>
      <c r="H21" s="117"/>
      <c r="I21" s="117"/>
      <c r="J21" s="117"/>
      <c r="K21" s="117"/>
      <c r="L21" s="117"/>
      <c r="M21" s="117"/>
      <c r="N21" s="117"/>
      <c r="O21" s="117"/>
      <c r="P21" s="117"/>
      <c r="Q21" s="117"/>
      <c r="R21" s="117"/>
      <c r="S21" s="118"/>
    </row>
    <row r="22" spans="2:19" ht="13.5" thickBot="1" x14ac:dyDescent="0.25">
      <c r="B22" s="116"/>
      <c r="C22" s="101"/>
      <c r="D22" s="101" t="s">
        <v>143</v>
      </c>
      <c r="E22" s="104"/>
      <c r="F22" s="104" t="s">
        <v>144</v>
      </c>
      <c r="G22" s="101"/>
      <c r="H22" s="104" t="s">
        <v>145</v>
      </c>
      <c r="I22" s="101"/>
      <c r="J22" s="104" t="s">
        <v>146</v>
      </c>
      <c r="K22" s="101"/>
      <c r="L22" s="104"/>
      <c r="M22" s="104"/>
      <c r="N22" s="104" t="s">
        <v>147</v>
      </c>
      <c r="O22" s="104"/>
      <c r="P22" s="101"/>
      <c r="Q22" s="101" t="s">
        <v>148</v>
      </c>
      <c r="R22" s="101"/>
      <c r="S22" s="116"/>
    </row>
    <row r="23" spans="2:19" ht="15" thickTop="1" thickBot="1" x14ac:dyDescent="0.25">
      <c r="B23" s="116"/>
      <c r="C23" s="104"/>
      <c r="D23" s="119"/>
      <c r="E23" s="104" t="s">
        <v>149</v>
      </c>
      <c r="F23" s="104">
        <v>0.9</v>
      </c>
      <c r="G23" s="104" t="s">
        <v>149</v>
      </c>
      <c r="H23" s="119"/>
      <c r="I23" s="104" t="s">
        <v>149</v>
      </c>
      <c r="J23" s="119"/>
      <c r="K23" s="104" t="s">
        <v>150</v>
      </c>
      <c r="L23" s="104" t="s">
        <v>151</v>
      </c>
      <c r="M23" s="104" t="s">
        <v>152</v>
      </c>
      <c r="N23" s="531">
        <f>D23*F23*H23*J23/12</f>
        <v>0</v>
      </c>
      <c r="O23" s="531"/>
      <c r="P23" s="101"/>
      <c r="Q23" s="532">
        <f>N23*6/7</f>
        <v>0</v>
      </c>
      <c r="R23" s="532"/>
      <c r="S23" s="116"/>
    </row>
    <row r="24" spans="2:19" ht="14" thickTop="1" thickBot="1" x14ac:dyDescent="0.25">
      <c r="B24" s="116"/>
      <c r="C24" s="120"/>
      <c r="D24" s="120"/>
      <c r="E24" s="120"/>
      <c r="F24" s="120"/>
      <c r="G24" s="120"/>
      <c r="H24" s="120"/>
      <c r="I24" s="120"/>
      <c r="J24" s="120"/>
      <c r="K24" s="120"/>
      <c r="L24" s="120"/>
      <c r="M24" s="120"/>
      <c r="N24" s="120"/>
      <c r="O24" s="120"/>
      <c r="P24" s="121"/>
      <c r="Q24" s="121"/>
      <c r="R24" s="121"/>
      <c r="S24" s="122"/>
    </row>
    <row r="25" spans="2:19" ht="13.5" thickTop="1" x14ac:dyDescent="0.2">
      <c r="B25" s="101"/>
      <c r="C25" s="117"/>
      <c r="D25" s="101"/>
      <c r="E25" s="101"/>
      <c r="F25" s="101"/>
      <c r="G25" s="104"/>
      <c r="H25" s="104"/>
      <c r="I25" s="104"/>
      <c r="J25" s="104"/>
      <c r="K25" s="104"/>
      <c r="L25" s="101"/>
      <c r="M25" s="104"/>
      <c r="N25" s="104"/>
      <c r="O25" s="104"/>
      <c r="P25" s="104"/>
      <c r="Q25" s="104"/>
      <c r="R25" s="104"/>
      <c r="S25" s="101"/>
    </row>
    <row r="26" spans="2:19" x14ac:dyDescent="0.2">
      <c r="B26" s="101"/>
      <c r="C26" s="101"/>
      <c r="D26" s="101"/>
      <c r="E26" s="101"/>
      <c r="F26" s="101"/>
      <c r="G26" s="104"/>
      <c r="H26" s="104"/>
      <c r="I26" s="104"/>
      <c r="J26" s="104"/>
      <c r="K26" s="104"/>
      <c r="L26" s="101"/>
      <c r="M26" s="104"/>
      <c r="N26" s="104"/>
      <c r="O26" s="104"/>
      <c r="P26" s="104"/>
      <c r="Q26" s="104"/>
      <c r="R26" s="104"/>
      <c r="S26" s="101"/>
    </row>
    <row r="27" spans="2:19" x14ac:dyDescent="0.2">
      <c r="B27" s="101"/>
      <c r="C27" s="101"/>
      <c r="D27" s="101"/>
      <c r="E27" s="101"/>
      <c r="F27" s="101"/>
      <c r="G27" s="104"/>
      <c r="H27" s="104"/>
      <c r="I27" s="104"/>
      <c r="J27" s="104"/>
      <c r="K27" s="104"/>
      <c r="L27" s="101"/>
      <c r="M27" s="104"/>
      <c r="N27" s="104"/>
      <c r="O27" s="104"/>
      <c r="P27" s="104"/>
      <c r="Q27" s="104"/>
      <c r="R27" s="104"/>
      <c r="S27" s="101"/>
    </row>
    <row r="28" spans="2:19" x14ac:dyDescent="0.2">
      <c r="B28" s="101"/>
      <c r="C28" s="101"/>
      <c r="D28" s="101"/>
      <c r="E28" s="101"/>
      <c r="F28" s="101"/>
      <c r="G28" s="104"/>
      <c r="H28" s="104"/>
      <c r="I28" s="104"/>
      <c r="J28" s="104"/>
      <c r="K28" s="104"/>
      <c r="L28" s="101"/>
      <c r="M28" s="104"/>
      <c r="N28" s="104"/>
      <c r="O28" s="104"/>
      <c r="P28" s="104"/>
      <c r="Q28" s="104"/>
      <c r="R28" s="104"/>
      <c r="S28" s="101"/>
    </row>
    <row r="29" spans="2:19" x14ac:dyDescent="0.2">
      <c r="B29" s="101"/>
      <c r="C29" s="101"/>
      <c r="D29" s="101"/>
      <c r="E29" s="101"/>
      <c r="F29" s="101"/>
      <c r="G29" s="104"/>
      <c r="H29" s="104"/>
      <c r="I29" s="104"/>
      <c r="J29" s="104"/>
      <c r="K29" s="104"/>
      <c r="L29" s="101"/>
      <c r="M29" s="104"/>
      <c r="N29" s="104"/>
      <c r="O29" s="104"/>
      <c r="P29" s="104"/>
      <c r="Q29" s="104"/>
      <c r="R29" s="104"/>
      <c r="S29" s="101"/>
    </row>
    <row r="30" spans="2:19" x14ac:dyDescent="0.2">
      <c r="B30" s="101"/>
      <c r="C30" s="101"/>
      <c r="D30" s="101"/>
      <c r="E30" s="101"/>
      <c r="F30" s="101"/>
      <c r="G30" s="101"/>
      <c r="H30" s="101"/>
      <c r="I30" s="101"/>
      <c r="J30" s="101"/>
      <c r="K30" s="101"/>
      <c r="L30" s="101"/>
      <c r="M30" s="101"/>
      <c r="N30" s="101"/>
      <c r="O30" s="101"/>
      <c r="P30" s="101"/>
      <c r="Q30" s="101"/>
      <c r="R30" s="101"/>
      <c r="S30" s="101"/>
    </row>
    <row r="31" spans="2:19" x14ac:dyDescent="0.2">
      <c r="B31" s="533" t="s">
        <v>153</v>
      </c>
      <c r="C31" s="534"/>
      <c r="D31" s="534"/>
      <c r="E31" s="534"/>
      <c r="F31" s="534"/>
      <c r="G31" s="534"/>
      <c r="H31" s="534"/>
      <c r="I31" s="534"/>
      <c r="J31" s="534"/>
      <c r="K31" s="534"/>
      <c r="L31" s="534"/>
      <c r="M31" s="534"/>
      <c r="N31" s="101"/>
      <c r="O31" s="101"/>
      <c r="P31" s="101"/>
      <c r="Q31" s="101"/>
      <c r="R31" s="101"/>
      <c r="S31" s="101"/>
    </row>
    <row r="32" spans="2:19" x14ac:dyDescent="0.2">
      <c r="B32" s="534"/>
      <c r="C32" s="534"/>
      <c r="D32" s="534"/>
      <c r="E32" s="534"/>
      <c r="F32" s="534"/>
      <c r="G32" s="534"/>
      <c r="H32" s="534"/>
      <c r="I32" s="534"/>
      <c r="J32" s="534"/>
      <c r="K32" s="534"/>
      <c r="L32" s="534"/>
      <c r="M32" s="534"/>
      <c r="N32" s="101"/>
      <c r="O32" s="101"/>
      <c r="P32" s="101"/>
      <c r="Q32" s="101"/>
      <c r="R32" s="101"/>
      <c r="S32" s="101"/>
    </row>
    <row r="33" spans="2:19" ht="14" x14ac:dyDescent="0.2">
      <c r="B33" s="123" t="s">
        <v>154</v>
      </c>
      <c r="C33" s="101"/>
      <c r="D33" s="101"/>
      <c r="E33" s="101"/>
      <c r="F33" s="101"/>
      <c r="G33" s="101"/>
      <c r="H33" s="124"/>
      <c r="I33" s="101" t="s">
        <v>155</v>
      </c>
      <c r="J33" s="101"/>
      <c r="K33" s="101"/>
      <c r="L33" s="101"/>
      <c r="M33" s="101"/>
      <c r="N33" s="101"/>
      <c r="O33" s="101"/>
      <c r="P33" s="101"/>
      <c r="Q33" s="101"/>
      <c r="R33" s="101"/>
      <c r="S33" s="101"/>
    </row>
    <row r="34" spans="2:19" x14ac:dyDescent="0.2">
      <c r="B34" s="101"/>
      <c r="C34" s="101"/>
      <c r="D34" s="101"/>
      <c r="E34" s="101"/>
      <c r="F34" s="101"/>
      <c r="G34" s="101"/>
      <c r="H34" s="101"/>
      <c r="I34" s="101"/>
      <c r="J34" s="101"/>
      <c r="K34" s="101"/>
      <c r="L34" s="101"/>
      <c r="M34" s="101"/>
      <c r="N34" s="101"/>
      <c r="O34" s="101"/>
      <c r="P34" s="101"/>
      <c r="Q34" s="101"/>
      <c r="R34" s="101"/>
      <c r="S34" s="101"/>
    </row>
    <row r="35" spans="2:19" ht="30" customHeight="1" x14ac:dyDescent="0.2">
      <c r="B35" s="535" t="s">
        <v>48</v>
      </c>
      <c r="C35" s="536"/>
      <c r="D35" s="536"/>
      <c r="E35" s="537"/>
      <c r="F35" s="125" t="s">
        <v>156</v>
      </c>
      <c r="G35" s="125" t="s">
        <v>157</v>
      </c>
      <c r="H35" s="125" t="s">
        <v>158</v>
      </c>
      <c r="I35" s="125" t="s">
        <v>159</v>
      </c>
      <c r="J35" s="125" t="s">
        <v>160</v>
      </c>
      <c r="K35" s="125" t="s">
        <v>161</v>
      </c>
      <c r="L35" s="125" t="s">
        <v>162</v>
      </c>
      <c r="M35" s="125" t="s">
        <v>163</v>
      </c>
      <c r="N35" s="125" t="s">
        <v>164</v>
      </c>
      <c r="O35" s="125" t="s">
        <v>165</v>
      </c>
      <c r="P35" s="125" t="s">
        <v>166</v>
      </c>
      <c r="Q35" s="126"/>
      <c r="R35" s="126"/>
      <c r="S35" s="126"/>
    </row>
    <row r="36" spans="2:19" ht="30" customHeight="1" x14ac:dyDescent="0.2">
      <c r="B36" s="546" t="s">
        <v>167</v>
      </c>
      <c r="C36" s="541" t="s">
        <v>168</v>
      </c>
      <c r="D36" s="542"/>
      <c r="E36" s="543"/>
      <c r="F36" s="127"/>
      <c r="G36" s="127"/>
      <c r="H36" s="127"/>
      <c r="I36" s="127"/>
      <c r="J36" s="127"/>
      <c r="K36" s="127"/>
      <c r="L36" s="127"/>
      <c r="M36" s="127"/>
      <c r="N36" s="127"/>
      <c r="O36" s="127"/>
      <c r="P36" s="127"/>
      <c r="Q36" s="544" t="s">
        <v>169</v>
      </c>
      <c r="R36" s="545"/>
      <c r="S36" s="545"/>
    </row>
    <row r="37" spans="2:19" ht="30" customHeight="1" x14ac:dyDescent="0.2">
      <c r="B37" s="547"/>
      <c r="C37" s="541" t="s">
        <v>170</v>
      </c>
      <c r="D37" s="542"/>
      <c r="E37" s="543"/>
      <c r="F37" s="127"/>
      <c r="G37" s="127"/>
      <c r="H37" s="127"/>
      <c r="I37" s="127"/>
      <c r="J37" s="127"/>
      <c r="K37" s="127"/>
      <c r="L37" s="127"/>
      <c r="M37" s="127"/>
      <c r="N37" s="127"/>
      <c r="O37" s="127"/>
      <c r="P37" s="127"/>
      <c r="Q37" s="544"/>
      <c r="R37" s="545"/>
      <c r="S37" s="545"/>
    </row>
    <row r="38" spans="2:19" ht="30" customHeight="1" x14ac:dyDescent="0.2">
      <c r="B38" s="547"/>
      <c r="C38" s="541" t="s">
        <v>171</v>
      </c>
      <c r="D38" s="542"/>
      <c r="E38" s="543"/>
      <c r="F38" s="127"/>
      <c r="G38" s="127"/>
      <c r="H38" s="127"/>
      <c r="I38" s="127"/>
      <c r="J38" s="127"/>
      <c r="K38" s="127"/>
      <c r="L38" s="127"/>
      <c r="M38" s="127"/>
      <c r="N38" s="127"/>
      <c r="O38" s="127"/>
      <c r="P38" s="127"/>
      <c r="Q38" s="544"/>
      <c r="R38" s="545"/>
      <c r="S38" s="545"/>
    </row>
    <row r="39" spans="2:19" ht="30" customHeight="1" x14ac:dyDescent="0.2">
      <c r="B39" s="547"/>
      <c r="C39" s="541" t="s">
        <v>172</v>
      </c>
      <c r="D39" s="542"/>
      <c r="E39" s="543"/>
      <c r="F39" s="127"/>
      <c r="G39" s="127"/>
      <c r="H39" s="127"/>
      <c r="I39" s="127"/>
      <c r="J39" s="127"/>
      <c r="K39" s="127"/>
      <c r="L39" s="127"/>
      <c r="M39" s="127"/>
      <c r="N39" s="127"/>
      <c r="O39" s="127"/>
      <c r="P39" s="127"/>
      <c r="Q39" s="544"/>
      <c r="R39" s="545"/>
      <c r="S39" s="545"/>
    </row>
    <row r="40" spans="2:19" ht="30" customHeight="1" x14ac:dyDescent="0.2">
      <c r="B40" s="547"/>
      <c r="C40" s="541" t="s">
        <v>173</v>
      </c>
      <c r="D40" s="542"/>
      <c r="E40" s="543"/>
      <c r="F40" s="127"/>
      <c r="G40" s="127"/>
      <c r="H40" s="127"/>
      <c r="I40" s="127"/>
      <c r="J40" s="127"/>
      <c r="K40" s="127"/>
      <c r="L40" s="127"/>
      <c r="M40" s="127"/>
      <c r="N40" s="127"/>
      <c r="O40" s="127"/>
      <c r="P40" s="127"/>
      <c r="Q40" s="544"/>
      <c r="R40" s="545"/>
      <c r="S40" s="545"/>
    </row>
    <row r="41" spans="2:19" ht="30" customHeight="1" x14ac:dyDescent="0.2">
      <c r="B41" s="547"/>
      <c r="C41" s="541" t="s">
        <v>174</v>
      </c>
      <c r="D41" s="542"/>
      <c r="E41" s="543"/>
      <c r="F41" s="127"/>
      <c r="G41" s="127"/>
      <c r="H41" s="127"/>
      <c r="I41" s="127"/>
      <c r="J41" s="127"/>
      <c r="K41" s="127"/>
      <c r="L41" s="127"/>
      <c r="M41" s="127"/>
      <c r="N41" s="127"/>
      <c r="O41" s="127"/>
      <c r="P41" s="127"/>
      <c r="Q41" s="544"/>
      <c r="R41" s="545"/>
      <c r="S41" s="545"/>
    </row>
    <row r="42" spans="2:19" ht="30" customHeight="1" x14ac:dyDescent="0.2">
      <c r="B42" s="547"/>
      <c r="C42" s="541" t="s">
        <v>175</v>
      </c>
      <c r="D42" s="542"/>
      <c r="E42" s="543"/>
      <c r="F42" s="127"/>
      <c r="G42" s="127"/>
      <c r="H42" s="127"/>
      <c r="I42" s="127"/>
      <c r="J42" s="127"/>
      <c r="K42" s="127"/>
      <c r="L42" s="127"/>
      <c r="M42" s="127"/>
      <c r="N42" s="127"/>
      <c r="O42" s="127"/>
      <c r="P42" s="127"/>
      <c r="Q42" s="544"/>
      <c r="R42" s="545"/>
      <c r="S42" s="545"/>
    </row>
    <row r="43" spans="2:19" ht="30" customHeight="1" x14ac:dyDescent="0.2">
      <c r="B43" s="538" t="s">
        <v>176</v>
      </c>
      <c r="C43" s="541" t="s">
        <v>177</v>
      </c>
      <c r="D43" s="542"/>
      <c r="E43" s="543"/>
      <c r="F43" s="127"/>
      <c r="G43" s="127"/>
      <c r="H43" s="127"/>
      <c r="I43" s="127"/>
      <c r="J43" s="127"/>
      <c r="K43" s="127"/>
      <c r="L43" s="127"/>
      <c r="M43" s="127"/>
      <c r="N43" s="127"/>
      <c r="O43" s="127"/>
      <c r="P43" s="127"/>
      <c r="Q43" s="544"/>
      <c r="R43" s="545"/>
      <c r="S43" s="545"/>
    </row>
    <row r="44" spans="2:19" ht="30" customHeight="1" x14ac:dyDescent="0.2">
      <c r="B44" s="539"/>
      <c r="C44" s="541" t="s">
        <v>178</v>
      </c>
      <c r="D44" s="542"/>
      <c r="E44" s="543"/>
      <c r="F44" s="127"/>
      <c r="G44" s="127"/>
      <c r="H44" s="127"/>
      <c r="I44" s="127"/>
      <c r="J44" s="127"/>
      <c r="K44" s="127"/>
      <c r="L44" s="127"/>
      <c r="M44" s="127"/>
      <c r="N44" s="127"/>
      <c r="O44" s="127"/>
      <c r="P44" s="127"/>
      <c r="Q44" s="544"/>
      <c r="R44" s="545"/>
      <c r="S44" s="545"/>
    </row>
    <row r="45" spans="2:19" ht="30" customHeight="1" x14ac:dyDescent="0.2">
      <c r="B45" s="539"/>
      <c r="C45" s="541" t="s">
        <v>179</v>
      </c>
      <c r="D45" s="542"/>
      <c r="E45" s="543"/>
      <c r="F45" s="127"/>
      <c r="G45" s="127"/>
      <c r="H45" s="127"/>
      <c r="I45" s="127"/>
      <c r="J45" s="127"/>
      <c r="K45" s="127"/>
      <c r="L45" s="127"/>
      <c r="M45" s="127"/>
      <c r="N45" s="127"/>
      <c r="O45" s="127"/>
      <c r="P45" s="127"/>
      <c r="Q45" s="544"/>
      <c r="R45" s="545"/>
      <c r="S45" s="545"/>
    </row>
    <row r="46" spans="2:19" ht="30" customHeight="1" x14ac:dyDescent="0.2">
      <c r="B46" s="540"/>
      <c r="C46" s="541" t="s">
        <v>180</v>
      </c>
      <c r="D46" s="542"/>
      <c r="E46" s="543"/>
      <c r="F46" s="127"/>
      <c r="G46" s="127"/>
      <c r="H46" s="127"/>
      <c r="I46" s="127"/>
      <c r="J46" s="127"/>
      <c r="K46" s="127"/>
      <c r="L46" s="127"/>
      <c r="M46" s="127"/>
      <c r="N46" s="127"/>
      <c r="O46" s="127"/>
      <c r="P46" s="127"/>
      <c r="Q46" s="544"/>
      <c r="R46" s="545"/>
      <c r="S46" s="545"/>
    </row>
    <row r="47" spans="2:19" ht="30" customHeight="1" x14ac:dyDescent="0.2">
      <c r="B47" s="541" t="s">
        <v>181</v>
      </c>
      <c r="C47" s="542"/>
      <c r="D47" s="542"/>
      <c r="E47" s="543"/>
      <c r="F47" s="128">
        <f>SUM(F36:F46)</f>
        <v>0</v>
      </c>
      <c r="G47" s="128">
        <f t="shared" ref="G47:P47" si="0">SUM(G36:G46)</f>
        <v>0</v>
      </c>
      <c r="H47" s="128">
        <f t="shared" si="0"/>
        <v>0</v>
      </c>
      <c r="I47" s="128">
        <f t="shared" si="0"/>
        <v>0</v>
      </c>
      <c r="J47" s="128">
        <f t="shared" si="0"/>
        <v>0</v>
      </c>
      <c r="K47" s="128">
        <f t="shared" si="0"/>
        <v>0</v>
      </c>
      <c r="L47" s="128">
        <f t="shared" si="0"/>
        <v>0</v>
      </c>
      <c r="M47" s="128">
        <f t="shared" si="0"/>
        <v>0</v>
      </c>
      <c r="N47" s="128">
        <f t="shared" si="0"/>
        <v>0</v>
      </c>
      <c r="O47" s="128">
        <f t="shared" si="0"/>
        <v>0</v>
      </c>
      <c r="P47" s="128">
        <f t="shared" si="0"/>
        <v>0</v>
      </c>
      <c r="Q47" s="544"/>
      <c r="R47" s="545"/>
      <c r="S47" s="545"/>
    </row>
    <row r="48" spans="2:19" ht="30" customHeight="1" x14ac:dyDescent="0.2">
      <c r="B48" s="541" t="s">
        <v>182</v>
      </c>
      <c r="C48" s="542"/>
      <c r="D48" s="542"/>
      <c r="E48" s="543"/>
      <c r="F48" s="128">
        <f>F36*0.25+F37*0.5+F38*0.5+F39*0.75+F40*0.75+F41+F42+F43*0.25+F44*0.5+F45*0.75+F46</f>
        <v>0</v>
      </c>
      <c r="G48" s="128">
        <f t="shared" ref="G48:P48" si="1">G36*0.25+G37*0.5+G38*0.5+G39*0.75+G40*0.75+G41+G42+G43*0.25+G44*0.5+G45*0.75+G46</f>
        <v>0</v>
      </c>
      <c r="H48" s="128">
        <f t="shared" si="1"/>
        <v>0</v>
      </c>
      <c r="I48" s="128">
        <f t="shared" si="1"/>
        <v>0</v>
      </c>
      <c r="J48" s="128">
        <f t="shared" si="1"/>
        <v>0</v>
      </c>
      <c r="K48" s="128">
        <f t="shared" si="1"/>
        <v>0</v>
      </c>
      <c r="L48" s="128">
        <f t="shared" si="1"/>
        <v>0</v>
      </c>
      <c r="M48" s="128">
        <f t="shared" si="1"/>
        <v>0</v>
      </c>
      <c r="N48" s="128">
        <f t="shared" si="1"/>
        <v>0</v>
      </c>
      <c r="O48" s="128">
        <f t="shared" si="1"/>
        <v>0</v>
      </c>
      <c r="P48" s="128">
        <f t="shared" si="1"/>
        <v>0</v>
      </c>
      <c r="Q48" s="544"/>
      <c r="R48" s="545"/>
      <c r="S48" s="545"/>
    </row>
    <row r="49" spans="2:19" ht="30" customHeight="1" x14ac:dyDescent="0.2">
      <c r="B49" s="129" t="s">
        <v>183</v>
      </c>
      <c r="C49" s="130"/>
      <c r="D49" s="131"/>
      <c r="E49" s="131"/>
      <c r="F49" s="128">
        <f>ROUND(F48*6/7,3)</f>
        <v>0</v>
      </c>
      <c r="G49" s="128">
        <f t="shared" ref="G49:P49" si="2">ROUND(G48*6/7,3)</f>
        <v>0</v>
      </c>
      <c r="H49" s="128">
        <f t="shared" si="2"/>
        <v>0</v>
      </c>
      <c r="I49" s="128">
        <f t="shared" si="2"/>
        <v>0</v>
      </c>
      <c r="J49" s="128">
        <f t="shared" si="2"/>
        <v>0</v>
      </c>
      <c r="K49" s="128">
        <f t="shared" si="2"/>
        <v>0</v>
      </c>
      <c r="L49" s="128">
        <f t="shared" si="2"/>
        <v>0</v>
      </c>
      <c r="M49" s="128">
        <f t="shared" si="2"/>
        <v>0</v>
      </c>
      <c r="N49" s="128">
        <f t="shared" si="2"/>
        <v>0</v>
      </c>
      <c r="O49" s="128">
        <f t="shared" si="2"/>
        <v>0</v>
      </c>
      <c r="P49" s="128">
        <f t="shared" si="2"/>
        <v>0</v>
      </c>
      <c r="Q49" s="101"/>
      <c r="R49" s="101"/>
      <c r="S49" s="101"/>
    </row>
    <row r="50" spans="2:19" x14ac:dyDescent="0.2">
      <c r="B50" s="132"/>
      <c r="C50" s="132"/>
      <c r="D50" s="133"/>
      <c r="E50" s="133"/>
      <c r="F50" s="101"/>
      <c r="G50" s="101"/>
      <c r="H50" s="101"/>
      <c r="I50" s="101"/>
      <c r="J50" s="101"/>
      <c r="K50" s="101"/>
      <c r="L50" s="101"/>
      <c r="M50" s="134"/>
      <c r="N50" s="101"/>
      <c r="O50" s="101"/>
      <c r="P50" s="101"/>
      <c r="Q50" s="101"/>
      <c r="R50" s="101"/>
      <c r="S50" s="101"/>
    </row>
    <row r="51" spans="2:19" ht="14" x14ac:dyDescent="0.2">
      <c r="B51" s="135" t="s">
        <v>184</v>
      </c>
      <c r="C51" s="133"/>
      <c r="D51" s="133"/>
      <c r="E51" s="133"/>
      <c r="F51" s="101"/>
      <c r="G51" s="101"/>
      <c r="H51" s="101"/>
      <c r="I51" s="101"/>
      <c r="J51" s="101"/>
      <c r="K51" s="101"/>
      <c r="L51" s="101"/>
      <c r="M51" s="101"/>
      <c r="N51" s="101"/>
      <c r="O51" s="101"/>
      <c r="P51" s="101"/>
      <c r="Q51" s="101"/>
      <c r="R51" s="101"/>
      <c r="S51" s="101"/>
    </row>
    <row r="52" spans="2:19" x14ac:dyDescent="0.2">
      <c r="B52" s="133"/>
      <c r="C52" s="133"/>
      <c r="D52" s="133"/>
      <c r="E52" s="133"/>
      <c r="F52" s="101"/>
      <c r="G52" s="101"/>
      <c r="H52" s="101"/>
      <c r="I52" s="101"/>
      <c r="J52" s="101"/>
      <c r="K52" s="101"/>
      <c r="L52" s="101"/>
      <c r="M52" s="101"/>
      <c r="N52" s="101"/>
      <c r="O52" s="101"/>
      <c r="P52" s="101"/>
      <c r="Q52" s="101"/>
      <c r="R52" s="101"/>
      <c r="S52" s="101"/>
    </row>
    <row r="53" spans="2:19" ht="30" customHeight="1" x14ac:dyDescent="0.2">
      <c r="B53" s="133"/>
      <c r="C53" s="541" t="s">
        <v>48</v>
      </c>
      <c r="D53" s="542"/>
      <c r="E53" s="543"/>
      <c r="F53" s="136" t="s">
        <v>156</v>
      </c>
      <c r="G53" s="125" t="s">
        <v>157</v>
      </c>
      <c r="H53" s="125" t="s">
        <v>158</v>
      </c>
      <c r="I53" s="125" t="s">
        <v>159</v>
      </c>
      <c r="J53" s="125" t="s">
        <v>160</v>
      </c>
      <c r="K53" s="125" t="s">
        <v>161</v>
      </c>
      <c r="L53" s="125" t="s">
        <v>162</v>
      </c>
      <c r="M53" s="125" t="s">
        <v>163</v>
      </c>
      <c r="N53" s="125" t="s">
        <v>164</v>
      </c>
      <c r="O53" s="125" t="s">
        <v>165</v>
      </c>
      <c r="P53" s="125" t="s">
        <v>185</v>
      </c>
      <c r="Q53" s="137" t="s">
        <v>118</v>
      </c>
      <c r="R53" s="104"/>
      <c r="S53" s="104"/>
    </row>
    <row r="54" spans="2:19" ht="30" customHeight="1" x14ac:dyDescent="0.2">
      <c r="B54" s="133"/>
      <c r="C54" s="541" t="s">
        <v>181</v>
      </c>
      <c r="D54" s="542"/>
      <c r="E54" s="543"/>
      <c r="F54" s="127"/>
      <c r="G54" s="127"/>
      <c r="H54" s="127"/>
      <c r="I54" s="127"/>
      <c r="J54" s="127"/>
      <c r="K54" s="127"/>
      <c r="L54" s="127"/>
      <c r="M54" s="127"/>
      <c r="N54" s="127"/>
      <c r="O54" s="127"/>
      <c r="P54" s="127"/>
      <c r="Q54" s="128">
        <f>SUM(F54:P54)</f>
        <v>0</v>
      </c>
      <c r="R54" s="138" t="s">
        <v>186</v>
      </c>
      <c r="S54" s="101"/>
    </row>
    <row r="55" spans="2:19" ht="13.5" thickBot="1" x14ac:dyDescent="0.25">
      <c r="B55" s="133"/>
      <c r="C55" s="133"/>
      <c r="D55" s="133"/>
      <c r="E55" s="133"/>
      <c r="F55" s="101"/>
      <c r="G55" s="101"/>
      <c r="H55" s="101"/>
      <c r="I55" s="101"/>
      <c r="J55" s="101"/>
      <c r="K55" s="101"/>
      <c r="L55" s="101"/>
      <c r="M55" s="101"/>
      <c r="N55" s="101"/>
      <c r="O55" s="101"/>
      <c r="P55" s="101"/>
      <c r="Q55" s="101"/>
      <c r="R55" s="101"/>
      <c r="S55" s="101"/>
    </row>
    <row r="56" spans="2:19" ht="25" customHeight="1" thickTop="1" thickBot="1" x14ac:dyDescent="0.25">
      <c r="B56" s="99" t="s">
        <v>187</v>
      </c>
      <c r="C56" s="139"/>
      <c r="D56" s="139"/>
      <c r="E56" s="139"/>
      <c r="F56" s="99" t="s">
        <v>188</v>
      </c>
      <c r="G56" s="140"/>
      <c r="H56" s="139" t="s">
        <v>30</v>
      </c>
      <c r="I56" s="99" t="s">
        <v>152</v>
      </c>
      <c r="J56" s="548" t="e">
        <f>Q54/G56</f>
        <v>#DIV/0!</v>
      </c>
      <c r="K56" s="548"/>
      <c r="L56" s="139"/>
      <c r="M56" s="139"/>
      <c r="N56" s="139"/>
      <c r="O56" s="139"/>
      <c r="P56" s="139"/>
      <c r="Q56" s="139"/>
      <c r="R56" s="139"/>
      <c r="S56" s="139"/>
    </row>
    <row r="57" spans="2:19" ht="13.5" thickTop="1" x14ac:dyDescent="0.2">
      <c r="B57" s="101"/>
      <c r="C57" s="101"/>
      <c r="D57" s="101"/>
      <c r="E57" s="101"/>
      <c r="F57" s="101"/>
      <c r="G57" s="101" t="s">
        <v>189</v>
      </c>
      <c r="H57" s="101"/>
      <c r="I57" s="101"/>
      <c r="J57" s="101"/>
      <c r="K57" s="141"/>
      <c r="L57" s="141"/>
      <c r="M57" s="141"/>
      <c r="N57" s="141"/>
      <c r="O57" s="141"/>
      <c r="P57" s="141"/>
      <c r="Q57" s="101"/>
      <c r="R57" s="101"/>
      <c r="S57" s="101"/>
    </row>
    <row r="58" spans="2:19" ht="16.5" x14ac:dyDescent="0.2">
      <c r="B58" s="99" t="s">
        <v>190</v>
      </c>
      <c r="C58" s="142"/>
      <c r="D58" s="142"/>
      <c r="E58" s="142"/>
      <c r="F58" s="142"/>
      <c r="G58" s="142"/>
      <c r="H58" s="142"/>
      <c r="I58" s="142"/>
      <c r="J58" s="124"/>
      <c r="K58" s="101" t="s">
        <v>155</v>
      </c>
      <c r="L58" s="142"/>
      <c r="M58" s="142"/>
      <c r="N58" s="101"/>
      <c r="O58" s="101"/>
      <c r="P58" s="101"/>
      <c r="Q58" s="101"/>
      <c r="R58" s="101"/>
      <c r="S58" s="101"/>
    </row>
    <row r="59" spans="2:19" ht="14" x14ac:dyDescent="0.2">
      <c r="B59" s="143"/>
      <c r="C59" s="143"/>
      <c r="D59" s="143"/>
      <c r="E59" s="143"/>
      <c r="F59" s="143"/>
      <c r="G59" s="143"/>
      <c r="H59" s="143"/>
      <c r="I59" s="143"/>
      <c r="J59" s="143"/>
      <c r="K59" s="143"/>
      <c r="L59" s="143"/>
      <c r="M59" s="143"/>
      <c r="N59" s="101"/>
      <c r="O59" s="101"/>
      <c r="P59" s="101"/>
      <c r="Q59" s="101"/>
      <c r="R59" s="101"/>
      <c r="S59" s="101"/>
    </row>
    <row r="60" spans="2:19" ht="30" customHeight="1" x14ac:dyDescent="0.2">
      <c r="B60" s="541" t="s">
        <v>48</v>
      </c>
      <c r="C60" s="542"/>
      <c r="D60" s="542"/>
      <c r="E60" s="543"/>
      <c r="F60" s="125" t="s">
        <v>156</v>
      </c>
      <c r="G60" s="125" t="s">
        <v>157</v>
      </c>
      <c r="H60" s="125" t="s">
        <v>158</v>
      </c>
      <c r="I60" s="125" t="s">
        <v>159</v>
      </c>
      <c r="J60" s="125" t="s">
        <v>160</v>
      </c>
      <c r="K60" s="125" t="s">
        <v>161</v>
      </c>
      <c r="L60" s="125" t="s">
        <v>162</v>
      </c>
      <c r="M60" s="125" t="s">
        <v>163</v>
      </c>
      <c r="N60" s="125" t="s">
        <v>164</v>
      </c>
      <c r="O60" s="125" t="s">
        <v>165</v>
      </c>
      <c r="P60" s="125" t="s">
        <v>166</v>
      </c>
      <c r="Q60" s="137" t="s">
        <v>118</v>
      </c>
      <c r="R60" s="137" t="s">
        <v>191</v>
      </c>
      <c r="S60" s="137" t="s">
        <v>192</v>
      </c>
    </row>
    <row r="61" spans="2:19" ht="30" customHeight="1" x14ac:dyDescent="0.2">
      <c r="B61" s="546" t="s">
        <v>167</v>
      </c>
      <c r="C61" s="541" t="s">
        <v>168</v>
      </c>
      <c r="D61" s="542"/>
      <c r="E61" s="543"/>
      <c r="F61" s="144"/>
      <c r="G61" s="144"/>
      <c r="H61" s="144"/>
      <c r="I61" s="144"/>
      <c r="J61" s="144"/>
      <c r="K61" s="144"/>
      <c r="L61" s="144"/>
      <c r="M61" s="144"/>
      <c r="N61" s="144"/>
      <c r="O61" s="144"/>
      <c r="P61" s="144"/>
      <c r="Q61" s="145">
        <f t="shared" ref="Q61:Q71" si="3">SUM(F61:P61)</f>
        <v>0</v>
      </c>
      <c r="R61" s="146" t="s">
        <v>193</v>
      </c>
      <c r="S61" s="145">
        <f>Q61*0.25</f>
        <v>0</v>
      </c>
    </row>
    <row r="62" spans="2:19" ht="30" customHeight="1" x14ac:dyDescent="0.2">
      <c r="B62" s="547"/>
      <c r="C62" s="541" t="s">
        <v>170</v>
      </c>
      <c r="D62" s="542"/>
      <c r="E62" s="543"/>
      <c r="F62" s="144"/>
      <c r="G62" s="144"/>
      <c r="H62" s="144"/>
      <c r="I62" s="144"/>
      <c r="J62" s="144"/>
      <c r="K62" s="144"/>
      <c r="L62" s="144"/>
      <c r="M62" s="144"/>
      <c r="N62" s="144"/>
      <c r="O62" s="144"/>
      <c r="P62" s="144"/>
      <c r="Q62" s="145">
        <f t="shared" si="3"/>
        <v>0</v>
      </c>
      <c r="R62" s="147" t="s">
        <v>194</v>
      </c>
      <c r="S62" s="145">
        <f>Q62*0.5</f>
        <v>0</v>
      </c>
    </row>
    <row r="63" spans="2:19" ht="30" customHeight="1" x14ac:dyDescent="0.2">
      <c r="B63" s="547"/>
      <c r="C63" s="541" t="s">
        <v>171</v>
      </c>
      <c r="D63" s="542"/>
      <c r="E63" s="543"/>
      <c r="F63" s="144"/>
      <c r="G63" s="144"/>
      <c r="H63" s="144"/>
      <c r="I63" s="144"/>
      <c r="J63" s="144"/>
      <c r="K63" s="144"/>
      <c r="L63" s="144"/>
      <c r="M63" s="144"/>
      <c r="N63" s="144"/>
      <c r="O63" s="144"/>
      <c r="P63" s="144"/>
      <c r="Q63" s="145">
        <f t="shared" si="3"/>
        <v>0</v>
      </c>
      <c r="R63" s="147" t="s">
        <v>194</v>
      </c>
      <c r="S63" s="145">
        <f>Q63*0.5</f>
        <v>0</v>
      </c>
    </row>
    <row r="64" spans="2:19" ht="30" customHeight="1" x14ac:dyDescent="0.2">
      <c r="B64" s="547"/>
      <c r="C64" s="541" t="s">
        <v>172</v>
      </c>
      <c r="D64" s="542"/>
      <c r="E64" s="543"/>
      <c r="F64" s="144"/>
      <c r="G64" s="144"/>
      <c r="H64" s="144"/>
      <c r="I64" s="144"/>
      <c r="J64" s="144"/>
      <c r="K64" s="144"/>
      <c r="L64" s="144"/>
      <c r="M64" s="144"/>
      <c r="N64" s="144"/>
      <c r="O64" s="144"/>
      <c r="P64" s="144"/>
      <c r="Q64" s="145">
        <f t="shared" si="3"/>
        <v>0</v>
      </c>
      <c r="R64" s="147" t="s">
        <v>195</v>
      </c>
      <c r="S64" s="145">
        <f>Q64*0.75</f>
        <v>0</v>
      </c>
    </row>
    <row r="65" spans="2:19" ht="30" customHeight="1" x14ac:dyDescent="0.2">
      <c r="B65" s="547"/>
      <c r="C65" s="541" t="s">
        <v>173</v>
      </c>
      <c r="D65" s="542"/>
      <c r="E65" s="543"/>
      <c r="F65" s="144"/>
      <c r="G65" s="144"/>
      <c r="H65" s="144"/>
      <c r="I65" s="144"/>
      <c r="J65" s="144"/>
      <c r="K65" s="144"/>
      <c r="L65" s="144"/>
      <c r="M65" s="144"/>
      <c r="N65" s="144"/>
      <c r="O65" s="144"/>
      <c r="P65" s="144"/>
      <c r="Q65" s="145">
        <f t="shared" ref="Q65:Q66" si="4">SUM(F65:P65)</f>
        <v>0</v>
      </c>
      <c r="R65" s="147" t="s">
        <v>195</v>
      </c>
      <c r="S65" s="145">
        <f>Q65*0.75</f>
        <v>0</v>
      </c>
    </row>
    <row r="66" spans="2:19" ht="30" customHeight="1" x14ac:dyDescent="0.2">
      <c r="B66" s="547"/>
      <c r="C66" s="541" t="s">
        <v>174</v>
      </c>
      <c r="D66" s="542"/>
      <c r="E66" s="543"/>
      <c r="F66" s="144"/>
      <c r="G66" s="144"/>
      <c r="H66" s="144"/>
      <c r="I66" s="144"/>
      <c r="J66" s="144"/>
      <c r="K66" s="144"/>
      <c r="L66" s="144"/>
      <c r="M66" s="144"/>
      <c r="N66" s="144"/>
      <c r="O66" s="144"/>
      <c r="P66" s="144"/>
      <c r="Q66" s="145">
        <f t="shared" si="4"/>
        <v>0</v>
      </c>
      <c r="R66" s="147" t="s">
        <v>196</v>
      </c>
      <c r="S66" s="145">
        <f>Q66*1</f>
        <v>0</v>
      </c>
    </row>
    <row r="67" spans="2:19" ht="30" customHeight="1" x14ac:dyDescent="0.2">
      <c r="B67" s="549"/>
      <c r="C67" s="541" t="s">
        <v>175</v>
      </c>
      <c r="D67" s="542"/>
      <c r="E67" s="543"/>
      <c r="F67" s="144"/>
      <c r="G67" s="144"/>
      <c r="H67" s="144"/>
      <c r="I67" s="144"/>
      <c r="J67" s="144"/>
      <c r="K67" s="144"/>
      <c r="L67" s="144"/>
      <c r="M67" s="144"/>
      <c r="N67" s="144"/>
      <c r="O67" s="144"/>
      <c r="P67" s="144"/>
      <c r="Q67" s="145">
        <f t="shared" si="3"/>
        <v>0</v>
      </c>
      <c r="R67" s="147" t="s">
        <v>196</v>
      </c>
      <c r="S67" s="145">
        <f>Q67*1</f>
        <v>0</v>
      </c>
    </row>
    <row r="68" spans="2:19" ht="30" customHeight="1" x14ac:dyDescent="0.2">
      <c r="B68" s="550" t="s">
        <v>176</v>
      </c>
      <c r="C68" s="541" t="s">
        <v>177</v>
      </c>
      <c r="D68" s="542"/>
      <c r="E68" s="543"/>
      <c r="F68" s="144"/>
      <c r="G68" s="144"/>
      <c r="H68" s="144"/>
      <c r="I68" s="144"/>
      <c r="J68" s="144"/>
      <c r="K68" s="144"/>
      <c r="L68" s="144"/>
      <c r="M68" s="144"/>
      <c r="N68" s="144"/>
      <c r="O68" s="144"/>
      <c r="P68" s="144"/>
      <c r="Q68" s="145">
        <f t="shared" si="3"/>
        <v>0</v>
      </c>
      <c r="R68" s="147" t="s">
        <v>193</v>
      </c>
      <c r="S68" s="145">
        <f>Q68*0.25</f>
        <v>0</v>
      </c>
    </row>
    <row r="69" spans="2:19" ht="30" customHeight="1" x14ac:dyDescent="0.2">
      <c r="B69" s="550"/>
      <c r="C69" s="541" t="s">
        <v>178</v>
      </c>
      <c r="D69" s="542"/>
      <c r="E69" s="543"/>
      <c r="F69" s="144"/>
      <c r="G69" s="144"/>
      <c r="H69" s="144"/>
      <c r="I69" s="144"/>
      <c r="J69" s="144"/>
      <c r="K69" s="144"/>
      <c r="L69" s="144"/>
      <c r="M69" s="144"/>
      <c r="N69" s="144"/>
      <c r="O69" s="144"/>
      <c r="P69" s="144"/>
      <c r="Q69" s="145">
        <f t="shared" si="3"/>
        <v>0</v>
      </c>
      <c r="R69" s="147" t="s">
        <v>194</v>
      </c>
      <c r="S69" s="145">
        <f>Q69*0.5</f>
        <v>0</v>
      </c>
    </row>
    <row r="70" spans="2:19" ht="30" customHeight="1" x14ac:dyDescent="0.2">
      <c r="B70" s="550"/>
      <c r="C70" s="541" t="s">
        <v>179</v>
      </c>
      <c r="D70" s="542"/>
      <c r="E70" s="543"/>
      <c r="F70" s="144"/>
      <c r="G70" s="144"/>
      <c r="H70" s="144"/>
      <c r="I70" s="144"/>
      <c r="J70" s="144"/>
      <c r="K70" s="144"/>
      <c r="L70" s="144"/>
      <c r="M70" s="144"/>
      <c r="N70" s="144"/>
      <c r="O70" s="144"/>
      <c r="P70" s="144"/>
      <c r="Q70" s="145">
        <f t="shared" si="3"/>
        <v>0</v>
      </c>
      <c r="R70" s="147" t="s">
        <v>195</v>
      </c>
      <c r="S70" s="145">
        <f>Q70*0.75</f>
        <v>0</v>
      </c>
    </row>
    <row r="71" spans="2:19" ht="30" customHeight="1" x14ac:dyDescent="0.2">
      <c r="B71" s="550"/>
      <c r="C71" s="541" t="s">
        <v>180</v>
      </c>
      <c r="D71" s="542"/>
      <c r="E71" s="543"/>
      <c r="F71" s="144"/>
      <c r="G71" s="144"/>
      <c r="H71" s="144"/>
      <c r="I71" s="144"/>
      <c r="J71" s="144"/>
      <c r="K71" s="144"/>
      <c r="L71" s="144"/>
      <c r="M71" s="144"/>
      <c r="N71" s="144"/>
      <c r="O71" s="144"/>
      <c r="P71" s="144"/>
      <c r="Q71" s="145">
        <f t="shared" si="3"/>
        <v>0</v>
      </c>
      <c r="R71" s="147" t="s">
        <v>196</v>
      </c>
      <c r="S71" s="145">
        <f>Q71*1</f>
        <v>0</v>
      </c>
    </row>
    <row r="72" spans="2:19" ht="30" customHeight="1" x14ac:dyDescent="0.2">
      <c r="B72" s="541" t="s">
        <v>181</v>
      </c>
      <c r="C72" s="542"/>
      <c r="D72" s="542"/>
      <c r="E72" s="543"/>
      <c r="F72" s="145">
        <f>SUM(F61:F71)</f>
        <v>0</v>
      </c>
      <c r="G72" s="145">
        <f t="shared" ref="G72:Q72" si="5">SUM(G61:G71)</f>
        <v>0</v>
      </c>
      <c r="H72" s="145">
        <f t="shared" si="5"/>
        <v>0</v>
      </c>
      <c r="I72" s="145">
        <f t="shared" si="5"/>
        <v>0</v>
      </c>
      <c r="J72" s="145">
        <f t="shared" si="5"/>
        <v>0</v>
      </c>
      <c r="K72" s="145">
        <f t="shared" si="5"/>
        <v>0</v>
      </c>
      <c r="L72" s="145">
        <f t="shared" si="5"/>
        <v>0</v>
      </c>
      <c r="M72" s="145">
        <f t="shared" si="5"/>
        <v>0</v>
      </c>
      <c r="N72" s="145">
        <f t="shared" si="5"/>
        <v>0</v>
      </c>
      <c r="O72" s="145">
        <f t="shared" si="5"/>
        <v>0</v>
      </c>
      <c r="P72" s="145">
        <f t="shared" si="5"/>
        <v>0</v>
      </c>
      <c r="Q72" s="145">
        <f t="shared" si="5"/>
        <v>0</v>
      </c>
      <c r="R72" s="147"/>
      <c r="S72" s="145">
        <f>SUM(S61:S71)</f>
        <v>0</v>
      </c>
    </row>
    <row r="73" spans="2:19" ht="14" x14ac:dyDescent="0.2">
      <c r="B73" s="148"/>
      <c r="C73" s="148"/>
      <c r="D73" s="148"/>
      <c r="E73" s="148"/>
      <c r="F73" s="149"/>
      <c r="G73" s="149"/>
      <c r="H73" s="149"/>
      <c r="I73" s="149"/>
      <c r="J73" s="149"/>
      <c r="K73" s="149"/>
      <c r="L73" s="149"/>
      <c r="M73" s="149"/>
      <c r="N73" s="149"/>
      <c r="O73" s="149"/>
      <c r="P73" s="149"/>
      <c r="Q73" s="149"/>
      <c r="R73" s="101"/>
      <c r="S73" s="105"/>
    </row>
    <row r="74" spans="2:19" ht="41" customHeight="1" x14ac:dyDescent="0.2">
      <c r="B74" s="545" t="s">
        <v>197</v>
      </c>
      <c r="C74" s="545"/>
      <c r="D74" s="545"/>
      <c r="E74" s="545"/>
      <c r="F74" s="545"/>
      <c r="G74" s="545"/>
      <c r="H74" s="545"/>
      <c r="I74" s="545"/>
      <c r="J74" s="545"/>
      <c r="K74" s="545"/>
      <c r="L74" s="545"/>
      <c r="M74" s="545"/>
      <c r="N74" s="545"/>
      <c r="O74" s="545"/>
      <c r="P74" s="545"/>
      <c r="Q74" s="545"/>
      <c r="R74" s="114"/>
      <c r="S74" s="101"/>
    </row>
    <row r="75" spans="2:19" ht="13.5" thickBot="1" x14ac:dyDescent="0.25">
      <c r="B75" s="150"/>
      <c r="C75" s="150"/>
      <c r="D75" s="101"/>
      <c r="E75" s="101"/>
      <c r="F75" s="101"/>
      <c r="G75" s="101"/>
      <c r="H75" s="101"/>
      <c r="I75" s="101"/>
      <c r="J75" s="101"/>
      <c r="K75" s="101"/>
      <c r="L75" s="101"/>
      <c r="M75" s="101"/>
      <c r="N75" s="101"/>
      <c r="O75" s="101"/>
      <c r="P75" s="101"/>
      <c r="Q75" s="101"/>
      <c r="R75" s="101"/>
      <c r="S75" s="114"/>
    </row>
    <row r="76" spans="2:19" ht="24" customHeight="1" thickTop="1" thickBot="1" x14ac:dyDescent="0.25">
      <c r="B76" s="99" t="s">
        <v>187</v>
      </c>
      <c r="C76" s="139"/>
      <c r="D76" s="139"/>
      <c r="E76" s="139"/>
      <c r="F76" s="99" t="s">
        <v>198</v>
      </c>
      <c r="G76" s="140"/>
      <c r="H76" s="139" t="s">
        <v>30</v>
      </c>
      <c r="I76" s="99" t="s">
        <v>152</v>
      </c>
      <c r="J76" s="548" t="e">
        <f>S72/G76</f>
        <v>#DIV/0!</v>
      </c>
      <c r="K76" s="548"/>
      <c r="L76" s="139"/>
      <c r="M76" s="139"/>
      <c r="N76" s="139"/>
      <c r="O76" s="139"/>
      <c r="P76" s="139"/>
      <c r="Q76" s="139"/>
      <c r="R76" s="139"/>
      <c r="S76" s="139"/>
    </row>
    <row r="77" spans="2:19" ht="27.5" customHeight="1" thickTop="1" x14ac:dyDescent="0.2">
      <c r="B77" s="139"/>
      <c r="C77" s="139"/>
      <c r="D77" s="139"/>
      <c r="E77" s="139"/>
      <c r="F77" s="139"/>
      <c r="G77" s="151" t="s">
        <v>199</v>
      </c>
      <c r="H77" s="152"/>
      <c r="I77" s="152"/>
      <c r="J77" s="152"/>
      <c r="K77" s="152"/>
      <c r="L77" s="152"/>
      <c r="M77" s="139"/>
      <c r="N77" s="139"/>
      <c r="O77" s="139"/>
      <c r="P77" s="139"/>
      <c r="Q77" s="139"/>
      <c r="R77" s="139"/>
      <c r="S77" s="139"/>
    </row>
    <row r="78" spans="2:19" x14ac:dyDescent="0.2">
      <c r="B78" s="101"/>
      <c r="C78" s="101"/>
      <c r="D78" s="101"/>
      <c r="E78" s="101"/>
      <c r="F78" s="101"/>
      <c r="G78" s="101"/>
      <c r="H78" s="101"/>
      <c r="I78" s="101"/>
      <c r="J78" s="101"/>
      <c r="K78" s="101"/>
      <c r="L78" s="101"/>
      <c r="M78" s="101"/>
      <c r="N78" s="101"/>
      <c r="O78" s="101"/>
      <c r="P78" s="101"/>
      <c r="Q78" s="101"/>
      <c r="R78" s="101"/>
      <c r="S78" s="101"/>
    </row>
  </sheetData>
  <mergeCells count="41">
    <mergeCell ref="B74:Q74"/>
    <mergeCell ref="J76:K76"/>
    <mergeCell ref="B68:B71"/>
    <mergeCell ref="C68:E68"/>
    <mergeCell ref="C69:E69"/>
    <mergeCell ref="C70:E70"/>
    <mergeCell ref="C71:E71"/>
    <mergeCell ref="B72:E72"/>
    <mergeCell ref="B36:B42"/>
    <mergeCell ref="C36:E36"/>
    <mergeCell ref="J56:K56"/>
    <mergeCell ref="B61:B67"/>
    <mergeCell ref="C61:E61"/>
    <mergeCell ref="C62:E62"/>
    <mergeCell ref="C63:E63"/>
    <mergeCell ref="C64:E64"/>
    <mergeCell ref="C65:E65"/>
    <mergeCell ref="C66:E66"/>
    <mergeCell ref="C67:E67"/>
    <mergeCell ref="B60:E60"/>
    <mergeCell ref="B47:E47"/>
    <mergeCell ref="B48:E48"/>
    <mergeCell ref="C53:E53"/>
    <mergeCell ref="C54:E54"/>
    <mergeCell ref="Q36:S48"/>
    <mergeCell ref="C37:E37"/>
    <mergeCell ref="C38:E38"/>
    <mergeCell ref="C39:E39"/>
    <mergeCell ref="C40:E40"/>
    <mergeCell ref="C41:E41"/>
    <mergeCell ref="C42:E42"/>
    <mergeCell ref="B43:B46"/>
    <mergeCell ref="C43:E43"/>
    <mergeCell ref="C44:E44"/>
    <mergeCell ref="C45:E45"/>
    <mergeCell ref="C46:E46"/>
    <mergeCell ref="N1:S1"/>
    <mergeCell ref="N23:O23"/>
    <mergeCell ref="Q23:R23"/>
    <mergeCell ref="B31:M32"/>
    <mergeCell ref="B35:E35"/>
  </mergeCells>
  <phoneticPr fontId="3"/>
  <pageMargins left="0.70866141732283472" right="0.70866141732283472" top="0.74803149606299213" bottom="0.74803149606299213" header="0.31496062992125984" footer="0.31496062992125984"/>
  <pageSetup paperSize="9" scale="5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A73E6-DC09-4E8D-8B26-D25576DA0651}">
  <dimension ref="B1:S78"/>
  <sheetViews>
    <sheetView view="pageBreakPreview" topLeftCell="A18" zoomScale="60" zoomScaleNormal="100" workbookViewId="0">
      <selection activeCell="O7" sqref="O7"/>
    </sheetView>
  </sheetViews>
  <sheetFormatPr defaultRowHeight="13" x14ac:dyDescent="0.2"/>
  <sheetData>
    <row r="1" spans="2:19" ht="23.5" x14ac:dyDescent="0.2">
      <c r="B1" s="99" t="s">
        <v>135</v>
      </c>
      <c r="C1" s="100"/>
      <c r="D1" s="101"/>
      <c r="E1" s="101"/>
      <c r="F1" s="100"/>
      <c r="G1" s="100"/>
      <c r="H1" s="100"/>
      <c r="I1" s="100"/>
      <c r="J1" s="101"/>
      <c r="K1" s="101"/>
      <c r="L1" s="101"/>
      <c r="M1" s="102" t="s">
        <v>136</v>
      </c>
      <c r="N1" s="561" t="s">
        <v>200</v>
      </c>
      <c r="O1" s="562"/>
      <c r="P1" s="562"/>
      <c r="Q1" s="562"/>
      <c r="R1" s="562"/>
      <c r="S1" s="562"/>
    </row>
    <row r="2" spans="2:19" ht="23.5" x14ac:dyDescent="0.2">
      <c r="B2" s="101"/>
      <c r="C2" s="103"/>
      <c r="D2" s="100"/>
      <c r="E2" s="100"/>
      <c r="F2" s="101"/>
      <c r="G2" s="100"/>
      <c r="H2" s="100"/>
      <c r="I2" s="100"/>
      <c r="J2" s="100"/>
      <c r="K2" s="101"/>
      <c r="L2" s="101"/>
      <c r="M2" s="101"/>
      <c r="N2" s="101"/>
      <c r="O2" s="101"/>
      <c r="P2" s="104"/>
      <c r="Q2" s="104"/>
      <c r="R2" s="104"/>
      <c r="S2" s="104"/>
    </row>
    <row r="3" spans="2:19" ht="25" customHeight="1" x14ac:dyDescent="0.2">
      <c r="B3" s="105"/>
      <c r="C3" s="106" t="s">
        <v>137</v>
      </c>
      <c r="D3" s="107"/>
      <c r="E3" s="105"/>
      <c r="F3" s="105"/>
      <c r="G3" s="105"/>
      <c r="H3" s="105"/>
      <c r="I3" s="105"/>
      <c r="J3" s="105"/>
      <c r="K3" s="105"/>
      <c r="L3" s="105"/>
      <c r="M3" s="105"/>
      <c r="N3" s="105"/>
      <c r="O3" s="108"/>
      <c r="P3" s="108"/>
      <c r="Q3" s="108"/>
      <c r="R3" s="108"/>
      <c r="S3" s="108"/>
    </row>
    <row r="4" spans="2:19" ht="25" customHeight="1" x14ac:dyDescent="0.2">
      <c r="B4" s="105"/>
      <c r="C4" s="109" t="s">
        <v>138</v>
      </c>
      <c r="D4" s="107"/>
      <c r="E4" s="105"/>
      <c r="F4" s="105"/>
      <c r="G4" s="105"/>
      <c r="H4" s="105"/>
      <c r="I4" s="105"/>
      <c r="J4" s="105"/>
      <c r="K4" s="105"/>
      <c r="L4" s="105"/>
      <c r="M4" s="105"/>
      <c r="N4" s="105"/>
      <c r="O4" s="108"/>
      <c r="P4" s="108"/>
      <c r="Q4" s="108"/>
      <c r="R4" s="108"/>
      <c r="S4" s="108"/>
    </row>
    <row r="5" spans="2:19" ht="25" customHeight="1" x14ac:dyDescent="0.2">
      <c r="B5" s="105"/>
      <c r="C5" s="109" t="s">
        <v>139</v>
      </c>
      <c r="D5" s="110"/>
      <c r="E5" s="105"/>
      <c r="F5" s="105"/>
      <c r="G5" s="105"/>
      <c r="H5" s="105"/>
      <c r="I5" s="105"/>
      <c r="J5" s="105"/>
      <c r="K5" s="105"/>
      <c r="L5" s="105"/>
      <c r="M5" s="105"/>
      <c r="N5" s="105"/>
      <c r="O5" s="108"/>
      <c r="P5" s="108"/>
      <c r="Q5" s="108"/>
      <c r="R5" s="108"/>
      <c r="S5" s="108"/>
    </row>
    <row r="6" spans="2:19" ht="25" customHeight="1" x14ac:dyDescent="0.2">
      <c r="B6" s="105"/>
      <c r="C6" s="109" t="s">
        <v>224</v>
      </c>
      <c r="D6" s="107"/>
      <c r="E6" s="105"/>
      <c r="F6" s="105"/>
      <c r="G6" s="105"/>
      <c r="H6" s="105"/>
      <c r="I6" s="105"/>
      <c r="J6" s="105"/>
      <c r="K6" s="105"/>
      <c r="L6" s="105"/>
      <c r="M6" s="105"/>
      <c r="N6" s="105"/>
      <c r="O6" s="108"/>
      <c r="P6" s="108"/>
      <c r="Q6" s="108"/>
      <c r="R6" s="108"/>
      <c r="S6" s="108"/>
    </row>
    <row r="7" spans="2:19" ht="25" customHeight="1" x14ac:dyDescent="0.2">
      <c r="B7" s="105"/>
      <c r="C7" s="179" t="s">
        <v>226</v>
      </c>
      <c r="D7" s="110"/>
      <c r="E7" s="105"/>
      <c r="F7" s="105"/>
      <c r="G7" s="105"/>
      <c r="H7" s="105"/>
      <c r="I7" s="105"/>
      <c r="J7" s="105"/>
      <c r="K7" s="105"/>
      <c r="L7" s="105"/>
      <c r="M7" s="105"/>
      <c r="N7" s="105"/>
      <c r="O7" s="108"/>
      <c r="P7" s="108"/>
      <c r="Q7" s="108"/>
      <c r="R7" s="108"/>
      <c r="S7" s="108"/>
    </row>
    <row r="8" spans="2:19" ht="25" customHeight="1" x14ac:dyDescent="0.2">
      <c r="B8" s="105"/>
      <c r="C8" s="111" t="s">
        <v>141</v>
      </c>
      <c r="D8" s="107"/>
      <c r="E8" s="105"/>
      <c r="F8" s="105"/>
      <c r="G8" s="105"/>
      <c r="H8" s="105"/>
      <c r="I8" s="105"/>
      <c r="J8" s="105"/>
      <c r="K8" s="105"/>
      <c r="L8" s="105"/>
      <c r="M8" s="105"/>
      <c r="N8" s="105"/>
      <c r="O8" s="105"/>
      <c r="P8" s="105"/>
      <c r="Q8" s="105"/>
      <c r="R8" s="105"/>
      <c r="S8" s="105"/>
    </row>
    <row r="9" spans="2:19" ht="25" customHeight="1" x14ac:dyDescent="0.2">
      <c r="B9" s="105"/>
      <c r="C9" s="112" t="s">
        <v>234</v>
      </c>
      <c r="D9" s="107"/>
      <c r="E9" s="105"/>
      <c r="F9" s="105"/>
      <c r="G9" s="105"/>
      <c r="H9" s="105"/>
      <c r="I9" s="105"/>
      <c r="J9" s="105"/>
      <c r="K9" s="105"/>
      <c r="L9" s="105"/>
      <c r="M9" s="105"/>
      <c r="N9" s="105"/>
      <c r="O9" s="105"/>
      <c r="P9" s="105"/>
      <c r="Q9" s="105"/>
      <c r="R9" s="105"/>
      <c r="S9" s="105"/>
    </row>
    <row r="10" spans="2:19" ht="25" customHeight="1" x14ac:dyDescent="0.2">
      <c r="B10" s="101"/>
      <c r="C10" s="101"/>
      <c r="D10" s="113"/>
      <c r="E10" s="113"/>
      <c r="F10" s="101"/>
      <c r="G10" s="101"/>
      <c r="H10" s="101"/>
      <c r="I10" s="101"/>
      <c r="J10" s="101"/>
      <c r="K10" s="101"/>
      <c r="L10" s="101"/>
      <c r="M10" s="101"/>
      <c r="N10" s="101"/>
      <c r="O10" s="101"/>
      <c r="P10" s="101"/>
      <c r="Q10" s="101"/>
      <c r="R10" s="101"/>
      <c r="S10" s="101"/>
    </row>
    <row r="11" spans="2:19" ht="25" customHeight="1" x14ac:dyDescent="0.2">
      <c r="B11" s="101"/>
      <c r="C11" s="101"/>
      <c r="D11" s="113"/>
      <c r="E11" s="113"/>
      <c r="F11" s="101"/>
      <c r="G11" s="101"/>
      <c r="H11" s="101"/>
      <c r="I11" s="101"/>
      <c r="J11" s="101"/>
      <c r="K11" s="101"/>
      <c r="L11" s="101"/>
      <c r="M11" s="101"/>
      <c r="N11" s="101"/>
      <c r="O11" s="101"/>
      <c r="P11" s="101"/>
      <c r="Q11" s="101"/>
      <c r="R11" s="101"/>
      <c r="S11" s="101"/>
    </row>
    <row r="12" spans="2:19" ht="25" customHeight="1" x14ac:dyDescent="0.2">
      <c r="B12" s="101"/>
      <c r="C12" s="101"/>
      <c r="D12" s="113"/>
      <c r="E12" s="113"/>
      <c r="F12" s="101"/>
      <c r="G12" s="101"/>
      <c r="H12" s="101"/>
      <c r="I12" s="101"/>
      <c r="J12" s="101"/>
      <c r="K12" s="101"/>
      <c r="L12" s="101"/>
      <c r="M12" s="101"/>
      <c r="N12" s="101"/>
      <c r="O12" s="101"/>
      <c r="P12" s="101"/>
      <c r="Q12" s="101"/>
      <c r="R12" s="101"/>
      <c r="S12" s="101"/>
    </row>
    <row r="13" spans="2:19" ht="25" customHeight="1" x14ac:dyDescent="0.2">
      <c r="B13" s="101"/>
      <c r="C13" s="101"/>
      <c r="D13" s="101"/>
      <c r="E13" s="101"/>
      <c r="F13" s="101"/>
      <c r="G13" s="101"/>
      <c r="H13" s="101"/>
      <c r="I13" s="101"/>
      <c r="J13" s="101"/>
      <c r="K13" s="101"/>
      <c r="L13" s="101"/>
      <c r="M13" s="101"/>
      <c r="N13" s="101"/>
      <c r="O13" s="101"/>
      <c r="P13" s="101"/>
      <c r="Q13" s="101"/>
      <c r="R13" s="101"/>
      <c r="S13" s="101"/>
    </row>
    <row r="14" spans="2:19" ht="25" customHeight="1" x14ac:dyDescent="0.2">
      <c r="B14" s="101"/>
      <c r="C14" s="101"/>
      <c r="D14" s="101"/>
      <c r="E14" s="101"/>
      <c r="F14" s="101"/>
      <c r="G14" s="101"/>
      <c r="H14" s="101"/>
      <c r="I14" s="101"/>
      <c r="J14" s="101"/>
      <c r="K14" s="101"/>
      <c r="L14" s="101"/>
      <c r="M14" s="101"/>
      <c r="N14" s="101"/>
      <c r="O14" s="101"/>
      <c r="P14" s="101"/>
      <c r="Q14" s="101"/>
      <c r="R14" s="101"/>
      <c r="S14" s="101"/>
    </row>
    <row r="15" spans="2:19" ht="25" customHeight="1" x14ac:dyDescent="0.2">
      <c r="B15" s="101"/>
      <c r="C15" s="101"/>
      <c r="D15" s="101"/>
      <c r="E15" s="101"/>
      <c r="F15" s="101"/>
      <c r="G15" s="101"/>
      <c r="H15" s="101"/>
      <c r="I15" s="101"/>
      <c r="J15" s="101"/>
      <c r="K15" s="101"/>
      <c r="L15" s="101"/>
      <c r="M15" s="101"/>
      <c r="N15" s="101"/>
      <c r="O15" s="101"/>
      <c r="P15" s="101"/>
      <c r="Q15" s="101"/>
      <c r="R15" s="101"/>
      <c r="S15" s="101"/>
    </row>
    <row r="16" spans="2:19" ht="25" customHeight="1" x14ac:dyDescent="0.2">
      <c r="B16" s="101"/>
      <c r="C16" s="101"/>
      <c r="D16" s="101"/>
      <c r="E16" s="101"/>
      <c r="F16" s="101"/>
      <c r="G16" s="101"/>
      <c r="H16" s="101"/>
      <c r="I16" s="101"/>
      <c r="J16" s="101"/>
      <c r="K16" s="101"/>
      <c r="L16" s="101"/>
      <c r="M16" s="101"/>
      <c r="N16" s="101"/>
      <c r="O16" s="101"/>
      <c r="P16" s="101"/>
      <c r="Q16" s="101"/>
      <c r="R16" s="101"/>
      <c r="S16" s="101"/>
    </row>
    <row r="17" spans="2:19" ht="25" customHeight="1" x14ac:dyDescent="0.2">
      <c r="B17" s="101"/>
      <c r="C17" s="101"/>
      <c r="D17" s="101"/>
      <c r="E17" s="101"/>
      <c r="F17" s="101"/>
      <c r="G17" s="101"/>
      <c r="H17" s="101"/>
      <c r="I17" s="101"/>
      <c r="J17" s="101"/>
      <c r="K17" s="101"/>
      <c r="L17" s="101"/>
      <c r="M17" s="101"/>
      <c r="N17" s="101"/>
      <c r="O17" s="101"/>
      <c r="P17" s="101"/>
      <c r="Q17" s="101"/>
      <c r="R17" s="101"/>
      <c r="S17" s="101"/>
    </row>
    <row r="18" spans="2:19" ht="25" customHeight="1" x14ac:dyDescent="0.2">
      <c r="B18" s="101"/>
      <c r="C18" s="101"/>
      <c r="D18" s="114" t="s">
        <v>36</v>
      </c>
      <c r="E18" s="115"/>
      <c r="F18" s="101" t="s">
        <v>142</v>
      </c>
      <c r="G18" s="101"/>
      <c r="H18" s="101"/>
      <c r="I18" s="101"/>
      <c r="J18" s="101"/>
      <c r="K18" s="101"/>
      <c r="L18" s="101"/>
      <c r="M18" s="101"/>
      <c r="N18" s="101"/>
      <c r="O18" s="101"/>
      <c r="P18" s="101"/>
      <c r="Q18" s="101"/>
      <c r="R18" s="101"/>
      <c r="S18" s="101"/>
    </row>
    <row r="19" spans="2:19" ht="25" customHeight="1" x14ac:dyDescent="0.2">
      <c r="B19" s="101"/>
      <c r="C19" s="101"/>
      <c r="D19" s="101"/>
      <c r="E19" s="101"/>
      <c r="F19" s="101"/>
      <c r="G19" s="101"/>
      <c r="H19" s="101"/>
      <c r="I19" s="101"/>
      <c r="J19" s="101"/>
      <c r="K19" s="101"/>
      <c r="L19" s="101"/>
      <c r="M19" s="101"/>
      <c r="N19" s="101"/>
      <c r="O19" s="101"/>
      <c r="P19" s="101"/>
      <c r="Q19" s="101"/>
      <c r="R19" s="101"/>
      <c r="S19" s="101"/>
    </row>
    <row r="20" spans="2:19" ht="25" customHeight="1" thickBot="1" x14ac:dyDescent="0.25">
      <c r="B20" s="101"/>
      <c r="C20" s="101"/>
      <c r="D20" s="101"/>
      <c r="E20" s="101"/>
      <c r="F20" s="101"/>
      <c r="G20" s="101"/>
      <c r="H20" s="101"/>
      <c r="I20" s="101"/>
      <c r="J20" s="101"/>
      <c r="K20" s="101"/>
      <c r="L20" s="101"/>
      <c r="M20" s="101"/>
      <c r="N20" s="101"/>
      <c r="O20" s="101"/>
      <c r="P20" s="101"/>
      <c r="Q20" s="101"/>
      <c r="R20" s="101"/>
      <c r="S20" s="101"/>
    </row>
    <row r="21" spans="2:19" ht="25" customHeight="1" thickTop="1" x14ac:dyDescent="0.2">
      <c r="B21" s="116"/>
      <c r="C21" s="117"/>
      <c r="D21" s="117"/>
      <c r="E21" s="117"/>
      <c r="F21" s="117"/>
      <c r="G21" s="117"/>
      <c r="H21" s="117"/>
      <c r="I21" s="117"/>
      <c r="J21" s="117"/>
      <c r="K21" s="117"/>
      <c r="L21" s="117"/>
      <c r="M21" s="117"/>
      <c r="N21" s="117"/>
      <c r="O21" s="117"/>
      <c r="P21" s="117"/>
      <c r="Q21" s="117"/>
      <c r="R21" s="117"/>
      <c r="S21" s="118"/>
    </row>
    <row r="22" spans="2:19" ht="25" customHeight="1" thickBot="1" x14ac:dyDescent="0.25">
      <c r="B22" s="116"/>
      <c r="C22" s="101"/>
      <c r="D22" s="101" t="s">
        <v>143</v>
      </c>
      <c r="E22" s="104"/>
      <c r="F22" s="104" t="s">
        <v>144</v>
      </c>
      <c r="G22" s="101"/>
      <c r="H22" s="104" t="s">
        <v>145</v>
      </c>
      <c r="I22" s="101"/>
      <c r="J22" s="104" t="s">
        <v>146</v>
      </c>
      <c r="K22" s="101"/>
      <c r="L22" s="104"/>
      <c r="M22" s="104"/>
      <c r="N22" s="104" t="s">
        <v>147</v>
      </c>
      <c r="O22" s="104"/>
      <c r="P22" s="101"/>
      <c r="Q22" s="101" t="s">
        <v>148</v>
      </c>
      <c r="R22" s="101"/>
      <c r="S22" s="116"/>
    </row>
    <row r="23" spans="2:19" ht="25" customHeight="1" thickTop="1" thickBot="1" x14ac:dyDescent="0.25">
      <c r="B23" s="116"/>
      <c r="C23" s="104"/>
      <c r="D23" s="119">
        <v>30</v>
      </c>
      <c r="E23" s="104" t="s">
        <v>149</v>
      </c>
      <c r="F23" s="104">
        <v>0.9</v>
      </c>
      <c r="G23" s="104" t="s">
        <v>149</v>
      </c>
      <c r="H23" s="119">
        <v>0.75</v>
      </c>
      <c r="I23" s="104" t="s">
        <v>149</v>
      </c>
      <c r="J23" s="119">
        <v>300</v>
      </c>
      <c r="K23" s="104" t="s">
        <v>150</v>
      </c>
      <c r="L23" s="104" t="s">
        <v>151</v>
      </c>
      <c r="M23" s="104" t="s">
        <v>152</v>
      </c>
      <c r="N23" s="531">
        <f>D23*F23*H23*J23/12</f>
        <v>506.25</v>
      </c>
      <c r="O23" s="531"/>
      <c r="P23" s="101"/>
      <c r="Q23" s="532">
        <f>N23*6/7</f>
        <v>433.92857142857144</v>
      </c>
      <c r="R23" s="532"/>
      <c r="S23" s="116"/>
    </row>
    <row r="24" spans="2:19" ht="25" customHeight="1" thickTop="1" thickBot="1" x14ac:dyDescent="0.25">
      <c r="B24" s="116"/>
      <c r="C24" s="120"/>
      <c r="D24" s="120"/>
      <c r="E24" s="120"/>
      <c r="F24" s="120"/>
      <c r="G24" s="120"/>
      <c r="H24" s="120"/>
      <c r="I24" s="120"/>
      <c r="J24" s="120"/>
      <c r="K24" s="120"/>
      <c r="L24" s="120"/>
      <c r="M24" s="120"/>
      <c r="N24" s="120"/>
      <c r="O24" s="120"/>
      <c r="P24" s="121"/>
      <c r="Q24" s="121"/>
      <c r="R24" s="121"/>
      <c r="S24" s="122"/>
    </row>
    <row r="25" spans="2:19" ht="13.5" thickTop="1" x14ac:dyDescent="0.2">
      <c r="B25" s="101"/>
      <c r="C25" s="117"/>
      <c r="D25" s="101"/>
      <c r="E25" s="101"/>
      <c r="F25" s="101"/>
      <c r="G25" s="104"/>
      <c r="H25" s="104"/>
      <c r="I25" s="104"/>
      <c r="J25" s="104"/>
      <c r="K25" s="104"/>
      <c r="L25" s="101"/>
      <c r="M25" s="104"/>
      <c r="N25" s="104"/>
      <c r="O25" s="104"/>
      <c r="P25" s="104"/>
      <c r="Q25" s="104"/>
      <c r="R25" s="104"/>
      <c r="S25" s="101"/>
    </row>
    <row r="26" spans="2:19" x14ac:dyDescent="0.2">
      <c r="B26" s="101"/>
      <c r="C26" s="101"/>
      <c r="D26" s="101"/>
      <c r="E26" s="101"/>
      <c r="F26" s="101"/>
      <c r="G26" s="104"/>
      <c r="H26" s="104"/>
      <c r="I26" s="104"/>
      <c r="J26" s="104"/>
      <c r="K26" s="104"/>
      <c r="L26" s="101"/>
      <c r="M26" s="104"/>
      <c r="N26" s="104"/>
      <c r="O26" s="104"/>
      <c r="P26" s="104"/>
      <c r="Q26" s="104"/>
      <c r="R26" s="104"/>
      <c r="S26" s="101"/>
    </row>
    <row r="27" spans="2:19" x14ac:dyDescent="0.2">
      <c r="B27" s="101"/>
      <c r="C27" s="101"/>
      <c r="D27" s="101"/>
      <c r="E27" s="101"/>
      <c r="F27" s="101"/>
      <c r="G27" s="104"/>
      <c r="H27" s="104"/>
      <c r="I27" s="104"/>
      <c r="J27" s="104"/>
      <c r="K27" s="104"/>
      <c r="L27" s="101"/>
      <c r="M27" s="104"/>
      <c r="N27" s="104"/>
      <c r="O27" s="104"/>
      <c r="P27" s="104"/>
      <c r="Q27" s="104"/>
      <c r="R27" s="104"/>
      <c r="S27" s="101"/>
    </row>
    <row r="28" spans="2:19" x14ac:dyDescent="0.2">
      <c r="B28" s="101"/>
      <c r="C28" s="101"/>
      <c r="D28" s="101"/>
      <c r="E28" s="101"/>
      <c r="F28" s="101"/>
      <c r="G28" s="104"/>
      <c r="H28" s="104"/>
      <c r="I28" s="104"/>
      <c r="J28" s="104"/>
      <c r="K28" s="104"/>
      <c r="L28" s="101"/>
      <c r="M28" s="104"/>
      <c r="N28" s="104"/>
      <c r="O28" s="104"/>
      <c r="P28" s="104"/>
      <c r="Q28" s="104"/>
      <c r="R28" s="104"/>
      <c r="S28" s="101"/>
    </row>
    <row r="29" spans="2:19" x14ac:dyDescent="0.2">
      <c r="B29" s="101"/>
      <c r="C29" s="101"/>
      <c r="D29" s="101"/>
      <c r="E29" s="101"/>
      <c r="F29" s="101"/>
      <c r="G29" s="104"/>
      <c r="H29" s="104"/>
      <c r="I29" s="104"/>
      <c r="J29" s="104"/>
      <c r="K29" s="104"/>
      <c r="L29" s="101"/>
      <c r="M29" s="104"/>
      <c r="N29" s="104"/>
      <c r="O29" s="104"/>
      <c r="P29" s="104"/>
      <c r="Q29" s="104"/>
      <c r="R29" s="104"/>
      <c r="S29" s="101"/>
    </row>
    <row r="30" spans="2:19" x14ac:dyDescent="0.2">
      <c r="B30" s="101"/>
      <c r="C30" s="101"/>
      <c r="D30" s="101"/>
      <c r="E30" s="101"/>
      <c r="F30" s="101"/>
      <c r="G30" s="101"/>
      <c r="H30" s="101"/>
      <c r="I30" s="101"/>
      <c r="J30" s="101"/>
      <c r="K30" s="101"/>
      <c r="L30" s="101"/>
      <c r="M30" s="101"/>
      <c r="N30" s="101"/>
      <c r="O30" s="101"/>
      <c r="P30" s="101"/>
      <c r="Q30" s="101"/>
      <c r="R30" s="101"/>
      <c r="S30" s="101"/>
    </row>
    <row r="31" spans="2:19" x14ac:dyDescent="0.2">
      <c r="B31" s="533" t="s">
        <v>153</v>
      </c>
      <c r="C31" s="534"/>
      <c r="D31" s="534"/>
      <c r="E31" s="534"/>
      <c r="F31" s="534"/>
      <c r="G31" s="534"/>
      <c r="H31" s="534"/>
      <c r="I31" s="534"/>
      <c r="J31" s="534"/>
      <c r="K31" s="534"/>
      <c r="L31" s="534"/>
      <c r="M31" s="534"/>
      <c r="N31" s="101"/>
      <c r="O31" s="101"/>
      <c r="P31" s="101"/>
      <c r="Q31" s="101"/>
      <c r="R31" s="101"/>
      <c r="S31" s="101"/>
    </row>
    <row r="32" spans="2:19" x14ac:dyDescent="0.2">
      <c r="B32" s="534"/>
      <c r="C32" s="534"/>
      <c r="D32" s="534"/>
      <c r="E32" s="534"/>
      <c r="F32" s="534"/>
      <c r="G32" s="534"/>
      <c r="H32" s="534"/>
      <c r="I32" s="534"/>
      <c r="J32" s="534"/>
      <c r="K32" s="534"/>
      <c r="L32" s="534"/>
      <c r="M32" s="534"/>
      <c r="N32" s="101"/>
      <c r="O32" s="101"/>
      <c r="P32" s="101"/>
      <c r="Q32" s="101"/>
      <c r="R32" s="101"/>
      <c r="S32" s="101"/>
    </row>
    <row r="33" spans="2:19" ht="14" x14ac:dyDescent="0.2">
      <c r="B33" s="123" t="s">
        <v>154</v>
      </c>
      <c r="C33" s="101"/>
      <c r="D33" s="101"/>
      <c r="E33" s="101"/>
      <c r="F33" s="101"/>
      <c r="G33" s="101"/>
      <c r="H33" s="124"/>
      <c r="I33" s="101" t="s">
        <v>155</v>
      </c>
      <c r="J33" s="101"/>
      <c r="K33" s="101"/>
      <c r="L33" s="101"/>
      <c r="M33" s="101"/>
      <c r="N33" s="101"/>
      <c r="O33" s="101"/>
      <c r="P33" s="101"/>
      <c r="Q33" s="101"/>
      <c r="R33" s="101"/>
      <c r="S33" s="101"/>
    </row>
    <row r="34" spans="2:19" x14ac:dyDescent="0.2">
      <c r="B34" s="101"/>
      <c r="C34" s="101"/>
      <c r="D34" s="101"/>
      <c r="E34" s="101"/>
      <c r="F34" s="101"/>
      <c r="G34" s="101"/>
      <c r="H34" s="101"/>
      <c r="I34" s="101"/>
      <c r="J34" s="101"/>
      <c r="K34" s="101"/>
      <c r="L34" s="101"/>
      <c r="M34" s="101"/>
      <c r="N34" s="101"/>
      <c r="O34" s="101"/>
      <c r="P34" s="101"/>
      <c r="Q34" s="101"/>
      <c r="R34" s="101"/>
      <c r="S34" s="101"/>
    </row>
    <row r="35" spans="2:19" ht="30" customHeight="1" x14ac:dyDescent="0.2">
      <c r="B35" s="535" t="s">
        <v>48</v>
      </c>
      <c r="C35" s="536"/>
      <c r="D35" s="536"/>
      <c r="E35" s="537"/>
      <c r="F35" s="125" t="s">
        <v>156</v>
      </c>
      <c r="G35" s="125" t="s">
        <v>157</v>
      </c>
      <c r="H35" s="125" t="s">
        <v>158</v>
      </c>
      <c r="I35" s="125" t="s">
        <v>159</v>
      </c>
      <c r="J35" s="125" t="s">
        <v>160</v>
      </c>
      <c r="K35" s="125" t="s">
        <v>161</v>
      </c>
      <c r="L35" s="125" t="s">
        <v>162</v>
      </c>
      <c r="M35" s="125" t="s">
        <v>163</v>
      </c>
      <c r="N35" s="125" t="s">
        <v>164</v>
      </c>
      <c r="O35" s="125" t="s">
        <v>165</v>
      </c>
      <c r="P35" s="125" t="s">
        <v>166</v>
      </c>
      <c r="Q35" s="126"/>
      <c r="R35" s="126"/>
      <c r="S35" s="126"/>
    </row>
    <row r="36" spans="2:19" ht="30" customHeight="1" x14ac:dyDescent="0.2">
      <c r="B36" s="555" t="s">
        <v>167</v>
      </c>
      <c r="C36" s="541" t="s">
        <v>168</v>
      </c>
      <c r="D36" s="542"/>
      <c r="E36" s="543"/>
      <c r="F36" s="127"/>
      <c r="G36" s="127"/>
      <c r="H36" s="127"/>
      <c r="I36" s="127"/>
      <c r="J36" s="127"/>
      <c r="K36" s="127"/>
      <c r="L36" s="127"/>
      <c r="M36" s="127"/>
      <c r="N36" s="127"/>
      <c r="O36" s="127"/>
      <c r="P36" s="127"/>
      <c r="Q36" s="544" t="s">
        <v>169</v>
      </c>
      <c r="R36" s="545"/>
      <c r="S36" s="545"/>
    </row>
    <row r="37" spans="2:19" ht="30" customHeight="1" x14ac:dyDescent="0.2">
      <c r="B37" s="556"/>
      <c r="C37" s="541" t="s">
        <v>170</v>
      </c>
      <c r="D37" s="542"/>
      <c r="E37" s="543"/>
      <c r="F37" s="127"/>
      <c r="G37" s="127"/>
      <c r="H37" s="127"/>
      <c r="I37" s="127"/>
      <c r="J37" s="127"/>
      <c r="K37" s="127"/>
      <c r="L37" s="127"/>
      <c r="M37" s="127"/>
      <c r="N37" s="127"/>
      <c r="O37" s="127"/>
      <c r="P37" s="127"/>
      <c r="Q37" s="544"/>
      <c r="R37" s="545"/>
      <c r="S37" s="545"/>
    </row>
    <row r="38" spans="2:19" ht="30" customHeight="1" x14ac:dyDescent="0.2">
      <c r="B38" s="556"/>
      <c r="C38" s="541" t="s">
        <v>171</v>
      </c>
      <c r="D38" s="542"/>
      <c r="E38" s="543"/>
      <c r="F38" s="127"/>
      <c r="G38" s="127"/>
      <c r="H38" s="127"/>
      <c r="I38" s="127"/>
      <c r="J38" s="127"/>
      <c r="K38" s="127"/>
      <c r="L38" s="127"/>
      <c r="M38" s="127"/>
      <c r="N38" s="127"/>
      <c r="O38" s="127"/>
      <c r="P38" s="127"/>
      <c r="Q38" s="544"/>
      <c r="R38" s="545"/>
      <c r="S38" s="545"/>
    </row>
    <row r="39" spans="2:19" ht="30" customHeight="1" x14ac:dyDescent="0.2">
      <c r="B39" s="556"/>
      <c r="C39" s="541" t="s">
        <v>172</v>
      </c>
      <c r="D39" s="542"/>
      <c r="E39" s="543"/>
      <c r="F39" s="127"/>
      <c r="G39" s="127"/>
      <c r="H39" s="127"/>
      <c r="I39" s="127">
        <v>300</v>
      </c>
      <c r="J39" s="127">
        <v>350</v>
      </c>
      <c r="K39" s="127">
        <v>320</v>
      </c>
      <c r="L39" s="127">
        <v>450</v>
      </c>
      <c r="M39" s="127">
        <v>500</v>
      </c>
      <c r="N39" s="127">
        <v>510</v>
      </c>
      <c r="O39" s="127">
        <v>520</v>
      </c>
      <c r="P39" s="127">
        <v>530</v>
      </c>
      <c r="Q39" s="544"/>
      <c r="R39" s="545"/>
      <c r="S39" s="545"/>
    </row>
    <row r="40" spans="2:19" ht="30" customHeight="1" x14ac:dyDescent="0.2">
      <c r="B40" s="556"/>
      <c r="C40" s="541" t="s">
        <v>173</v>
      </c>
      <c r="D40" s="542"/>
      <c r="E40" s="543"/>
      <c r="F40" s="127"/>
      <c r="G40" s="127"/>
      <c r="H40" s="127"/>
      <c r="I40" s="127"/>
      <c r="J40" s="127"/>
      <c r="K40" s="127"/>
      <c r="L40" s="127"/>
      <c r="M40" s="127"/>
      <c r="N40" s="127"/>
      <c r="O40" s="127"/>
      <c r="P40" s="127"/>
      <c r="Q40" s="544"/>
      <c r="R40" s="545"/>
      <c r="S40" s="545"/>
    </row>
    <row r="41" spans="2:19" ht="30" customHeight="1" x14ac:dyDescent="0.2">
      <c r="B41" s="556"/>
      <c r="C41" s="541" t="s">
        <v>174</v>
      </c>
      <c r="D41" s="542"/>
      <c r="E41" s="543"/>
      <c r="F41" s="127"/>
      <c r="G41" s="127"/>
      <c r="H41" s="127"/>
      <c r="I41" s="127"/>
      <c r="J41" s="127"/>
      <c r="K41" s="127"/>
      <c r="L41" s="127"/>
      <c r="M41" s="127"/>
      <c r="N41" s="127"/>
      <c r="O41" s="127"/>
      <c r="P41" s="127"/>
      <c r="Q41" s="544"/>
      <c r="R41" s="545"/>
      <c r="S41" s="545"/>
    </row>
    <row r="42" spans="2:19" ht="30" customHeight="1" x14ac:dyDescent="0.2">
      <c r="B42" s="556"/>
      <c r="C42" s="541" t="s">
        <v>175</v>
      </c>
      <c r="D42" s="542"/>
      <c r="E42" s="543"/>
      <c r="F42" s="127"/>
      <c r="G42" s="127"/>
      <c r="H42" s="127"/>
      <c r="I42" s="127"/>
      <c r="J42" s="127"/>
      <c r="K42" s="127"/>
      <c r="L42" s="127"/>
      <c r="M42" s="127"/>
      <c r="N42" s="127"/>
      <c r="O42" s="127"/>
      <c r="P42" s="127"/>
      <c r="Q42" s="544"/>
      <c r="R42" s="545"/>
      <c r="S42" s="545"/>
    </row>
    <row r="43" spans="2:19" ht="30" customHeight="1" x14ac:dyDescent="0.2">
      <c r="B43" s="558" t="s">
        <v>176</v>
      </c>
      <c r="C43" s="552" t="s">
        <v>177</v>
      </c>
      <c r="D43" s="553"/>
      <c r="E43" s="554"/>
      <c r="F43" s="127"/>
      <c r="G43" s="127"/>
      <c r="H43" s="127"/>
      <c r="I43" s="127"/>
      <c r="J43" s="127"/>
      <c r="K43" s="127"/>
      <c r="L43" s="127"/>
      <c r="M43" s="127"/>
      <c r="N43" s="127"/>
      <c r="O43" s="127"/>
      <c r="P43" s="127"/>
      <c r="Q43" s="544"/>
      <c r="R43" s="545"/>
      <c r="S43" s="545"/>
    </row>
    <row r="44" spans="2:19" ht="30" customHeight="1" x14ac:dyDescent="0.2">
      <c r="B44" s="559"/>
      <c r="C44" s="552" t="s">
        <v>178</v>
      </c>
      <c r="D44" s="553"/>
      <c r="E44" s="554"/>
      <c r="F44" s="127"/>
      <c r="G44" s="127"/>
      <c r="H44" s="127"/>
      <c r="I44" s="127"/>
      <c r="J44" s="127"/>
      <c r="K44" s="127"/>
      <c r="L44" s="127"/>
      <c r="M44" s="127"/>
      <c r="N44" s="127"/>
      <c r="O44" s="127"/>
      <c r="P44" s="127"/>
      <c r="Q44" s="544"/>
      <c r="R44" s="545"/>
      <c r="S44" s="545"/>
    </row>
    <row r="45" spans="2:19" ht="30" customHeight="1" x14ac:dyDescent="0.2">
      <c r="B45" s="559"/>
      <c r="C45" s="552" t="s">
        <v>179</v>
      </c>
      <c r="D45" s="553"/>
      <c r="E45" s="554"/>
      <c r="F45" s="127"/>
      <c r="G45" s="127"/>
      <c r="H45" s="127"/>
      <c r="I45" s="127">
        <v>100</v>
      </c>
      <c r="J45" s="127">
        <v>150</v>
      </c>
      <c r="K45" s="127">
        <v>150</v>
      </c>
      <c r="L45" s="127">
        <v>180</v>
      </c>
      <c r="M45" s="127">
        <v>190</v>
      </c>
      <c r="N45" s="127">
        <v>195</v>
      </c>
      <c r="O45" s="127">
        <v>210</v>
      </c>
      <c r="P45" s="127">
        <v>190</v>
      </c>
      <c r="Q45" s="544"/>
      <c r="R45" s="545"/>
      <c r="S45" s="545"/>
    </row>
    <row r="46" spans="2:19" ht="30" customHeight="1" x14ac:dyDescent="0.2">
      <c r="B46" s="560"/>
      <c r="C46" s="552" t="s">
        <v>180</v>
      </c>
      <c r="D46" s="553"/>
      <c r="E46" s="554"/>
      <c r="F46" s="127"/>
      <c r="G46" s="127"/>
      <c r="H46" s="127"/>
      <c r="I46" s="127"/>
      <c r="J46" s="127"/>
      <c r="K46" s="127"/>
      <c r="L46" s="127"/>
      <c r="M46" s="127"/>
      <c r="N46" s="127"/>
      <c r="O46" s="127"/>
      <c r="P46" s="127"/>
      <c r="Q46" s="544"/>
      <c r="R46" s="545"/>
      <c r="S46" s="545"/>
    </row>
    <row r="47" spans="2:19" ht="30" customHeight="1" x14ac:dyDescent="0.2">
      <c r="B47" s="552" t="s">
        <v>181</v>
      </c>
      <c r="C47" s="553"/>
      <c r="D47" s="553"/>
      <c r="E47" s="554"/>
      <c r="F47" s="128">
        <f t="shared" ref="F47:P47" si="0">SUM(F36:F46)</f>
        <v>0</v>
      </c>
      <c r="G47" s="128">
        <f t="shared" si="0"/>
        <v>0</v>
      </c>
      <c r="H47" s="128">
        <f t="shared" si="0"/>
        <v>0</v>
      </c>
      <c r="I47" s="128">
        <f t="shared" si="0"/>
        <v>400</v>
      </c>
      <c r="J47" s="128">
        <f t="shared" si="0"/>
        <v>500</v>
      </c>
      <c r="K47" s="128">
        <f t="shared" si="0"/>
        <v>470</v>
      </c>
      <c r="L47" s="128">
        <f t="shared" si="0"/>
        <v>630</v>
      </c>
      <c r="M47" s="128">
        <f t="shared" si="0"/>
        <v>690</v>
      </c>
      <c r="N47" s="128">
        <f t="shared" si="0"/>
        <v>705</v>
      </c>
      <c r="O47" s="128">
        <f t="shared" si="0"/>
        <v>730</v>
      </c>
      <c r="P47" s="128">
        <f t="shared" si="0"/>
        <v>720</v>
      </c>
      <c r="Q47" s="544"/>
      <c r="R47" s="545"/>
      <c r="S47" s="545"/>
    </row>
    <row r="48" spans="2:19" ht="30" customHeight="1" x14ac:dyDescent="0.2">
      <c r="B48" s="552" t="s">
        <v>182</v>
      </c>
      <c r="C48" s="553"/>
      <c r="D48" s="553"/>
      <c r="E48" s="554"/>
      <c r="F48" s="128">
        <f>F36*0.25+F37*0.5+F38*0.5+F39*0.75+F40*0.75+F41+F42+F43*0.25+F44*0.5+F45*0.75+F46</f>
        <v>0</v>
      </c>
      <c r="G48" s="128">
        <f t="shared" ref="G48:P48" si="1">G36*0.25+G37*0.5+G38*0.5+G39*0.75+G40*0.75+G41+G42+G43*0.25+G44*0.5+G45*0.75+G46</f>
        <v>0</v>
      </c>
      <c r="H48" s="128">
        <f t="shared" si="1"/>
        <v>0</v>
      </c>
      <c r="I48" s="128">
        <f t="shared" si="1"/>
        <v>300</v>
      </c>
      <c r="J48" s="128">
        <f t="shared" si="1"/>
        <v>375</v>
      </c>
      <c r="K48" s="128">
        <f t="shared" si="1"/>
        <v>352.5</v>
      </c>
      <c r="L48" s="128">
        <f t="shared" si="1"/>
        <v>472.5</v>
      </c>
      <c r="M48" s="128">
        <f t="shared" si="1"/>
        <v>517.5</v>
      </c>
      <c r="N48" s="128">
        <f t="shared" si="1"/>
        <v>528.75</v>
      </c>
      <c r="O48" s="128">
        <f t="shared" si="1"/>
        <v>547.5</v>
      </c>
      <c r="P48" s="128">
        <f t="shared" si="1"/>
        <v>540</v>
      </c>
      <c r="Q48" s="544"/>
      <c r="R48" s="545"/>
      <c r="S48" s="545"/>
    </row>
    <row r="49" spans="2:19" ht="30" customHeight="1" x14ac:dyDescent="0.2">
      <c r="B49" s="153" t="s">
        <v>183</v>
      </c>
      <c r="C49" s="154"/>
      <c r="D49" s="155"/>
      <c r="E49" s="155"/>
      <c r="F49" s="128">
        <f>ROUND(F48*6/7,3)</f>
        <v>0</v>
      </c>
      <c r="G49" s="128">
        <f t="shared" ref="G49:P49" si="2">ROUND(G48*6/7,3)</f>
        <v>0</v>
      </c>
      <c r="H49" s="128">
        <f t="shared" si="2"/>
        <v>0</v>
      </c>
      <c r="I49" s="128">
        <f t="shared" si="2"/>
        <v>257.14299999999997</v>
      </c>
      <c r="J49" s="128">
        <f t="shared" si="2"/>
        <v>321.42899999999997</v>
      </c>
      <c r="K49" s="128">
        <f t="shared" si="2"/>
        <v>302.14299999999997</v>
      </c>
      <c r="L49" s="128">
        <f t="shared" si="2"/>
        <v>405</v>
      </c>
      <c r="M49" s="128">
        <f t="shared" si="2"/>
        <v>443.57100000000003</v>
      </c>
      <c r="N49" s="128">
        <f t="shared" si="2"/>
        <v>453.214</v>
      </c>
      <c r="O49" s="128">
        <f t="shared" si="2"/>
        <v>469.286</v>
      </c>
      <c r="P49" s="128">
        <f t="shared" si="2"/>
        <v>462.85700000000003</v>
      </c>
      <c r="Q49" s="101"/>
      <c r="R49" s="101"/>
      <c r="S49" s="101"/>
    </row>
    <row r="50" spans="2:19" x14ac:dyDescent="0.2">
      <c r="B50" s="150"/>
      <c r="C50" s="150"/>
      <c r="D50" s="101"/>
      <c r="E50" s="101"/>
      <c r="F50" s="101"/>
      <c r="G50" s="101"/>
      <c r="H50" s="101"/>
      <c r="I50" s="101"/>
      <c r="J50" s="101"/>
      <c r="K50" s="101"/>
      <c r="L50" s="101"/>
      <c r="M50" s="134"/>
      <c r="N50" s="101"/>
      <c r="O50" s="101"/>
      <c r="P50" s="101"/>
      <c r="Q50" s="101"/>
      <c r="R50" s="101"/>
      <c r="S50" s="101"/>
    </row>
    <row r="51" spans="2:19" ht="14" x14ac:dyDescent="0.2">
      <c r="B51" s="123" t="s">
        <v>184</v>
      </c>
      <c r="C51" s="101"/>
      <c r="D51" s="101"/>
      <c r="E51" s="101"/>
      <c r="F51" s="101"/>
      <c r="G51" s="101"/>
      <c r="H51" s="101"/>
      <c r="I51" s="101"/>
      <c r="J51" s="101"/>
      <c r="K51" s="101"/>
      <c r="L51" s="101"/>
      <c r="M51" s="101"/>
      <c r="N51" s="101"/>
      <c r="O51" s="101"/>
      <c r="P51" s="101"/>
      <c r="Q51" s="101"/>
      <c r="R51" s="101"/>
      <c r="S51" s="101"/>
    </row>
    <row r="52" spans="2:19" x14ac:dyDescent="0.2">
      <c r="B52" s="101"/>
      <c r="C52" s="101"/>
      <c r="D52" s="101"/>
      <c r="E52" s="101"/>
      <c r="F52" s="101"/>
      <c r="G52" s="101"/>
      <c r="H52" s="101"/>
      <c r="I52" s="101"/>
      <c r="J52" s="101"/>
      <c r="K52" s="101"/>
      <c r="L52" s="101"/>
      <c r="M52" s="101"/>
      <c r="N52" s="101"/>
      <c r="O52" s="101"/>
      <c r="P52" s="101"/>
      <c r="Q52" s="101"/>
      <c r="R52" s="101"/>
      <c r="S52" s="101"/>
    </row>
    <row r="53" spans="2:19" ht="30" customHeight="1" x14ac:dyDescent="0.2">
      <c r="B53" s="101"/>
      <c r="C53" s="552" t="s">
        <v>48</v>
      </c>
      <c r="D53" s="553"/>
      <c r="E53" s="554"/>
      <c r="F53" s="125" t="s">
        <v>156</v>
      </c>
      <c r="G53" s="125" t="s">
        <v>157</v>
      </c>
      <c r="H53" s="125" t="s">
        <v>158</v>
      </c>
      <c r="I53" s="125" t="s">
        <v>159</v>
      </c>
      <c r="J53" s="125" t="s">
        <v>160</v>
      </c>
      <c r="K53" s="125" t="s">
        <v>161</v>
      </c>
      <c r="L53" s="125" t="s">
        <v>162</v>
      </c>
      <c r="M53" s="125" t="s">
        <v>163</v>
      </c>
      <c r="N53" s="125" t="s">
        <v>164</v>
      </c>
      <c r="O53" s="125" t="s">
        <v>201</v>
      </c>
      <c r="P53" s="125" t="s">
        <v>166</v>
      </c>
      <c r="Q53" s="137" t="s">
        <v>118</v>
      </c>
      <c r="R53" s="104"/>
      <c r="S53" s="104"/>
    </row>
    <row r="54" spans="2:19" ht="30" customHeight="1" x14ac:dyDescent="0.2">
      <c r="B54" s="101"/>
      <c r="C54" s="552" t="s">
        <v>181</v>
      </c>
      <c r="D54" s="553"/>
      <c r="E54" s="554"/>
      <c r="F54" s="144"/>
      <c r="G54" s="144"/>
      <c r="H54" s="144"/>
      <c r="I54" s="144">
        <v>300</v>
      </c>
      <c r="J54" s="144">
        <v>375</v>
      </c>
      <c r="K54" s="144">
        <v>352.5</v>
      </c>
      <c r="L54" s="144">
        <v>405</v>
      </c>
      <c r="M54" s="144">
        <v>443.57100000000003</v>
      </c>
      <c r="N54" s="144">
        <v>453.214</v>
      </c>
      <c r="O54" s="144">
        <v>469.286</v>
      </c>
      <c r="P54" s="144">
        <v>462.85700000000003</v>
      </c>
      <c r="Q54" s="145">
        <f>SUM(F54:P54)</f>
        <v>3261.4279999999999</v>
      </c>
      <c r="R54" s="138" t="s">
        <v>186</v>
      </c>
      <c r="S54" s="101"/>
    </row>
    <row r="55" spans="2:19" ht="13.5" thickBot="1" x14ac:dyDescent="0.25">
      <c r="B55" s="101"/>
      <c r="C55" s="101"/>
      <c r="D55" s="101"/>
      <c r="E55" s="101"/>
      <c r="F55" s="101"/>
      <c r="G55" s="101"/>
      <c r="H55" s="101"/>
      <c r="I55" s="101"/>
      <c r="J55" s="101"/>
      <c r="K55" s="101"/>
      <c r="L55" s="101"/>
      <c r="M55" s="101"/>
      <c r="N55" s="101"/>
      <c r="O55" s="101"/>
      <c r="P55" s="101"/>
      <c r="Q55" s="101"/>
      <c r="R55" s="101"/>
      <c r="S55" s="101"/>
    </row>
    <row r="56" spans="2:19" ht="17.5" thickTop="1" thickBot="1" x14ac:dyDescent="0.25">
      <c r="B56" s="99" t="s">
        <v>187</v>
      </c>
      <c r="C56" s="139"/>
      <c r="D56" s="139"/>
      <c r="E56" s="139"/>
      <c r="F56" s="99" t="s">
        <v>188</v>
      </c>
      <c r="G56" s="140"/>
      <c r="H56" s="139" t="s">
        <v>30</v>
      </c>
      <c r="I56" s="99" t="s">
        <v>152</v>
      </c>
      <c r="J56" s="548" t="e">
        <f>Q54/G56</f>
        <v>#DIV/0!</v>
      </c>
      <c r="K56" s="548"/>
      <c r="L56" s="139"/>
      <c r="M56" s="139"/>
      <c r="N56" s="139"/>
      <c r="O56" s="139"/>
      <c r="P56" s="139"/>
      <c r="Q56" s="139"/>
      <c r="R56" s="139"/>
      <c r="S56" s="139"/>
    </row>
    <row r="57" spans="2:19" ht="13.5" thickTop="1" x14ac:dyDescent="0.2">
      <c r="B57" s="101"/>
      <c r="C57" s="101"/>
      <c r="D57" s="101"/>
      <c r="E57" s="101"/>
      <c r="F57" s="101"/>
      <c r="G57" s="101" t="s">
        <v>189</v>
      </c>
      <c r="H57" s="101"/>
      <c r="I57" s="101"/>
      <c r="J57" s="101"/>
      <c r="K57" s="141"/>
      <c r="L57" s="141"/>
      <c r="M57" s="141"/>
      <c r="N57" s="141"/>
      <c r="O57" s="141"/>
      <c r="P57" s="141"/>
      <c r="Q57" s="101"/>
      <c r="R57" s="101"/>
      <c r="S57" s="101"/>
    </row>
    <row r="58" spans="2:19" ht="16.5" x14ac:dyDescent="0.2">
      <c r="B58" s="99" t="s">
        <v>190</v>
      </c>
      <c r="C58" s="142"/>
      <c r="D58" s="142"/>
      <c r="E58" s="142"/>
      <c r="F58" s="142"/>
      <c r="G58" s="142"/>
      <c r="H58" s="142"/>
      <c r="I58" s="142"/>
      <c r="J58" s="124"/>
      <c r="K58" s="101" t="s">
        <v>155</v>
      </c>
      <c r="L58" s="142"/>
      <c r="M58" s="142"/>
      <c r="N58" s="101"/>
      <c r="O58" s="101"/>
      <c r="P58" s="101"/>
      <c r="Q58" s="101"/>
      <c r="R58" s="101"/>
      <c r="S58" s="101"/>
    </row>
    <row r="59" spans="2:19" ht="14" x14ac:dyDescent="0.2">
      <c r="B59" s="143"/>
      <c r="C59" s="143"/>
      <c r="D59" s="143"/>
      <c r="E59" s="143"/>
      <c r="F59" s="143"/>
      <c r="G59" s="143"/>
      <c r="H59" s="143"/>
      <c r="I59" s="143"/>
      <c r="J59" s="143"/>
      <c r="K59" s="143"/>
      <c r="L59" s="143"/>
      <c r="M59" s="143"/>
      <c r="N59" s="101"/>
      <c r="O59" s="101"/>
      <c r="P59" s="101"/>
      <c r="Q59" s="101"/>
      <c r="R59" s="101"/>
      <c r="S59" s="101"/>
    </row>
    <row r="60" spans="2:19" ht="30" customHeight="1" x14ac:dyDescent="0.2">
      <c r="B60" s="552" t="s">
        <v>48</v>
      </c>
      <c r="C60" s="553"/>
      <c r="D60" s="553"/>
      <c r="E60" s="554"/>
      <c r="F60" s="125" t="s">
        <v>156</v>
      </c>
      <c r="G60" s="125" t="s">
        <v>157</v>
      </c>
      <c r="H60" s="125" t="s">
        <v>158</v>
      </c>
      <c r="I60" s="125" t="s">
        <v>159</v>
      </c>
      <c r="J60" s="125" t="s">
        <v>160</v>
      </c>
      <c r="K60" s="125" t="s">
        <v>161</v>
      </c>
      <c r="L60" s="125" t="s">
        <v>162</v>
      </c>
      <c r="M60" s="125" t="s">
        <v>163</v>
      </c>
      <c r="N60" s="125" t="s">
        <v>164</v>
      </c>
      <c r="O60" s="125" t="s">
        <v>165</v>
      </c>
      <c r="P60" s="125" t="s">
        <v>166</v>
      </c>
      <c r="Q60" s="137" t="s">
        <v>118</v>
      </c>
      <c r="R60" s="137" t="s">
        <v>191</v>
      </c>
      <c r="S60" s="137" t="s">
        <v>192</v>
      </c>
    </row>
    <row r="61" spans="2:19" ht="30" customHeight="1" x14ac:dyDescent="0.2">
      <c r="B61" s="555" t="s">
        <v>167</v>
      </c>
      <c r="C61" s="541" t="s">
        <v>168</v>
      </c>
      <c r="D61" s="542"/>
      <c r="E61" s="543"/>
      <c r="F61" s="144"/>
      <c r="G61" s="144"/>
      <c r="H61" s="144"/>
      <c r="I61" s="144"/>
      <c r="J61" s="144"/>
      <c r="K61" s="144"/>
      <c r="L61" s="144"/>
      <c r="M61" s="144"/>
      <c r="N61" s="144"/>
      <c r="O61" s="144"/>
      <c r="P61" s="144"/>
      <c r="Q61" s="145">
        <f t="shared" ref="Q61:Q71" si="3">SUM(F61:P61)</f>
        <v>0</v>
      </c>
      <c r="R61" s="146" t="s">
        <v>193</v>
      </c>
      <c r="S61" s="145">
        <f>Q61*0.25</f>
        <v>0</v>
      </c>
    </row>
    <row r="62" spans="2:19" ht="30" customHeight="1" x14ac:dyDescent="0.2">
      <c r="B62" s="556"/>
      <c r="C62" s="541" t="s">
        <v>170</v>
      </c>
      <c r="D62" s="542"/>
      <c r="E62" s="543"/>
      <c r="F62" s="144"/>
      <c r="G62" s="144"/>
      <c r="H62" s="144"/>
      <c r="I62" s="144"/>
      <c r="J62" s="144"/>
      <c r="K62" s="144"/>
      <c r="L62" s="144"/>
      <c r="M62" s="144"/>
      <c r="N62" s="144"/>
      <c r="O62" s="144"/>
      <c r="P62" s="144"/>
      <c r="Q62" s="145">
        <f t="shared" si="3"/>
        <v>0</v>
      </c>
      <c r="R62" s="147" t="s">
        <v>194</v>
      </c>
      <c r="S62" s="145">
        <f>Q62*0.5</f>
        <v>0</v>
      </c>
    </row>
    <row r="63" spans="2:19" ht="30" customHeight="1" x14ac:dyDescent="0.2">
      <c r="B63" s="556"/>
      <c r="C63" s="541" t="s">
        <v>171</v>
      </c>
      <c r="D63" s="542"/>
      <c r="E63" s="543"/>
      <c r="F63" s="144"/>
      <c r="G63" s="144"/>
      <c r="H63" s="144"/>
      <c r="I63" s="144">
        <v>300</v>
      </c>
      <c r="J63" s="144">
        <v>350</v>
      </c>
      <c r="K63" s="144">
        <v>320</v>
      </c>
      <c r="L63" s="144">
        <v>450</v>
      </c>
      <c r="M63" s="144">
        <v>500</v>
      </c>
      <c r="N63" s="144">
        <v>510</v>
      </c>
      <c r="O63" s="144">
        <v>520</v>
      </c>
      <c r="P63" s="144">
        <v>530</v>
      </c>
      <c r="Q63" s="145">
        <f t="shared" si="3"/>
        <v>3480</v>
      </c>
      <c r="R63" s="147" t="s">
        <v>194</v>
      </c>
      <c r="S63" s="145">
        <f>Q63*0.5</f>
        <v>1740</v>
      </c>
    </row>
    <row r="64" spans="2:19" ht="30" customHeight="1" x14ac:dyDescent="0.2">
      <c r="B64" s="556"/>
      <c r="C64" s="541" t="s">
        <v>172</v>
      </c>
      <c r="D64" s="542"/>
      <c r="E64" s="543"/>
      <c r="F64" s="144"/>
      <c r="G64" s="144"/>
      <c r="H64" s="144"/>
      <c r="I64" s="144"/>
      <c r="J64" s="144"/>
      <c r="K64" s="144"/>
      <c r="L64" s="144"/>
      <c r="M64" s="144"/>
      <c r="N64" s="144"/>
      <c r="O64" s="144"/>
      <c r="P64" s="144"/>
      <c r="Q64" s="145">
        <f t="shared" si="3"/>
        <v>0</v>
      </c>
      <c r="R64" s="147" t="s">
        <v>195</v>
      </c>
      <c r="S64" s="145">
        <f>Q64*0.75</f>
        <v>0</v>
      </c>
    </row>
    <row r="65" spans="2:19" ht="30" customHeight="1" x14ac:dyDescent="0.2">
      <c r="B65" s="556"/>
      <c r="C65" s="541" t="s">
        <v>173</v>
      </c>
      <c r="D65" s="542"/>
      <c r="E65" s="543"/>
      <c r="F65" s="144"/>
      <c r="G65" s="144"/>
      <c r="H65" s="144"/>
      <c r="I65" s="144"/>
      <c r="J65" s="144"/>
      <c r="K65" s="144"/>
      <c r="L65" s="144"/>
      <c r="M65" s="144"/>
      <c r="N65" s="144"/>
      <c r="O65" s="144"/>
      <c r="P65" s="144"/>
      <c r="Q65" s="145">
        <f t="shared" si="3"/>
        <v>0</v>
      </c>
      <c r="R65" s="147" t="s">
        <v>195</v>
      </c>
      <c r="S65" s="145">
        <f>Q65*0.75</f>
        <v>0</v>
      </c>
    </row>
    <row r="66" spans="2:19" ht="30" customHeight="1" x14ac:dyDescent="0.2">
      <c r="B66" s="556"/>
      <c r="C66" s="541" t="s">
        <v>174</v>
      </c>
      <c r="D66" s="542"/>
      <c r="E66" s="543"/>
      <c r="F66" s="144"/>
      <c r="G66" s="144"/>
      <c r="H66" s="144"/>
      <c r="I66" s="144"/>
      <c r="J66" s="144"/>
      <c r="K66" s="144"/>
      <c r="L66" s="144"/>
      <c r="M66" s="144"/>
      <c r="N66" s="144"/>
      <c r="O66" s="144"/>
      <c r="P66" s="144"/>
      <c r="Q66" s="145">
        <f t="shared" si="3"/>
        <v>0</v>
      </c>
      <c r="R66" s="147" t="s">
        <v>196</v>
      </c>
      <c r="S66" s="145">
        <f>Q66*1</f>
        <v>0</v>
      </c>
    </row>
    <row r="67" spans="2:19" ht="30" customHeight="1" x14ac:dyDescent="0.2">
      <c r="B67" s="557"/>
      <c r="C67" s="541" t="s">
        <v>175</v>
      </c>
      <c r="D67" s="542"/>
      <c r="E67" s="543"/>
      <c r="F67" s="144"/>
      <c r="G67" s="144"/>
      <c r="H67" s="144"/>
      <c r="I67" s="144"/>
      <c r="J67" s="144"/>
      <c r="K67" s="144"/>
      <c r="L67" s="144"/>
      <c r="M67" s="144"/>
      <c r="N67" s="144"/>
      <c r="O67" s="144"/>
      <c r="P67" s="144"/>
      <c r="Q67" s="145">
        <f t="shared" si="3"/>
        <v>0</v>
      </c>
      <c r="R67" s="147" t="s">
        <v>196</v>
      </c>
      <c r="S67" s="145">
        <f>Q67*1</f>
        <v>0</v>
      </c>
    </row>
    <row r="68" spans="2:19" ht="30" customHeight="1" x14ac:dyDescent="0.2">
      <c r="B68" s="551" t="s">
        <v>176</v>
      </c>
      <c r="C68" s="552" t="s">
        <v>177</v>
      </c>
      <c r="D68" s="553"/>
      <c r="E68" s="554"/>
      <c r="F68" s="144"/>
      <c r="G68" s="144"/>
      <c r="H68" s="144"/>
      <c r="I68" s="144"/>
      <c r="J68" s="144"/>
      <c r="K68" s="144"/>
      <c r="L68" s="144"/>
      <c r="M68" s="144"/>
      <c r="N68" s="144"/>
      <c r="O68" s="144"/>
      <c r="P68" s="144"/>
      <c r="Q68" s="145">
        <f t="shared" si="3"/>
        <v>0</v>
      </c>
      <c r="R68" s="147" t="s">
        <v>193</v>
      </c>
      <c r="S68" s="145">
        <f>Q68*0.25</f>
        <v>0</v>
      </c>
    </row>
    <row r="69" spans="2:19" ht="30" customHeight="1" x14ac:dyDescent="0.2">
      <c r="B69" s="551"/>
      <c r="C69" s="552" t="s">
        <v>178</v>
      </c>
      <c r="D69" s="553"/>
      <c r="E69" s="554"/>
      <c r="F69" s="144"/>
      <c r="G69" s="144"/>
      <c r="H69" s="144"/>
      <c r="I69" s="144">
        <v>100</v>
      </c>
      <c r="J69" s="144">
        <v>150</v>
      </c>
      <c r="K69" s="144">
        <v>150</v>
      </c>
      <c r="L69" s="144">
        <v>180</v>
      </c>
      <c r="M69" s="144">
        <v>190</v>
      </c>
      <c r="N69" s="144">
        <v>195</v>
      </c>
      <c r="O69" s="144">
        <v>210</v>
      </c>
      <c r="P69" s="144">
        <v>190</v>
      </c>
      <c r="Q69" s="145">
        <f t="shared" si="3"/>
        <v>1365</v>
      </c>
      <c r="R69" s="147" t="s">
        <v>194</v>
      </c>
      <c r="S69" s="145">
        <f>Q69*0.5</f>
        <v>682.5</v>
      </c>
    </row>
    <row r="70" spans="2:19" ht="30" customHeight="1" x14ac:dyDescent="0.2">
      <c r="B70" s="551"/>
      <c r="C70" s="552" t="s">
        <v>179</v>
      </c>
      <c r="D70" s="553"/>
      <c r="E70" s="554"/>
      <c r="F70" s="144"/>
      <c r="G70" s="144"/>
      <c r="H70" s="144"/>
      <c r="I70" s="144"/>
      <c r="J70" s="144"/>
      <c r="K70" s="144"/>
      <c r="L70" s="144"/>
      <c r="M70" s="144"/>
      <c r="N70" s="144"/>
      <c r="O70" s="144"/>
      <c r="P70" s="144"/>
      <c r="Q70" s="145">
        <f t="shared" si="3"/>
        <v>0</v>
      </c>
      <c r="R70" s="147" t="s">
        <v>195</v>
      </c>
      <c r="S70" s="145">
        <f>Q70*0.75</f>
        <v>0</v>
      </c>
    </row>
    <row r="71" spans="2:19" ht="30" customHeight="1" x14ac:dyDescent="0.2">
      <c r="B71" s="551"/>
      <c r="C71" s="552" t="s">
        <v>180</v>
      </c>
      <c r="D71" s="553"/>
      <c r="E71" s="554"/>
      <c r="F71" s="144"/>
      <c r="G71" s="144"/>
      <c r="H71" s="144"/>
      <c r="I71" s="144"/>
      <c r="J71" s="144"/>
      <c r="K71" s="144"/>
      <c r="L71" s="144"/>
      <c r="M71" s="144"/>
      <c r="N71" s="144"/>
      <c r="O71" s="144"/>
      <c r="P71" s="144"/>
      <c r="Q71" s="145">
        <f t="shared" si="3"/>
        <v>0</v>
      </c>
      <c r="R71" s="147" t="s">
        <v>196</v>
      </c>
      <c r="S71" s="145">
        <f>Q71*1</f>
        <v>0</v>
      </c>
    </row>
    <row r="72" spans="2:19" ht="30" customHeight="1" x14ac:dyDescent="0.2">
      <c r="B72" s="552" t="s">
        <v>181</v>
      </c>
      <c r="C72" s="553"/>
      <c r="D72" s="553"/>
      <c r="E72" s="554"/>
      <c r="F72" s="145">
        <f>SUM(F61:F71)</f>
        <v>0</v>
      </c>
      <c r="G72" s="145">
        <f t="shared" ref="G72:P72" si="4">SUM(G61:G71)</f>
        <v>0</v>
      </c>
      <c r="H72" s="145">
        <f t="shared" si="4"/>
        <v>0</v>
      </c>
      <c r="I72" s="145">
        <f t="shared" si="4"/>
        <v>400</v>
      </c>
      <c r="J72" s="145">
        <f t="shared" si="4"/>
        <v>500</v>
      </c>
      <c r="K72" s="145">
        <f t="shared" si="4"/>
        <v>470</v>
      </c>
      <c r="L72" s="145">
        <f t="shared" si="4"/>
        <v>630</v>
      </c>
      <c r="M72" s="145">
        <f t="shared" si="4"/>
        <v>690</v>
      </c>
      <c r="N72" s="145">
        <f t="shared" si="4"/>
        <v>705</v>
      </c>
      <c r="O72" s="145">
        <f t="shared" si="4"/>
        <v>730</v>
      </c>
      <c r="P72" s="145">
        <f t="shared" si="4"/>
        <v>720</v>
      </c>
      <c r="Q72" s="145">
        <f>SUM(Q61:Q71)</f>
        <v>4845</v>
      </c>
      <c r="R72" s="147"/>
      <c r="S72" s="145">
        <f>SUM(S61:S71)</f>
        <v>2422.5</v>
      </c>
    </row>
    <row r="73" spans="2:19" ht="14" x14ac:dyDescent="0.2">
      <c r="B73" s="148"/>
      <c r="C73" s="148"/>
      <c r="D73" s="148"/>
      <c r="E73" s="148"/>
      <c r="F73" s="149"/>
      <c r="G73" s="149"/>
      <c r="H73" s="149"/>
      <c r="I73" s="149"/>
      <c r="J73" s="149"/>
      <c r="K73" s="149"/>
      <c r="L73" s="149"/>
      <c r="M73" s="149"/>
      <c r="N73" s="149"/>
      <c r="O73" s="149"/>
      <c r="P73" s="149"/>
      <c r="Q73" s="149"/>
      <c r="R73" s="101"/>
      <c r="S73" s="105"/>
    </row>
    <row r="74" spans="2:19" ht="30" customHeight="1" x14ac:dyDescent="0.2">
      <c r="B74" s="545" t="s">
        <v>197</v>
      </c>
      <c r="C74" s="545"/>
      <c r="D74" s="545"/>
      <c r="E74" s="545"/>
      <c r="F74" s="545"/>
      <c r="G74" s="545"/>
      <c r="H74" s="545"/>
      <c r="I74" s="545"/>
      <c r="J74" s="545"/>
      <c r="K74" s="545"/>
      <c r="L74" s="545"/>
      <c r="M74" s="545"/>
      <c r="N74" s="545"/>
      <c r="O74" s="545"/>
      <c r="P74" s="545"/>
      <c r="Q74" s="545"/>
      <c r="R74" s="114"/>
      <c r="S74" s="101"/>
    </row>
    <row r="75" spans="2:19" ht="13.5" thickBot="1" x14ac:dyDescent="0.25">
      <c r="B75" s="150"/>
      <c r="C75" s="150"/>
      <c r="D75" s="101"/>
      <c r="E75" s="101"/>
      <c r="F75" s="101"/>
      <c r="G75" s="101"/>
      <c r="H75" s="101"/>
      <c r="I75" s="101"/>
      <c r="J75" s="101"/>
      <c r="K75" s="101"/>
      <c r="L75" s="101"/>
      <c r="M75" s="101"/>
      <c r="N75" s="101"/>
      <c r="O75" s="101"/>
      <c r="P75" s="101"/>
      <c r="Q75" s="101"/>
      <c r="R75" s="101"/>
      <c r="S75" s="114"/>
    </row>
    <row r="76" spans="2:19" ht="36" customHeight="1" thickTop="1" thickBot="1" x14ac:dyDescent="0.25">
      <c r="B76" s="99" t="s">
        <v>187</v>
      </c>
      <c r="C76" s="139"/>
      <c r="D76" s="139"/>
      <c r="E76" s="139"/>
      <c r="F76" s="99" t="s">
        <v>198</v>
      </c>
      <c r="G76" s="140">
        <v>8</v>
      </c>
      <c r="H76" s="139" t="s">
        <v>30</v>
      </c>
      <c r="I76" s="99" t="s">
        <v>152</v>
      </c>
      <c r="J76" s="548">
        <f>S72/G76</f>
        <v>302.8125</v>
      </c>
      <c r="K76" s="548"/>
      <c r="L76" s="139"/>
      <c r="M76" s="139"/>
      <c r="N76" s="139"/>
      <c r="O76" s="139"/>
      <c r="P76" s="139"/>
      <c r="Q76" s="139"/>
      <c r="R76" s="139"/>
      <c r="S76" s="139"/>
    </row>
    <row r="77" spans="2:19" ht="26" customHeight="1" thickTop="1" x14ac:dyDescent="0.2">
      <c r="B77" s="139"/>
      <c r="C77" s="139"/>
      <c r="D77" s="139"/>
      <c r="E77" s="139"/>
      <c r="F77" s="139"/>
      <c r="G77" s="151" t="s">
        <v>199</v>
      </c>
      <c r="H77" s="152"/>
      <c r="I77" s="152"/>
      <c r="J77" s="152"/>
      <c r="K77" s="152"/>
      <c r="L77" s="152"/>
      <c r="M77" s="139"/>
      <c r="N77" s="139"/>
      <c r="O77" s="139"/>
      <c r="P77" s="139"/>
      <c r="Q77" s="139"/>
      <c r="R77" s="139"/>
      <c r="S77" s="139"/>
    </row>
    <row r="78" spans="2:19" x14ac:dyDescent="0.2">
      <c r="B78" s="101"/>
      <c r="C78" s="101"/>
      <c r="D78" s="101"/>
      <c r="E78" s="101"/>
      <c r="F78" s="101"/>
      <c r="G78" s="101"/>
      <c r="H78" s="101"/>
      <c r="I78" s="101"/>
      <c r="J78" s="101"/>
      <c r="K78" s="101"/>
      <c r="L78" s="101"/>
      <c r="M78" s="101"/>
      <c r="N78" s="101"/>
      <c r="O78" s="101"/>
      <c r="P78" s="101"/>
      <c r="Q78" s="101"/>
      <c r="R78" s="101"/>
      <c r="S78" s="101"/>
    </row>
  </sheetData>
  <mergeCells count="41">
    <mergeCell ref="N1:S1"/>
    <mergeCell ref="N23:O23"/>
    <mergeCell ref="Q23:R23"/>
    <mergeCell ref="B31:M32"/>
    <mergeCell ref="B35:E35"/>
    <mergeCell ref="B43:B46"/>
    <mergeCell ref="C43:E43"/>
    <mergeCell ref="C44:E44"/>
    <mergeCell ref="C45:E45"/>
    <mergeCell ref="C46:E46"/>
    <mergeCell ref="Q36:S48"/>
    <mergeCell ref="C37:E37"/>
    <mergeCell ref="C38:E38"/>
    <mergeCell ref="C39:E39"/>
    <mergeCell ref="C40:E40"/>
    <mergeCell ref="C41:E41"/>
    <mergeCell ref="C42:E42"/>
    <mergeCell ref="B36:B42"/>
    <mergeCell ref="C36:E36"/>
    <mergeCell ref="J56:K56"/>
    <mergeCell ref="B61:B67"/>
    <mergeCell ref="C61:E61"/>
    <mergeCell ref="C62:E62"/>
    <mergeCell ref="C63:E63"/>
    <mergeCell ref="C64:E64"/>
    <mergeCell ref="C65:E65"/>
    <mergeCell ref="C66:E66"/>
    <mergeCell ref="C67:E67"/>
    <mergeCell ref="B60:E60"/>
    <mergeCell ref="B47:E47"/>
    <mergeCell ref="B48:E48"/>
    <mergeCell ref="C53:E53"/>
    <mergeCell ref="C54:E54"/>
    <mergeCell ref="B74:Q74"/>
    <mergeCell ref="J76:K76"/>
    <mergeCell ref="B68:B71"/>
    <mergeCell ref="C68:E68"/>
    <mergeCell ref="C69:E69"/>
    <mergeCell ref="C70:E70"/>
    <mergeCell ref="C71:E71"/>
    <mergeCell ref="B72:E72"/>
  </mergeCells>
  <phoneticPr fontId="3"/>
  <pageMargins left="0.7" right="0.7" top="0.75" bottom="0.75" header="0.3" footer="0.3"/>
  <pageSetup paperSize="9"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13636-93A6-4103-BFAC-51BF428ED426}">
  <dimension ref="A1:U37"/>
  <sheetViews>
    <sheetView view="pageBreakPreview" zoomScale="60" zoomScaleNormal="100" workbookViewId="0">
      <selection activeCell="U19" sqref="U19"/>
    </sheetView>
  </sheetViews>
  <sheetFormatPr defaultRowHeight="13" x14ac:dyDescent="0.2"/>
  <cols>
    <col min="2" max="2" width="33.08984375" customWidth="1"/>
    <col min="3" max="3" width="5.90625" customWidth="1"/>
    <col min="9" max="9" width="10.54296875" customWidth="1"/>
    <col min="10" max="10" width="3.6328125" customWidth="1"/>
    <col min="18" max="18" width="10.54296875" customWidth="1"/>
    <col min="19" max="19" width="12.26953125" customWidth="1"/>
  </cols>
  <sheetData>
    <row r="1" spans="1:21" ht="16.5" x14ac:dyDescent="0.2">
      <c r="A1" s="245" t="s">
        <v>284</v>
      </c>
      <c r="B1" s="245"/>
      <c r="C1" s="245"/>
      <c r="D1" s="245"/>
      <c r="E1" s="245"/>
      <c r="F1" s="245"/>
      <c r="G1" s="245"/>
      <c r="H1" s="245"/>
      <c r="I1" s="245"/>
      <c r="J1" s="245"/>
      <c r="K1" s="245"/>
      <c r="L1" s="245"/>
      <c r="M1" s="245"/>
      <c r="N1" s="245"/>
      <c r="O1" s="245"/>
      <c r="P1" s="245"/>
      <c r="Q1" s="251"/>
      <c r="R1" s="251"/>
      <c r="S1" s="251"/>
      <c r="T1" s="238"/>
      <c r="U1" s="238"/>
    </row>
    <row r="2" spans="1:21" x14ac:dyDescent="0.2">
      <c r="A2" s="228"/>
      <c r="B2" s="234"/>
      <c r="C2" s="564" t="s">
        <v>285</v>
      </c>
      <c r="D2" s="564"/>
      <c r="E2" s="564"/>
      <c r="F2" s="564"/>
      <c r="G2" s="564"/>
      <c r="H2" s="564"/>
      <c r="I2" s="564"/>
      <c r="J2" s="564"/>
      <c r="K2" s="564"/>
      <c r="L2" s="564"/>
      <c r="M2" s="564"/>
      <c r="N2" s="564"/>
      <c r="O2" s="564"/>
      <c r="P2" s="564"/>
      <c r="Q2" s="564"/>
      <c r="R2" s="564"/>
      <c r="S2" s="564"/>
      <c r="T2" s="238"/>
      <c r="U2" s="238"/>
    </row>
    <row r="3" spans="1:21" x14ac:dyDescent="0.2">
      <c r="A3" s="228"/>
      <c r="B3" s="234"/>
      <c r="C3" s="235"/>
      <c r="D3" s="235"/>
      <c r="E3" s="235"/>
      <c r="F3" s="235"/>
      <c r="G3" s="235"/>
      <c r="H3" s="235"/>
      <c r="I3" s="235"/>
      <c r="J3" s="235"/>
      <c r="K3" s="235"/>
      <c r="L3" s="235"/>
      <c r="M3" s="235"/>
      <c r="N3" s="235"/>
      <c r="O3" s="235"/>
      <c r="P3" s="235"/>
      <c r="Q3" s="235"/>
      <c r="R3" s="235"/>
      <c r="S3" s="235"/>
      <c r="T3" s="238"/>
      <c r="U3" s="238"/>
    </row>
    <row r="4" spans="1:21" ht="16.5" x14ac:dyDescent="0.2">
      <c r="A4" s="229"/>
      <c r="B4" s="249" t="s">
        <v>286</v>
      </c>
      <c r="C4" s="229"/>
      <c r="D4" s="229"/>
      <c r="E4" s="229"/>
      <c r="F4" s="229"/>
      <c r="G4" s="229"/>
      <c r="H4" s="229"/>
      <c r="I4" s="229"/>
      <c r="J4" s="229"/>
      <c r="K4" s="250" t="s">
        <v>287</v>
      </c>
      <c r="L4" s="229"/>
      <c r="M4" s="229"/>
      <c r="N4" s="229"/>
      <c r="O4" s="229"/>
      <c r="P4" s="229"/>
      <c r="Q4" s="229"/>
      <c r="R4" s="229"/>
      <c r="S4" s="229"/>
      <c r="T4" s="248"/>
      <c r="U4" s="248"/>
    </row>
    <row r="5" spans="1:21" ht="14.5" thickBot="1" x14ac:dyDescent="0.25">
      <c r="A5" s="222"/>
      <c r="B5" s="239"/>
      <c r="C5" s="222"/>
      <c r="D5" s="222"/>
      <c r="E5" s="222"/>
      <c r="F5" s="222"/>
      <c r="G5" s="222"/>
      <c r="H5" s="222"/>
      <c r="I5" s="222"/>
      <c r="J5" s="222"/>
      <c r="K5" s="222"/>
      <c r="L5" s="222"/>
      <c r="M5" s="222"/>
      <c r="N5" s="222"/>
      <c r="O5" s="222"/>
      <c r="P5" s="222"/>
      <c r="Q5" s="222"/>
      <c r="R5" s="222"/>
      <c r="S5" s="222"/>
      <c r="T5" s="238"/>
      <c r="U5" s="238"/>
    </row>
    <row r="6" spans="1:21" ht="18" customHeight="1" thickBot="1" x14ac:dyDescent="0.25">
      <c r="A6" s="222"/>
      <c r="B6" s="240" t="s">
        <v>288</v>
      </c>
      <c r="C6" s="236"/>
      <c r="D6" s="236"/>
      <c r="E6" s="237"/>
      <c r="F6" s="222"/>
      <c r="G6" s="230"/>
      <c r="H6" s="222" t="s">
        <v>289</v>
      </c>
      <c r="I6" s="222"/>
      <c r="J6" s="222"/>
      <c r="K6" t="s">
        <v>290</v>
      </c>
      <c r="R6" s="222"/>
      <c r="S6" s="222"/>
      <c r="T6" s="238"/>
      <c r="U6" s="238"/>
    </row>
    <row r="7" spans="1:21" ht="18" customHeight="1" x14ac:dyDescent="0.2">
      <c r="A7" s="222"/>
      <c r="B7" s="223"/>
      <c r="C7" s="222"/>
      <c r="D7" s="222"/>
      <c r="E7" s="222"/>
      <c r="F7" s="222"/>
      <c r="G7" s="222"/>
      <c r="H7" s="222"/>
      <c r="I7" s="222"/>
      <c r="J7" s="222"/>
      <c r="K7" s="221" t="str">
        <f>IF($G$6&lt;=750,"750人以内（通常規模型）","750人超（大規模型）")</f>
        <v>750人以内（通常規模型）</v>
      </c>
      <c r="L7" s="221"/>
      <c r="M7" s="221"/>
      <c r="R7" s="222"/>
      <c r="S7" s="222"/>
      <c r="T7" s="238"/>
      <c r="U7" s="238"/>
    </row>
    <row r="8" spans="1:21" ht="18" customHeight="1" x14ac:dyDescent="0.2">
      <c r="A8" s="222"/>
      <c r="B8" s="223"/>
      <c r="C8" s="231"/>
      <c r="D8" s="222"/>
      <c r="E8" s="228"/>
      <c r="F8" s="232"/>
      <c r="G8" s="222"/>
      <c r="H8" s="222"/>
      <c r="I8" s="222"/>
      <c r="J8" s="222"/>
      <c r="R8" s="222"/>
      <c r="S8" s="222"/>
      <c r="T8" s="238"/>
      <c r="U8" s="238"/>
    </row>
    <row r="9" spans="1:21" ht="18" customHeight="1" thickBot="1" x14ac:dyDescent="0.25">
      <c r="A9" s="222"/>
      <c r="B9" s="241" t="s">
        <v>291</v>
      </c>
      <c r="C9" s="222"/>
      <c r="D9" s="222"/>
      <c r="E9" s="222"/>
      <c r="F9" s="222"/>
      <c r="G9" s="222"/>
      <c r="H9" s="222"/>
      <c r="I9" s="222"/>
      <c r="J9" s="222"/>
      <c r="R9" s="222"/>
      <c r="S9" s="222"/>
      <c r="T9" s="238"/>
      <c r="U9" s="238"/>
    </row>
    <row r="10" spans="1:21" ht="18" customHeight="1" thickBot="1" x14ac:dyDescent="0.25">
      <c r="A10" s="222"/>
      <c r="B10" s="233" t="s">
        <v>292</v>
      </c>
      <c r="C10" s="227"/>
      <c r="D10" s="222" t="s">
        <v>289</v>
      </c>
      <c r="E10" s="222"/>
      <c r="F10" s="222"/>
      <c r="G10" s="222"/>
      <c r="H10" s="222"/>
      <c r="I10" s="222"/>
      <c r="J10" s="222"/>
      <c r="K10" t="s">
        <v>293</v>
      </c>
      <c r="R10" s="222"/>
      <c r="S10" s="222"/>
      <c r="T10" s="238"/>
      <c r="U10" s="238"/>
    </row>
    <row r="11" spans="1:21" ht="18" customHeight="1" thickBot="1" x14ac:dyDescent="0.25">
      <c r="A11" s="222"/>
      <c r="B11" s="233" t="s">
        <v>294</v>
      </c>
      <c r="C11" s="225"/>
      <c r="D11" s="222" t="s">
        <v>289</v>
      </c>
      <c r="E11" s="222"/>
      <c r="F11" s="222"/>
      <c r="G11" s="222"/>
      <c r="H11" s="222"/>
      <c r="I11" s="222"/>
      <c r="J11" s="222"/>
      <c r="K11" t="s">
        <v>295</v>
      </c>
      <c r="R11" s="222"/>
      <c r="S11" s="222"/>
      <c r="T11" s="238"/>
      <c r="U11" s="238"/>
    </row>
    <row r="12" spans="1:21" ht="18" customHeight="1" x14ac:dyDescent="0.2">
      <c r="A12" s="222"/>
      <c r="B12" s="222"/>
      <c r="C12" s="222"/>
      <c r="D12" s="222"/>
      <c r="E12" s="222"/>
      <c r="F12" s="222"/>
      <c r="G12" s="222"/>
      <c r="H12" s="222"/>
      <c r="I12" s="222"/>
      <c r="J12" s="222"/>
      <c r="K12" s="253" t="e">
        <f>IF(P12&gt;=0.8,"要件①を満たしている","要件①を満たしていない")</f>
        <v>#DIV/0!</v>
      </c>
      <c r="L12" s="253"/>
      <c r="M12" s="253"/>
      <c r="O12" s="254" t="s">
        <v>296</v>
      </c>
      <c r="P12" s="255" t="e">
        <f>$C$11/$C$10</f>
        <v>#DIV/0!</v>
      </c>
      <c r="R12" s="222"/>
      <c r="S12" s="222"/>
      <c r="T12" s="238"/>
      <c r="U12" s="238"/>
    </row>
    <row r="13" spans="1:21" ht="18" customHeight="1" x14ac:dyDescent="0.2">
      <c r="A13" s="222"/>
      <c r="B13" s="222"/>
      <c r="C13" s="222"/>
      <c r="D13" s="222"/>
      <c r="E13" s="222"/>
      <c r="F13" s="222"/>
      <c r="G13" s="222"/>
      <c r="H13" s="222"/>
      <c r="I13" s="222"/>
      <c r="J13" s="222"/>
      <c r="O13" t="s">
        <v>322</v>
      </c>
      <c r="P13" s="256" t="e">
        <f>IF(P12&lt;0.8,ROUNDUP(C10*0.8-C11,0),"-")</f>
        <v>#DIV/0!</v>
      </c>
      <c r="Q13" t="s">
        <v>297</v>
      </c>
      <c r="R13" s="222"/>
      <c r="S13" s="222"/>
      <c r="T13" s="238"/>
      <c r="U13" s="238"/>
    </row>
    <row r="14" spans="1:21" ht="18" customHeight="1" thickBot="1" x14ac:dyDescent="0.25">
      <c r="A14" s="222"/>
      <c r="B14" s="242" t="s">
        <v>298</v>
      </c>
      <c r="C14" s="243"/>
      <c r="D14" s="243"/>
      <c r="E14" s="241"/>
      <c r="F14" s="243"/>
      <c r="G14" s="241"/>
      <c r="H14" s="241"/>
      <c r="I14" s="241"/>
      <c r="J14" s="222"/>
      <c r="P14" s="257"/>
      <c r="R14" s="222"/>
      <c r="S14" s="222"/>
      <c r="T14" s="238"/>
      <c r="U14" s="238"/>
    </row>
    <row r="15" spans="1:21" ht="18" customHeight="1" thickBot="1" x14ac:dyDescent="0.25">
      <c r="A15" s="222"/>
      <c r="B15" s="233" t="s">
        <v>299</v>
      </c>
      <c r="C15" s="227"/>
      <c r="D15" s="222" t="s">
        <v>289</v>
      </c>
      <c r="E15" s="222"/>
      <c r="F15" s="222"/>
      <c r="G15" s="222"/>
      <c r="H15" s="222"/>
      <c r="I15" s="222"/>
      <c r="J15" s="222"/>
      <c r="K15" s="258" t="s">
        <v>300</v>
      </c>
      <c r="L15" s="259"/>
      <c r="M15" s="259"/>
      <c r="R15" s="222"/>
      <c r="S15" s="222"/>
      <c r="T15" s="238"/>
      <c r="U15" s="238"/>
    </row>
    <row r="16" spans="1:21" ht="18" customHeight="1" thickBot="1" x14ac:dyDescent="0.25">
      <c r="A16" s="222"/>
      <c r="B16" s="233" t="s">
        <v>301</v>
      </c>
      <c r="C16" s="226"/>
      <c r="D16" s="222" t="s">
        <v>289</v>
      </c>
      <c r="E16" s="222"/>
      <c r="F16" s="222"/>
      <c r="G16" s="222"/>
      <c r="H16" s="222"/>
      <c r="I16" s="222"/>
      <c r="J16" s="222"/>
      <c r="K16" s="260" t="e">
        <f ca="1">IF($P$16&lt;=10,"要件②を満たしている","要件②を満たしていない")</f>
        <v>#DIV/0!</v>
      </c>
      <c r="L16" s="261"/>
      <c r="M16" s="261"/>
      <c r="O16" s="262" t="s">
        <v>302</v>
      </c>
      <c r="P16" s="263" t="e">
        <f ca="1">$O$19/O21</f>
        <v>#DIV/0!</v>
      </c>
      <c r="Q16" t="s">
        <v>303</v>
      </c>
      <c r="R16" s="222"/>
      <c r="S16" s="222"/>
      <c r="T16" s="238"/>
      <c r="U16" s="238"/>
    </row>
    <row r="17" spans="2:21" ht="18" customHeight="1" thickBot="1" x14ac:dyDescent="0.25">
      <c r="B17" s="233" t="s">
        <v>304</v>
      </c>
      <c r="C17" s="227"/>
      <c r="D17" s="222" t="s">
        <v>289</v>
      </c>
      <c r="E17" s="222"/>
      <c r="F17" s="222"/>
      <c r="G17" s="222"/>
      <c r="H17" s="222"/>
      <c r="I17" s="222"/>
      <c r="J17" s="222"/>
      <c r="O17" t="s">
        <v>322</v>
      </c>
      <c r="P17" s="256" t="e">
        <f ca="1">IF(P16&gt;10,(O19/10-O21),"-")</f>
        <v>#DIV/0!</v>
      </c>
      <c r="Q17" t="s">
        <v>305</v>
      </c>
      <c r="R17" s="228"/>
      <c r="S17" s="222"/>
      <c r="T17" s="238"/>
      <c r="U17" s="238"/>
    </row>
    <row r="18" spans="2:21" ht="18" customHeight="1" thickBot="1" x14ac:dyDescent="0.25">
      <c r="B18" s="233" t="s">
        <v>306</v>
      </c>
      <c r="C18" s="226"/>
      <c r="D18" s="222" t="s">
        <v>289</v>
      </c>
      <c r="E18" s="222"/>
      <c r="F18" s="222"/>
      <c r="G18" s="222"/>
      <c r="H18" s="222"/>
      <c r="I18" s="222"/>
      <c r="J18" s="222"/>
      <c r="R18" s="222"/>
      <c r="S18" s="222"/>
      <c r="T18" s="238"/>
      <c r="U18" s="238"/>
    </row>
    <row r="19" spans="2:21" ht="18" customHeight="1" thickBot="1" x14ac:dyDescent="0.25">
      <c r="B19" s="233" t="s">
        <v>307</v>
      </c>
      <c r="C19" s="227"/>
      <c r="D19" s="222" t="s">
        <v>289</v>
      </c>
      <c r="E19" s="222"/>
      <c r="F19" s="222"/>
      <c r="G19" s="222"/>
      <c r="H19" s="222"/>
      <c r="I19" s="222"/>
      <c r="J19" s="222"/>
      <c r="L19" t="s">
        <v>308</v>
      </c>
      <c r="O19" s="264">
        <f>C15*1+C16*2+C17*3+C18*4+C19*5+C20*6</f>
        <v>0</v>
      </c>
      <c r="P19" t="s">
        <v>309</v>
      </c>
      <c r="R19" s="222"/>
      <c r="S19" s="222"/>
      <c r="T19" s="238"/>
      <c r="U19" s="238"/>
    </row>
    <row r="20" spans="2:21" ht="18" customHeight="1" thickBot="1" x14ac:dyDescent="0.25">
      <c r="B20" s="233" t="s">
        <v>310</v>
      </c>
      <c r="C20" s="225"/>
      <c r="D20" s="222" t="s">
        <v>289</v>
      </c>
      <c r="E20" s="222"/>
      <c r="F20" s="222"/>
      <c r="G20" s="222"/>
      <c r="H20" s="222"/>
      <c r="I20" s="228"/>
      <c r="J20" s="222"/>
      <c r="R20" s="222"/>
      <c r="S20" s="222"/>
      <c r="T20" s="238"/>
      <c r="U20" s="238"/>
    </row>
    <row r="21" spans="2:21" ht="17.5" customHeight="1" x14ac:dyDescent="0.2">
      <c r="B21" s="228"/>
      <c r="C21" s="228"/>
      <c r="D21" s="228"/>
      <c r="E21" s="228"/>
      <c r="F21" s="228"/>
      <c r="G21" s="228"/>
      <c r="H21" s="228"/>
      <c r="I21" s="228"/>
      <c r="J21" s="222"/>
      <c r="L21" t="s">
        <v>311</v>
      </c>
      <c r="O21" s="264">
        <f ca="1">SUM(OFFSET(T25,0,0,COUNT(T:T),1))</f>
        <v>0</v>
      </c>
      <c r="P21" t="s">
        <v>309</v>
      </c>
      <c r="R21" s="222"/>
      <c r="S21" s="222"/>
      <c r="T21" s="238"/>
      <c r="U21" s="238"/>
    </row>
    <row r="22" spans="2:21" ht="24.75" customHeight="1" x14ac:dyDescent="0.2">
      <c r="B22" s="244" t="s">
        <v>312</v>
      </c>
      <c r="C22" s="241"/>
      <c r="D22" s="241"/>
      <c r="E22" s="241"/>
      <c r="F22" s="241"/>
      <c r="G22" s="241"/>
      <c r="H22" s="241"/>
      <c r="I22" s="228"/>
      <c r="J22" s="228"/>
      <c r="K22" s="228"/>
      <c r="L22" s="228"/>
      <c r="M22" s="228"/>
      <c r="N22" s="228"/>
      <c r="O22" s="228"/>
      <c r="P22" s="228"/>
      <c r="Q22" s="228"/>
      <c r="R22" s="228"/>
      <c r="S22" s="228"/>
      <c r="T22" s="238"/>
      <c r="U22" s="238"/>
    </row>
    <row r="23" spans="2:21" x14ac:dyDescent="0.2">
      <c r="B23" s="222"/>
      <c r="C23" s="222"/>
      <c r="D23" s="222"/>
      <c r="E23" s="222"/>
      <c r="F23" s="222"/>
      <c r="G23" s="222"/>
      <c r="H23" s="222"/>
      <c r="I23" s="222"/>
      <c r="J23" s="222"/>
      <c r="K23" s="222"/>
      <c r="L23" s="222"/>
      <c r="M23" s="222"/>
      <c r="N23" s="222"/>
      <c r="O23" s="222"/>
      <c r="P23" s="222"/>
      <c r="Q23" s="222"/>
      <c r="R23" s="222"/>
      <c r="S23" s="222"/>
      <c r="T23" s="238"/>
      <c r="U23" s="238"/>
    </row>
    <row r="24" spans="2:21" ht="18" customHeight="1" thickBot="1" x14ac:dyDescent="0.25">
      <c r="B24" s="222"/>
      <c r="C24" s="222" t="s">
        <v>313</v>
      </c>
      <c r="D24" s="222"/>
      <c r="E24" s="222" t="s">
        <v>314</v>
      </c>
      <c r="F24" s="222"/>
      <c r="G24" s="222" t="s">
        <v>315</v>
      </c>
      <c r="H24" s="222"/>
      <c r="I24" s="222"/>
      <c r="J24" s="222"/>
      <c r="K24" s="222"/>
      <c r="L24" s="222"/>
      <c r="M24" s="222"/>
      <c r="N24" s="222"/>
      <c r="O24" s="222"/>
      <c r="P24" s="222"/>
      <c r="Q24" s="222"/>
      <c r="R24" s="222"/>
      <c r="S24" s="222"/>
      <c r="T24" s="265" t="s">
        <v>287</v>
      </c>
      <c r="U24" s="265"/>
    </row>
    <row r="25" spans="2:21" ht="24.75" customHeight="1" thickBot="1" x14ac:dyDescent="0.25">
      <c r="B25" s="565" t="s">
        <v>316</v>
      </c>
      <c r="C25" s="224"/>
      <c r="D25" s="222" t="s">
        <v>317</v>
      </c>
      <c r="E25" s="224"/>
      <c r="F25" s="222" t="s">
        <v>318</v>
      </c>
      <c r="G25" s="224"/>
      <c r="H25" s="222" t="s">
        <v>289</v>
      </c>
      <c r="I25" s="222"/>
      <c r="J25" s="222"/>
      <c r="K25" s="222"/>
      <c r="L25" s="222"/>
      <c r="M25" s="246" t="s">
        <v>319</v>
      </c>
      <c r="N25" s="563" t="e">
        <f ca="1">IF(OR(G6&lt;=750,AND(P12&gt;=0.8,$P$16&lt;=10)),"通常規模型リハビリテーション費","大規模型リハビリテーション費")</f>
        <v>#DIV/0!</v>
      </c>
      <c r="O25" s="563"/>
      <c r="P25" s="563"/>
      <c r="Q25" s="563"/>
      <c r="R25" s="247"/>
      <c r="S25" s="248"/>
      <c r="T25" s="265">
        <v>0</v>
      </c>
      <c r="U25" s="265" t="s">
        <v>320</v>
      </c>
    </row>
    <row r="26" spans="2:21" ht="24.75" customHeight="1" thickTop="1" thickBot="1" x14ac:dyDescent="0.25">
      <c r="B26" s="565"/>
      <c r="C26" s="227"/>
      <c r="D26" s="222" t="s">
        <v>317</v>
      </c>
      <c r="E26" s="227"/>
      <c r="F26" s="222" t="s">
        <v>318</v>
      </c>
      <c r="G26" s="227"/>
      <c r="H26" s="222" t="s">
        <v>289</v>
      </c>
      <c r="I26" s="222"/>
      <c r="J26" s="222"/>
      <c r="K26" s="222"/>
      <c r="L26" s="222"/>
      <c r="M26" s="229"/>
      <c r="N26" s="229"/>
      <c r="O26" s="229"/>
      <c r="P26" s="222"/>
      <c r="Q26" s="229" t="s">
        <v>321</v>
      </c>
      <c r="R26" s="222"/>
      <c r="S26" s="222"/>
      <c r="T26" s="265">
        <v>0</v>
      </c>
      <c r="U26" s="265" t="s">
        <v>320</v>
      </c>
    </row>
    <row r="27" spans="2:21" ht="24.75" customHeight="1" thickBot="1" x14ac:dyDescent="0.25">
      <c r="B27" s="252"/>
      <c r="C27" s="225"/>
      <c r="D27" s="222" t="s">
        <v>317</v>
      </c>
      <c r="E27" s="225"/>
      <c r="F27" s="222" t="s">
        <v>318</v>
      </c>
      <c r="G27" s="225"/>
      <c r="H27" s="222" t="s">
        <v>289</v>
      </c>
      <c r="I27" s="222"/>
      <c r="J27" s="222"/>
      <c r="K27" s="222"/>
      <c r="L27" s="222"/>
      <c r="M27" s="222"/>
      <c r="N27" s="222"/>
      <c r="O27" s="222"/>
      <c r="P27" s="222"/>
      <c r="Q27" s="222"/>
      <c r="R27" s="222"/>
      <c r="S27" s="222"/>
      <c r="T27" s="265">
        <v>0</v>
      </c>
      <c r="U27" s="265" t="s">
        <v>320</v>
      </c>
    </row>
    <row r="28" spans="2:21" ht="24.75" customHeight="1" thickBot="1" x14ac:dyDescent="0.25">
      <c r="B28" s="252"/>
      <c r="C28" s="225"/>
      <c r="D28" s="222" t="s">
        <v>317</v>
      </c>
      <c r="E28" s="225"/>
      <c r="F28" s="222" t="s">
        <v>318</v>
      </c>
      <c r="G28" s="225"/>
      <c r="H28" s="222" t="s">
        <v>289</v>
      </c>
      <c r="I28" s="222"/>
      <c r="J28" s="222"/>
      <c r="K28" s="222"/>
      <c r="L28" s="222"/>
      <c r="M28" s="222"/>
      <c r="N28" s="222"/>
      <c r="O28" s="222"/>
      <c r="P28" s="222"/>
      <c r="Q28" s="222"/>
      <c r="R28" s="222"/>
      <c r="S28" s="222"/>
      <c r="T28" s="265">
        <v>0</v>
      </c>
      <c r="U28" s="265" t="s">
        <v>320</v>
      </c>
    </row>
    <row r="29" spans="2:21" ht="24.75" customHeight="1" thickBot="1" x14ac:dyDescent="0.25">
      <c r="B29" s="252"/>
      <c r="C29" s="225"/>
      <c r="D29" s="222" t="s">
        <v>317</v>
      </c>
      <c r="E29" s="225"/>
      <c r="F29" s="222" t="s">
        <v>318</v>
      </c>
      <c r="G29" s="225"/>
      <c r="H29" s="222" t="s">
        <v>289</v>
      </c>
      <c r="I29" s="222"/>
      <c r="J29" s="222"/>
      <c r="K29" s="222"/>
      <c r="L29" s="222"/>
      <c r="M29" s="222"/>
      <c r="N29" s="222"/>
      <c r="O29" s="222"/>
      <c r="P29" s="222"/>
      <c r="Q29" s="222"/>
      <c r="R29" s="222"/>
      <c r="S29" s="222"/>
      <c r="T29" s="265">
        <v>0</v>
      </c>
      <c r="U29" s="265" t="s">
        <v>320</v>
      </c>
    </row>
    <row r="32" spans="2:21" x14ac:dyDescent="0.2">
      <c r="B32" s="222"/>
      <c r="C32" s="228"/>
      <c r="D32" s="238"/>
      <c r="E32" s="228"/>
      <c r="F32" s="222"/>
      <c r="G32" s="222"/>
      <c r="H32" s="222"/>
      <c r="I32" s="222"/>
      <c r="J32" s="222"/>
      <c r="K32" s="222"/>
      <c r="L32" s="222"/>
      <c r="M32" s="222"/>
      <c r="N32" s="222"/>
      <c r="O32" s="222"/>
      <c r="P32" s="222"/>
      <c r="Q32" s="222"/>
      <c r="R32" s="222"/>
      <c r="S32" s="222"/>
      <c r="T32" s="222"/>
      <c r="U32" s="222"/>
    </row>
    <row r="33" spans="2:2" x14ac:dyDescent="0.2">
      <c r="B33" s="228"/>
    </row>
    <row r="34" spans="2:2" x14ac:dyDescent="0.2">
      <c r="B34" s="228"/>
    </row>
    <row r="35" spans="2:2" x14ac:dyDescent="0.2">
      <c r="B35" s="228"/>
    </row>
    <row r="36" spans="2:2" x14ac:dyDescent="0.2">
      <c r="B36" s="228"/>
    </row>
    <row r="37" spans="2:2" x14ac:dyDescent="0.2">
      <c r="B37" s="228"/>
    </row>
  </sheetData>
  <mergeCells count="3">
    <mergeCell ref="N25:Q25"/>
    <mergeCell ref="C2:S2"/>
    <mergeCell ref="B25:B26"/>
  </mergeCells>
  <phoneticPr fontId="3"/>
  <pageMargins left="0.7" right="0.7" top="0.75" bottom="0.75" header="0.3" footer="0.3"/>
  <pageSetup paperSize="9" scale="46" orientation="portrait" r:id="rId1"/>
  <colBreaks count="1" manualBreakCount="1">
    <brk id="1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3E679-1E0B-4058-9BB6-21E9521BF870}">
  <dimension ref="A1:U30"/>
  <sheetViews>
    <sheetView zoomScaleNormal="100" workbookViewId="0">
      <selection activeCell="J32" sqref="J32"/>
    </sheetView>
  </sheetViews>
  <sheetFormatPr defaultRowHeight="13" x14ac:dyDescent="0.2"/>
  <cols>
    <col min="1" max="1" width="4.1796875" customWidth="1"/>
    <col min="2" max="2" width="33" customWidth="1"/>
    <col min="3" max="3" width="5.90625" customWidth="1"/>
  </cols>
  <sheetData>
    <row r="1" spans="1:19" ht="16.5" x14ac:dyDescent="0.2">
      <c r="A1" s="266" t="s">
        <v>284</v>
      </c>
      <c r="B1" s="266"/>
      <c r="C1" s="266"/>
      <c r="D1" s="266"/>
      <c r="E1" s="266"/>
      <c r="F1" s="266"/>
      <c r="G1" s="266"/>
      <c r="H1" s="266"/>
      <c r="I1" s="266"/>
      <c r="J1" s="266"/>
      <c r="K1" s="266"/>
      <c r="L1" s="266"/>
      <c r="M1" s="266"/>
      <c r="N1" s="266"/>
      <c r="O1" s="266"/>
      <c r="P1" s="266"/>
      <c r="Q1" s="267"/>
      <c r="R1" s="267"/>
      <c r="S1" s="267"/>
    </row>
    <row r="2" spans="1:19" x14ac:dyDescent="0.2">
      <c r="B2" s="268"/>
      <c r="C2" s="566" t="s">
        <v>285</v>
      </c>
      <c r="D2" s="566"/>
      <c r="E2" s="566"/>
      <c r="F2" s="566"/>
      <c r="G2" s="566"/>
      <c r="H2" s="566"/>
      <c r="I2" s="566"/>
      <c r="J2" s="566"/>
      <c r="K2" s="566"/>
      <c r="L2" s="566"/>
      <c r="M2" s="566"/>
      <c r="N2" s="566"/>
      <c r="O2" s="566"/>
      <c r="P2" s="566"/>
      <c r="Q2" s="566"/>
      <c r="R2" s="566"/>
      <c r="S2" s="566"/>
    </row>
    <row r="3" spans="1:19" x14ac:dyDescent="0.2">
      <c r="B3" s="268"/>
      <c r="C3" s="269"/>
      <c r="D3" s="269"/>
      <c r="E3" s="269"/>
      <c r="F3" s="269"/>
      <c r="G3" s="269"/>
      <c r="H3" s="269"/>
      <c r="I3" s="269"/>
      <c r="J3" s="269"/>
      <c r="K3" s="269"/>
      <c r="L3" s="269"/>
      <c r="M3" s="269"/>
      <c r="N3" s="269"/>
      <c r="O3" s="269"/>
      <c r="P3" s="269"/>
      <c r="Q3" s="269"/>
      <c r="R3" s="269"/>
      <c r="S3" s="269"/>
    </row>
    <row r="4" spans="1:19" ht="16.5" x14ac:dyDescent="0.2">
      <c r="A4" s="258"/>
      <c r="B4" s="270" t="s">
        <v>286</v>
      </c>
      <c r="C4" s="258"/>
      <c r="D4" s="258"/>
      <c r="E4" s="258"/>
      <c r="F4" s="258"/>
      <c r="G4" s="258"/>
      <c r="H4" s="258"/>
      <c r="I4" s="258"/>
      <c r="J4" s="258"/>
      <c r="K4" s="271" t="s">
        <v>287</v>
      </c>
      <c r="L4" s="258"/>
      <c r="M4" s="258"/>
      <c r="N4" s="258"/>
      <c r="O4" s="258"/>
      <c r="P4" s="258"/>
      <c r="Q4" s="258"/>
      <c r="R4" s="258"/>
      <c r="S4" s="258"/>
    </row>
    <row r="5" spans="1:19" ht="16.5" customHeight="1" thickBot="1" x14ac:dyDescent="0.25">
      <c r="B5" s="272"/>
    </row>
    <row r="6" spans="1:19" ht="16.5" customHeight="1" thickBot="1" x14ac:dyDescent="0.25">
      <c r="B6" s="259" t="s">
        <v>288</v>
      </c>
      <c r="C6" s="273"/>
      <c r="D6" s="273"/>
      <c r="E6" s="273"/>
      <c r="G6" s="274">
        <v>800</v>
      </c>
      <c r="H6" t="s">
        <v>289</v>
      </c>
      <c r="K6" t="s">
        <v>290</v>
      </c>
    </row>
    <row r="7" spans="1:19" ht="16.5" customHeight="1" x14ac:dyDescent="0.2">
      <c r="B7" s="254"/>
      <c r="K7" s="221" t="str">
        <f>IF($G$6&lt;=750,"750人以内（通常規模型）","750人超（大規模型）")</f>
        <v>750人超（大規模型）</v>
      </c>
      <c r="L7" s="221"/>
      <c r="M7" s="221"/>
    </row>
    <row r="8" spans="1:19" ht="16.5" customHeight="1" x14ac:dyDescent="0.2">
      <c r="B8" s="254"/>
      <c r="C8" s="275"/>
      <c r="F8" s="276"/>
    </row>
    <row r="9" spans="1:19" ht="16.5" customHeight="1" thickBot="1" x14ac:dyDescent="0.25">
      <c r="B9" s="259" t="s">
        <v>291</v>
      </c>
    </row>
    <row r="10" spans="1:19" ht="16.5" customHeight="1" thickBot="1" x14ac:dyDescent="0.25">
      <c r="B10" s="275" t="s">
        <v>292</v>
      </c>
      <c r="C10" s="277">
        <v>19</v>
      </c>
      <c r="D10" t="s">
        <v>289</v>
      </c>
      <c r="K10" t="s">
        <v>293</v>
      </c>
    </row>
    <row r="11" spans="1:19" ht="16.5" customHeight="1" thickBot="1" x14ac:dyDescent="0.25">
      <c r="B11" s="275" t="s">
        <v>294</v>
      </c>
      <c r="C11" s="278">
        <v>2</v>
      </c>
      <c r="D11" t="s">
        <v>289</v>
      </c>
      <c r="K11" t="s">
        <v>295</v>
      </c>
    </row>
    <row r="12" spans="1:19" ht="16.5" customHeight="1" x14ac:dyDescent="0.2">
      <c r="K12" s="253" t="str">
        <f>IF(P12&gt;=0.8,"要件①を満たしている","要件①を満たしていない")</f>
        <v>要件①を満たしていない</v>
      </c>
      <c r="L12" s="253"/>
      <c r="M12" s="253"/>
      <c r="O12" s="254" t="s">
        <v>296</v>
      </c>
      <c r="P12" s="255">
        <f>$C$11/$C$10</f>
        <v>0.10526315789473684</v>
      </c>
    </row>
    <row r="13" spans="1:19" ht="16.5" customHeight="1" x14ac:dyDescent="0.2">
      <c r="O13" t="s">
        <v>322</v>
      </c>
      <c r="P13" s="256">
        <f>IF(P12&lt;0.8,ROUNDUP(C10*0.8-C11,0),"-")</f>
        <v>14</v>
      </c>
      <c r="Q13" t="s">
        <v>297</v>
      </c>
    </row>
    <row r="14" spans="1:19" ht="16.5" customHeight="1" thickBot="1" x14ac:dyDescent="0.25">
      <c r="B14" s="279" t="s">
        <v>298</v>
      </c>
      <c r="C14" s="259"/>
      <c r="D14" s="259"/>
      <c r="E14" s="259"/>
      <c r="F14" s="259"/>
      <c r="G14" s="259"/>
      <c r="H14" s="259"/>
      <c r="I14" s="259"/>
      <c r="P14" s="257"/>
    </row>
    <row r="15" spans="1:19" ht="16.5" customHeight="1" thickBot="1" x14ac:dyDescent="0.25">
      <c r="B15" s="275" t="s">
        <v>299</v>
      </c>
      <c r="C15" s="277">
        <v>200</v>
      </c>
      <c r="D15" t="s">
        <v>289</v>
      </c>
      <c r="K15" s="258" t="s">
        <v>300</v>
      </c>
      <c r="L15" s="259"/>
      <c r="M15" s="259"/>
    </row>
    <row r="16" spans="1:19" ht="16.5" customHeight="1" thickBot="1" x14ac:dyDescent="0.25">
      <c r="B16" s="275" t="s">
        <v>301</v>
      </c>
      <c r="C16" s="280">
        <v>600</v>
      </c>
      <c r="D16" t="s">
        <v>289</v>
      </c>
      <c r="K16" s="260" t="s">
        <v>323</v>
      </c>
      <c r="L16" s="261"/>
      <c r="M16" s="261"/>
      <c r="O16" s="262" t="s">
        <v>302</v>
      </c>
      <c r="P16" s="263">
        <f ca="1">$O$19/O21</f>
        <v>8.1027667984189726</v>
      </c>
      <c r="Q16" t="s">
        <v>303</v>
      </c>
    </row>
    <row r="17" spans="2:21" ht="16.5" customHeight="1" thickBot="1" x14ac:dyDescent="0.25">
      <c r="B17" s="275" t="s">
        <v>304</v>
      </c>
      <c r="C17" s="277">
        <v>300</v>
      </c>
      <c r="D17" t="s">
        <v>289</v>
      </c>
      <c r="O17" t="s">
        <v>322</v>
      </c>
      <c r="P17" s="256" t="str">
        <f ca="1">IF(P16&gt;10,(O19/10-O21),"-")</f>
        <v>-</v>
      </c>
      <c r="Q17" t="s">
        <v>305</v>
      </c>
    </row>
    <row r="18" spans="2:21" ht="16.5" customHeight="1" thickBot="1" x14ac:dyDescent="0.25">
      <c r="B18" s="275" t="s">
        <v>306</v>
      </c>
      <c r="C18" s="280">
        <v>100</v>
      </c>
      <c r="D18" t="s">
        <v>289</v>
      </c>
    </row>
    <row r="19" spans="2:21" ht="16.5" customHeight="1" thickBot="1" x14ac:dyDescent="0.25">
      <c r="B19" s="275" t="s">
        <v>307</v>
      </c>
      <c r="C19" s="277">
        <v>500</v>
      </c>
      <c r="D19" t="s">
        <v>289</v>
      </c>
      <c r="L19" t="s">
        <v>308</v>
      </c>
      <c r="O19" s="264">
        <f>C15*1+C16*2+C17*3+C18*4+C19*5+C20*6</f>
        <v>8200</v>
      </c>
      <c r="P19" t="s">
        <v>309</v>
      </c>
    </row>
    <row r="20" spans="2:21" ht="16.5" customHeight="1" thickBot="1" x14ac:dyDescent="0.25">
      <c r="B20" s="275" t="s">
        <v>310</v>
      </c>
      <c r="C20" s="278">
        <v>500</v>
      </c>
      <c r="D20" t="s">
        <v>289</v>
      </c>
    </row>
    <row r="21" spans="2:21" ht="16.5" customHeight="1" x14ac:dyDescent="0.2">
      <c r="L21" t="s">
        <v>311</v>
      </c>
      <c r="O21" s="264">
        <f ca="1">SUM(OFFSET(T25,0,0,COUNT(T:T),1))</f>
        <v>1012</v>
      </c>
      <c r="P21" t="s">
        <v>309</v>
      </c>
    </row>
    <row r="22" spans="2:21" ht="16.5" customHeight="1" x14ac:dyDescent="0.2">
      <c r="B22" s="281" t="s">
        <v>312</v>
      </c>
      <c r="C22" s="259"/>
      <c r="D22" s="259"/>
      <c r="E22" s="259"/>
      <c r="F22" s="259"/>
      <c r="G22" s="259"/>
      <c r="H22" s="259"/>
    </row>
    <row r="23" spans="2:21" ht="16.5" customHeight="1" x14ac:dyDescent="0.2"/>
    <row r="24" spans="2:21" ht="16.5" customHeight="1" thickBot="1" x14ac:dyDescent="0.25">
      <c r="C24" t="s">
        <v>313</v>
      </c>
      <c r="E24" t="s">
        <v>314</v>
      </c>
      <c r="G24" t="s">
        <v>315</v>
      </c>
      <c r="T24" s="286" t="s">
        <v>287</v>
      </c>
      <c r="U24" s="286"/>
    </row>
    <row r="25" spans="2:21" ht="16.5" customHeight="1" thickBot="1" x14ac:dyDescent="0.25">
      <c r="B25" s="567" t="s">
        <v>316</v>
      </c>
      <c r="C25" s="282">
        <v>8</v>
      </c>
      <c r="D25" t="s">
        <v>317</v>
      </c>
      <c r="E25" s="282">
        <v>20</v>
      </c>
      <c r="F25" t="s">
        <v>318</v>
      </c>
      <c r="G25" s="282">
        <v>4</v>
      </c>
      <c r="H25" t="s">
        <v>289</v>
      </c>
      <c r="M25" s="283" t="s">
        <v>319</v>
      </c>
      <c r="N25" s="563" t="str">
        <f ca="1">IF(OR(G6&lt;=750,AND(P12&gt;=0.8,$P$16&lt;=10)),"通常規模型リハビリテーション費","大規模型リハビリテーション費")</f>
        <v>大規模型リハビリテーション費</v>
      </c>
      <c r="O25" s="563"/>
      <c r="P25" s="563"/>
      <c r="Q25" s="563"/>
      <c r="R25" s="284"/>
      <c r="S25" s="258"/>
      <c r="T25" s="286">
        <f>PRODUCT(C25,E25,G25)</f>
        <v>640</v>
      </c>
      <c r="U25" s="286" t="s">
        <v>320</v>
      </c>
    </row>
    <row r="26" spans="2:21" ht="16.5" customHeight="1" thickTop="1" thickBot="1" x14ac:dyDescent="0.25">
      <c r="B26" s="567"/>
      <c r="C26" s="277">
        <v>4.5</v>
      </c>
      <c r="D26" t="s">
        <v>317</v>
      </c>
      <c r="E26" s="277">
        <v>20</v>
      </c>
      <c r="F26" t="s">
        <v>318</v>
      </c>
      <c r="G26" s="277">
        <v>2</v>
      </c>
      <c r="H26" t="s">
        <v>289</v>
      </c>
      <c r="M26" s="258"/>
      <c r="N26" s="258"/>
      <c r="O26" s="258"/>
      <c r="Q26" s="258" t="s">
        <v>321</v>
      </c>
      <c r="T26" s="286">
        <f>PRODUCT(C26,E26,G26)</f>
        <v>180</v>
      </c>
      <c r="U26" s="286" t="s">
        <v>320</v>
      </c>
    </row>
    <row r="27" spans="2:21" ht="16.5" customHeight="1" thickBot="1" x14ac:dyDescent="0.25">
      <c r="B27" s="285"/>
      <c r="C27" s="278">
        <v>8</v>
      </c>
      <c r="D27" t="s">
        <v>317</v>
      </c>
      <c r="E27" s="278">
        <v>12</v>
      </c>
      <c r="F27" t="s">
        <v>318</v>
      </c>
      <c r="G27" s="278">
        <v>1</v>
      </c>
      <c r="H27" t="s">
        <v>289</v>
      </c>
      <c r="T27" s="286">
        <f>PRODUCT(C27,E27,G27)</f>
        <v>96</v>
      </c>
      <c r="U27" s="286" t="s">
        <v>320</v>
      </c>
    </row>
    <row r="28" spans="2:21" ht="16.5" customHeight="1" thickBot="1" x14ac:dyDescent="0.25">
      <c r="B28" s="285"/>
      <c r="C28" s="278">
        <v>8</v>
      </c>
      <c r="D28" t="s">
        <v>317</v>
      </c>
      <c r="E28" s="278">
        <v>12</v>
      </c>
      <c r="F28" t="s">
        <v>318</v>
      </c>
      <c r="G28" s="278">
        <v>1</v>
      </c>
      <c r="H28" t="s">
        <v>289</v>
      </c>
      <c r="T28" s="286">
        <f>PRODUCT(C28,E28,G28)</f>
        <v>96</v>
      </c>
      <c r="U28" s="286" t="s">
        <v>320</v>
      </c>
    </row>
    <row r="29" spans="2:21" ht="16.5" customHeight="1" thickBot="1" x14ac:dyDescent="0.25">
      <c r="B29" s="285"/>
      <c r="C29" s="278"/>
      <c r="D29" t="s">
        <v>317</v>
      </c>
      <c r="E29" s="278"/>
      <c r="F29" t="s">
        <v>318</v>
      </c>
      <c r="G29" s="278"/>
      <c r="H29" t="s">
        <v>289</v>
      </c>
      <c r="T29" s="286">
        <f>PRODUCT(C29,E29,G29)</f>
        <v>0</v>
      </c>
      <c r="U29" s="286" t="s">
        <v>320</v>
      </c>
    </row>
    <row r="30" spans="2:21" ht="16.5" customHeight="1" x14ac:dyDescent="0.2"/>
  </sheetData>
  <mergeCells count="3">
    <mergeCell ref="C2:S2"/>
    <mergeCell ref="B25:B26"/>
    <mergeCell ref="N25:Q25"/>
  </mergeCells>
  <phoneticPr fontId="53"/>
  <pageMargins left="0.7" right="0.7" top="0.75" bottom="0.75" header="0.3" footer="0.3"/>
  <pageSetup paperSize="9" scale="48" orientation="portrait" r:id="rId1"/>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print="0" autoFill="0" autoPict="0" macro="[1]!行のコピー">
                <anchor moveWithCells="1" sizeWithCells="1">
                  <from>
                    <xdr:col>1</xdr:col>
                    <xdr:colOff>603250</xdr:colOff>
                    <xdr:row>26</xdr:row>
                    <xdr:rowOff>127000</xdr:rowOff>
                  </from>
                  <to>
                    <xdr:col>1</xdr:col>
                    <xdr:colOff>1841500</xdr:colOff>
                    <xdr:row>27</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表紙</vt:lpstr>
      <vt:lpstr>通所リハビリテーション（Ｐ１～６）</vt:lpstr>
      <vt:lpstr>通所リハビリ（Ｐ７)</vt:lpstr>
      <vt:lpstr>施設等の区分</vt:lpstr>
      <vt:lpstr>様式6-1（通所リハビリ計算書）</vt:lpstr>
      <vt:lpstr>様式6-1（通所リハビリ計算書）（記入例）</vt:lpstr>
      <vt:lpstr>（参考）大規模型事業所（特例）計算シート</vt:lpstr>
      <vt:lpstr>記入例</vt:lpstr>
      <vt:lpstr>'（参考）大規模型事業所（特例）計算シート'!Print_Area</vt:lpstr>
      <vt:lpstr>記入例!Print_Area</vt:lpstr>
      <vt:lpstr>'通所リハビリ（Ｐ７)'!Print_Area</vt:lpstr>
      <vt:lpstr>'通所リハビリテーション（Ｐ１～６）'!Print_Area</vt:lpstr>
      <vt:lpstr>表紙!Print_Area</vt:lpstr>
      <vt:lpstr>'様式6-1（通所リハビリ計算書）'!Print_Area</vt:lpstr>
      <vt:lpstr>'様式6-1（通所リハビリ計算書）（記入例）'!Print_Area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2024-04-12T06:47:14Z</cp:lastPrinted>
  <dcterms:created xsi:type="dcterms:W3CDTF">2004-04-06T09:31:25Z</dcterms:created>
  <dcterms:modified xsi:type="dcterms:W3CDTF">2024-04-12T06:47:25Z</dcterms:modified>
</cp:coreProperties>
</file>