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23535" windowWidth="13590" windowHeight="7860" tabRatio="601" activeTab="0"/>
  </bookViews>
  <sheets>
    <sheet name="市町別 " sheetId="1" r:id="rId1"/>
    <sheet name="衆・小選挙区 " sheetId="2" r:id="rId2"/>
  </sheets>
  <externalReferences>
    <externalReference r:id="rId5"/>
  </externalReferences>
  <definedNames>
    <definedName name="_xlnm.Print_Area" localSheetId="0">'市町別 '!$A$1:$J$25</definedName>
    <definedName name="_xlnm.Print_Area" localSheetId="1">'衆・小選挙区 '!$A$1:$N$32</definedName>
  </definedNames>
  <calcPr fullCalcOnLoad="1"/>
</workbook>
</file>

<file path=xl/comments2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<sst xmlns="http://schemas.openxmlformats.org/spreadsheetml/2006/main" count="157" uniqueCount="111">
  <si>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</si>
  <si>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</si>
  <si>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</si>
  <si>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</si>
  <si>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</si>
  <si>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</si>
  <si>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</si>
  <si>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</si>
  <si>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</si>
  <si>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</si>
  <si>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</si>
  <si>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</si>
  <si>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</si>
  <si>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</si>
  <si>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</si>
  <si>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</si>
  <si>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</si>
  <si>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</si>
  <si>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</si>
  <si>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</si>
  <si>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</si>
  <si>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</si>
  <si>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</si>
  <si>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</si>
  <si>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比較増減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</si>
  <si>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</si>
  <si>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</si>
  <si>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</si>
  <si>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</si>
  <si>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</si>
  <si>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</si>
  <si>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</si>
  <si>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</si>
  <si>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</si>
  <si>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</si>
  <si>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</si>
  <si>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</si>
  <si>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</si>
  <si>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</si>
  <si>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</si>
  <si>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</si>
  <si>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</si>
  <si>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</si>
  <si>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</si>
  <si>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</si>
  <si>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</si>
  <si>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</si>
  <si>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</si>
  <si>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</si>
  <si>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</si>
  <si>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</si>
  <si>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</si>
  <si>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</si>
  <si>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</si>
  <si>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</si>
  <si>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</si>
  <si>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</si>
  <si>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</si>
  <si>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</si>
  <si>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</si>
  <si>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</si>
  <si>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</si>
  <si>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</si>
  <si>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</si>
  <si>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</si>
  <si>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</si>
  <si>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</si>
  <si>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</si>
  <si>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</si>
  <si>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</si>
  <si>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</si>
  <si>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</si>
  <si>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</si>
  <si>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</si>
  <si>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</si>
  <si>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</si>
  <si>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</si>
  <si>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</si>
  <si>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</si>
  <si>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</si>
  <si>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</si>
  <si>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</si>
  <si>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</si>
  <si>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</si>
  <si>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</si>
  <si>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</si>
  <si>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</si>
  <si>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</si>
  <si>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</si>
  <si>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</si>
  <si>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</si>
  <si>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</si>
  <si>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</si>
  <si>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</si>
  <si>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</si>
  <si>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</si>
  <si>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</si>
  <si>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</si>
  <si>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</si>
  <si>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</si>
  <si>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</si>
  <si>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</si>
  <si>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</si>
  <si>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</si>
  <si>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</si>
  <si>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</si>
  <si>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選挙人名簿登録者数（令和２(2020)年９月１日現在）</t>
  </si>
  <si>
    <t>Ｒ2(2020）.6.1</t>
  </si>
  <si>
    <t>Ｒ2（2020）.6.1
現在登録者数</t>
  </si>
  <si>
    <t>R2(2020).6.1
現在登録者数</t>
  </si>
  <si>
    <t>Ｒ2(2020）.6.1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</si>
</sst>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38" fontId="0" fillId="0" borderId="0" xfId="49" applyFont="1" applyAlignment="1" applyProtection="1">
      <alignment vertical="center"/>
      <protection hidden="1"/>
    </xf>
    <xf numFmtId="57" fontId="2" fillId="0" borderId="10" xfId="49" applyNumberFormat="1" applyFont="1" applyBorder="1" applyAlignment="1" applyProtection="1">
      <alignment horizontal="center"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2" fillId="0" borderId="11" xfId="49" applyFont="1" applyFill="1" applyBorder="1" applyAlignment="1" applyProtection="1">
      <alignment horizontal="center" vertical="center"/>
      <protection hidden="1"/>
    </xf>
    <xf numFmtId="38" fontId="2" fillId="0" borderId="12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0" xfId="49" applyFont="1" applyFill="1" applyBorder="1" applyAlignment="1" applyProtection="1">
      <alignment horizontal="center" vertical="center"/>
      <protection hidden="1"/>
    </xf>
    <xf numFmtId="38" fontId="2" fillId="0" borderId="11" xfId="49" applyFont="1" applyFill="1" applyBorder="1" applyAlignment="1" applyProtection="1">
      <alignment vertical="center"/>
      <protection hidden="1"/>
    </xf>
    <xf numFmtId="38" fontId="2" fillId="0" borderId="12" xfId="49" applyFont="1" applyFill="1" applyBorder="1" applyAlignment="1" applyProtection="1">
      <alignment vertical="center"/>
      <protection hidden="1"/>
    </xf>
    <xf numFmtId="38" fontId="2" fillId="0" borderId="14" xfId="49" applyFont="1" applyFill="1" applyBorder="1" applyAlignment="1" applyProtection="1">
      <alignment vertical="center"/>
      <protection hidden="1"/>
    </xf>
    <xf numFmtId="38" fontId="2" fillId="0" borderId="1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5" xfId="49" applyNumberFormat="1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horizontal="center"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38" fontId="0" fillId="0" borderId="18" xfId="0" applyNumberFormat="1" applyBorder="1" applyAlignment="1" applyProtection="1">
      <alignment vertical="center"/>
      <protection hidden="1"/>
    </xf>
    <xf numFmtId="38" fontId="0" fillId="0" borderId="19" xfId="0" applyNumberForma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38" fontId="0" fillId="0" borderId="20" xfId="0" applyNumberFormat="1" applyBorder="1" applyAlignment="1" applyProtection="1">
      <alignment vertical="center"/>
      <protection hidden="1"/>
    </xf>
    <xf numFmtId="38" fontId="0" fillId="0" borderId="21" xfId="0" applyNumberFormat="1" applyBorder="1" applyAlignment="1" applyProtection="1">
      <alignment vertical="center"/>
      <protection hidden="1"/>
    </xf>
    <xf numFmtId="38" fontId="0" fillId="0" borderId="20" xfId="0" applyNumberFormat="1" applyFill="1" applyBorder="1" applyAlignment="1" applyProtection="1">
      <alignment vertical="center"/>
      <protection hidden="1"/>
    </xf>
    <xf numFmtId="38" fontId="0" fillId="0" borderId="22" xfId="0" applyNumberFormat="1" applyFill="1" applyBorder="1" applyAlignment="1" applyProtection="1">
      <alignment vertical="center"/>
      <protection hidden="1"/>
    </xf>
    <xf numFmtId="38" fontId="0" fillId="0" borderId="12" xfId="0" applyNumberFormat="1" applyFill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38" fontId="0" fillId="0" borderId="22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38" fontId="0" fillId="0" borderId="25" xfId="0" applyNumberForma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0" borderId="20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38" fontId="0" fillId="0" borderId="27" xfId="0" applyNumberFormat="1" applyFill="1" applyBorder="1" applyAlignment="1" applyProtection="1">
      <alignment vertical="center"/>
      <protection hidden="1"/>
    </xf>
    <xf numFmtId="38" fontId="0" fillId="0" borderId="28" xfId="0" applyNumberFormat="1" applyBorder="1" applyAlignment="1" applyProtection="1">
      <alignment vertical="center"/>
      <protection hidden="1"/>
    </xf>
    <xf numFmtId="38" fontId="0" fillId="0" borderId="29" xfId="0" applyNumberFormat="1" applyBorder="1" applyAlignment="1" applyProtection="1">
      <alignment vertical="center"/>
      <protection hidden="1"/>
    </xf>
    <xf numFmtId="38" fontId="0" fillId="0" borderId="28" xfId="49" applyFont="1" applyFill="1" applyBorder="1" applyAlignment="1" applyProtection="1">
      <alignment horizontal="center" vertical="center"/>
      <protection hidden="1"/>
    </xf>
    <xf numFmtId="38" fontId="0" fillId="0" borderId="28" xfId="49" applyFont="1" applyBorder="1" applyAlignment="1" applyProtection="1">
      <alignment vertical="center"/>
      <protection hidden="1"/>
    </xf>
    <xf numFmtId="38" fontId="0" fillId="0" borderId="30" xfId="49" applyFont="1" applyFill="1" applyBorder="1" applyAlignment="1" applyProtection="1">
      <alignment horizontal="center" vertical="center"/>
      <protection hidden="1"/>
    </xf>
    <xf numFmtId="38" fontId="0" fillId="0" borderId="30" xfId="49" applyFont="1" applyBorder="1" applyAlignment="1" applyProtection="1">
      <alignment vertical="center"/>
      <protection hidden="1"/>
    </xf>
    <xf numFmtId="38" fontId="0" fillId="0" borderId="31" xfId="49" applyFont="1" applyBorder="1" applyAlignment="1" applyProtection="1">
      <alignment vertical="center"/>
      <protection hidden="1"/>
    </xf>
    <xf numFmtId="38" fontId="0" fillId="0" borderId="32" xfId="49" applyFont="1" applyFill="1" applyBorder="1" applyAlignment="1" applyProtection="1">
      <alignment horizontal="center" vertical="center"/>
      <protection hidden="1"/>
    </xf>
    <xf numFmtId="38" fontId="0" fillId="0" borderId="32" xfId="49" applyFont="1" applyBorder="1" applyAlignment="1" applyProtection="1">
      <alignment vertical="center"/>
      <protection hidden="1"/>
    </xf>
    <xf numFmtId="38" fontId="2" fillId="0" borderId="30" xfId="49" applyFont="1" applyFill="1" applyBorder="1" applyAlignment="1" applyProtection="1">
      <alignment vertical="center"/>
      <protection hidden="1"/>
    </xf>
    <xf numFmtId="38" fontId="2" fillId="0" borderId="19" xfId="49" applyFon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11" xfId="49" applyFont="1" applyBorder="1" applyAlignment="1" applyProtection="1">
      <alignment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38" fontId="0" fillId="34" borderId="12" xfId="49" applyFont="1" applyFill="1" applyBorder="1" applyAlignment="1" applyProtection="1">
      <alignment vertical="center"/>
      <protection hidden="1"/>
    </xf>
    <xf numFmtId="38" fontId="0" fillId="34" borderId="25" xfId="49" applyFont="1" applyFill="1" applyBorder="1" applyAlignment="1" applyProtection="1">
      <alignment vertical="center"/>
      <protection hidden="1"/>
    </xf>
    <xf numFmtId="38" fontId="0" fillId="34" borderId="18" xfId="49" applyFont="1" applyFill="1" applyBorder="1" applyAlignment="1" applyProtection="1">
      <alignment vertical="center"/>
      <protection hidden="1"/>
    </xf>
    <xf numFmtId="38" fontId="2" fillId="34" borderId="32" xfId="49" applyFont="1" applyFill="1" applyBorder="1" applyAlignment="1" applyProtection="1">
      <alignment vertical="center"/>
      <protection hidden="1"/>
    </xf>
    <xf numFmtId="38" fontId="2" fillId="34" borderId="19" xfId="49" applyFont="1" applyFill="1" applyBorder="1" applyAlignment="1" applyProtection="1">
      <alignment vertical="center"/>
      <protection hidden="1"/>
    </xf>
    <xf numFmtId="38" fontId="2" fillId="34" borderId="12" xfId="49" applyFont="1" applyFill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180" fontId="0" fillId="0" borderId="35" xfId="0" applyNumberFormat="1" applyBorder="1" applyAlignment="1" applyProtection="1">
      <alignment vertical="center"/>
      <protection hidden="1"/>
    </xf>
    <xf numFmtId="180" fontId="0" fillId="0" borderId="36" xfId="0" applyNumberFormat="1" applyBorder="1" applyAlignment="1" applyProtection="1">
      <alignment vertical="center"/>
      <protection hidden="1"/>
    </xf>
    <xf numFmtId="180" fontId="0" fillId="0" borderId="37" xfId="0" applyNumberFormat="1" applyBorder="1" applyAlignment="1" applyProtection="1">
      <alignment vertical="center"/>
      <protection hidden="1"/>
    </xf>
    <xf numFmtId="180" fontId="0" fillId="0" borderId="16" xfId="0" applyNumberFormat="1" applyBorder="1" applyAlignment="1" applyProtection="1">
      <alignment vertical="center"/>
      <protection hidden="1"/>
    </xf>
    <xf numFmtId="180" fontId="0" fillId="0" borderId="38" xfId="0" applyNumberFormat="1" applyBorder="1" applyAlignment="1" applyProtection="1">
      <alignment vertical="center"/>
      <protection hidden="1"/>
    </xf>
    <xf numFmtId="180" fontId="0" fillId="0" borderId="10" xfId="0" applyNumberFormat="1" applyBorder="1" applyAlignment="1" applyProtection="1">
      <alignment vertical="center"/>
      <protection hidden="1"/>
    </xf>
    <xf numFmtId="180" fontId="0" fillId="0" borderId="14" xfId="0" applyNumberFormat="1" applyBorder="1" applyAlignment="1" applyProtection="1">
      <alignment vertical="center"/>
      <protection hidden="1"/>
    </xf>
    <xf numFmtId="180" fontId="0" fillId="0" borderId="22" xfId="49" applyNumberFormat="1" applyFont="1" applyFill="1" applyBorder="1" applyAlignment="1" applyProtection="1">
      <alignment vertical="center"/>
      <protection hidden="1"/>
    </xf>
    <xf numFmtId="38" fontId="0" fillId="35" borderId="0" xfId="49" applyFont="1" applyFill="1" applyAlignment="1" applyProtection="1">
      <alignment vertical="center"/>
      <protection hidden="1"/>
    </xf>
    <xf numFmtId="38" fontId="0" fillId="35" borderId="0" xfId="49" applyFont="1" applyFill="1" applyAlignment="1" applyProtection="1">
      <alignment horizontal="right" vertical="center"/>
      <protection hidden="1"/>
    </xf>
    <xf numFmtId="57" fontId="2" fillId="35" borderId="39" xfId="49" applyNumberFormat="1" applyFont="1" applyFill="1" applyBorder="1" applyAlignment="1" applyProtection="1">
      <alignment horizontal="center" vertical="center"/>
      <protection hidden="1"/>
    </xf>
    <xf numFmtId="57" fontId="2" fillId="35" borderId="10" xfId="49" applyNumberFormat="1" applyFont="1" applyFill="1" applyBorder="1" applyAlignment="1" applyProtection="1">
      <alignment horizontal="center" vertical="center"/>
      <protection hidden="1"/>
    </xf>
    <xf numFmtId="38" fontId="2" fillId="35" borderId="17" xfId="49" applyFont="1" applyFill="1" applyBorder="1" applyAlignment="1" applyProtection="1">
      <alignment horizontal="center" vertical="center"/>
      <protection hidden="1"/>
    </xf>
    <xf numFmtId="38" fontId="2" fillId="35" borderId="16" xfId="49" applyFont="1" applyFill="1" applyBorder="1" applyAlignment="1" applyProtection="1">
      <alignment horizontal="center" vertical="center"/>
      <protection hidden="1"/>
    </xf>
    <xf numFmtId="38" fontId="2" fillId="35" borderId="40" xfId="49" applyFont="1" applyFill="1" applyBorder="1" applyAlignment="1" applyProtection="1">
      <alignment vertical="center"/>
      <protection hidden="1"/>
    </xf>
    <xf numFmtId="38" fontId="0" fillId="35" borderId="19" xfId="49" applyFill="1" applyBorder="1" applyAlignment="1" applyProtection="1">
      <alignment vertical="center"/>
      <protection hidden="1"/>
    </xf>
    <xf numFmtId="38" fontId="0" fillId="35" borderId="19" xfId="49" applyFont="1" applyFill="1" applyBorder="1" applyAlignment="1" applyProtection="1">
      <alignment vertical="center"/>
      <protection hidden="1"/>
    </xf>
    <xf numFmtId="180" fontId="0" fillId="35" borderId="39" xfId="49" applyNumberFormat="1" applyFont="1" applyFill="1" applyBorder="1" applyAlignment="1" applyProtection="1">
      <alignment vertical="center"/>
      <protection hidden="1"/>
    </xf>
    <xf numFmtId="38" fontId="2" fillId="35" borderId="41" xfId="49" applyFont="1" applyFill="1" applyBorder="1" applyAlignment="1" applyProtection="1">
      <alignment vertical="center"/>
      <protection hidden="1"/>
    </xf>
    <xf numFmtId="38" fontId="0" fillId="35" borderId="18" xfId="49" applyFont="1" applyFill="1" applyBorder="1" applyAlignment="1" applyProtection="1">
      <alignment vertical="center"/>
      <protection hidden="1" locked="0"/>
    </xf>
    <xf numFmtId="38" fontId="0" fillId="35" borderId="18" xfId="49" applyFont="1" applyFill="1" applyBorder="1" applyAlignment="1" applyProtection="1">
      <alignment vertical="center"/>
      <protection hidden="1"/>
    </xf>
    <xf numFmtId="180" fontId="0" fillId="35" borderId="36" xfId="49" applyNumberFormat="1" applyFont="1" applyFill="1" applyBorder="1" applyAlignment="1" applyProtection="1">
      <alignment vertical="center"/>
      <protection hidden="1"/>
    </xf>
    <xf numFmtId="38" fontId="2" fillId="35" borderId="42" xfId="49" applyFont="1" applyFill="1" applyBorder="1" applyAlignment="1" applyProtection="1">
      <alignment vertical="center"/>
      <protection hidden="1"/>
    </xf>
    <xf numFmtId="38" fontId="0" fillId="35" borderId="20" xfId="49" applyFill="1" applyBorder="1" applyAlignment="1" applyProtection="1">
      <alignment vertical="center"/>
      <protection hidden="1" locked="0"/>
    </xf>
    <xf numFmtId="38" fontId="0" fillId="35" borderId="21" xfId="49" applyFill="1" applyBorder="1" applyAlignment="1" applyProtection="1">
      <alignment vertical="center"/>
      <protection hidden="1" locked="0"/>
    </xf>
    <xf numFmtId="38" fontId="0" fillId="35" borderId="20" xfId="49" applyFont="1" applyFill="1" applyBorder="1" applyAlignment="1" applyProtection="1">
      <alignment vertical="center"/>
      <protection hidden="1"/>
    </xf>
    <xf numFmtId="180" fontId="0" fillId="35" borderId="43" xfId="49" applyNumberFormat="1" applyFont="1" applyFill="1" applyBorder="1" applyAlignment="1" applyProtection="1">
      <alignment vertical="center"/>
      <protection hidden="1"/>
    </xf>
    <xf numFmtId="38" fontId="2" fillId="35" borderId="11" xfId="49" applyFont="1" applyFill="1" applyBorder="1" applyAlignment="1" applyProtection="1">
      <alignment horizontal="right" vertical="center"/>
      <protection hidden="1"/>
    </xf>
    <xf numFmtId="38" fontId="0" fillId="35" borderId="12" xfId="49" applyFont="1" applyFill="1" applyBorder="1" applyAlignment="1" applyProtection="1">
      <alignment vertical="center"/>
      <protection hidden="1"/>
    </xf>
    <xf numFmtId="180" fontId="0" fillId="35" borderId="14" xfId="49" applyNumberFormat="1" applyFont="1" applyFill="1" applyBorder="1" applyAlignment="1" applyProtection="1">
      <alignment vertical="center"/>
      <protection hidden="1"/>
    </xf>
    <xf numFmtId="38" fontId="0" fillId="35" borderId="44" xfId="49" applyFill="1" applyBorder="1" applyAlignment="1" applyProtection="1">
      <alignment vertical="center"/>
      <protection hidden="1" locked="0"/>
    </xf>
    <xf numFmtId="38" fontId="0" fillId="35" borderId="45" xfId="49" applyFont="1" applyFill="1" applyBorder="1" applyAlignment="1" applyProtection="1">
      <alignment vertical="center"/>
      <protection hidden="1"/>
    </xf>
    <xf numFmtId="38" fontId="0" fillId="35" borderId="20" xfId="49" applyFont="1" applyFill="1" applyBorder="1" applyAlignment="1" applyProtection="1">
      <alignment vertical="center"/>
      <protection hidden="1" locked="0"/>
    </xf>
    <xf numFmtId="38" fontId="0" fillId="35" borderId="18" xfId="49" applyFill="1" applyBorder="1" applyAlignment="1" applyProtection="1">
      <alignment vertical="center"/>
      <protection hidden="1" locked="0"/>
    </xf>
    <xf numFmtId="38" fontId="2" fillId="35" borderId="46" xfId="49" applyFont="1" applyFill="1" applyBorder="1" applyAlignment="1" applyProtection="1">
      <alignment vertical="center"/>
      <protection hidden="1"/>
    </xf>
    <xf numFmtId="38" fontId="0" fillId="35" borderId="21" xfId="49" applyFont="1" applyFill="1" applyBorder="1" applyAlignment="1" applyProtection="1">
      <alignment vertical="center"/>
      <protection hidden="1" locked="0"/>
    </xf>
    <xf numFmtId="38" fontId="0" fillId="35" borderId="21" xfId="49" applyFont="1" applyFill="1" applyBorder="1" applyAlignment="1" applyProtection="1">
      <alignment vertical="center"/>
      <protection hidden="1"/>
    </xf>
    <xf numFmtId="180" fontId="0" fillId="35" borderId="15" xfId="49" applyNumberFormat="1" applyFont="1" applyFill="1" applyBorder="1" applyAlignment="1" applyProtection="1">
      <alignment vertical="center"/>
      <protection hidden="1"/>
    </xf>
    <xf numFmtId="38" fontId="0" fillId="35" borderId="20" xfId="49" applyFont="1" applyFill="1" applyBorder="1" applyAlignment="1" applyProtection="1">
      <alignment vertical="center"/>
      <protection hidden="1" locked="0"/>
    </xf>
    <xf numFmtId="38" fontId="0" fillId="35" borderId="19" xfId="49" applyFont="1" applyFill="1" applyBorder="1" applyAlignment="1" applyProtection="1">
      <alignment vertical="center"/>
      <protection hidden="1" locked="0"/>
    </xf>
    <xf numFmtId="180" fontId="0" fillId="35" borderId="35" xfId="49" applyNumberFormat="1" applyFont="1" applyFill="1" applyBorder="1" applyAlignment="1" applyProtection="1">
      <alignment vertical="center"/>
      <protection hidden="1"/>
    </xf>
    <xf numFmtId="38" fontId="2" fillId="35" borderId="47" xfId="49" applyFont="1" applyFill="1" applyBorder="1" applyAlignment="1" applyProtection="1">
      <alignment vertical="center"/>
      <protection hidden="1"/>
    </xf>
    <xf numFmtId="38" fontId="0" fillId="35" borderId="22" xfId="49" applyFill="1" applyBorder="1" applyAlignment="1" applyProtection="1">
      <alignment vertical="center"/>
      <protection hidden="1"/>
    </xf>
    <xf numFmtId="38" fontId="0" fillId="35" borderId="22" xfId="49" applyFont="1" applyFill="1" applyBorder="1" applyAlignment="1" applyProtection="1">
      <alignment vertical="center"/>
      <protection hidden="1"/>
    </xf>
    <xf numFmtId="180" fontId="0" fillId="35" borderId="38" xfId="49" applyNumberFormat="1" applyFont="1" applyFill="1" applyBorder="1" applyAlignment="1" applyProtection="1">
      <alignment vertical="center"/>
      <protection hidden="1"/>
    </xf>
    <xf numFmtId="38" fontId="3" fillId="35" borderId="11" xfId="49" applyFont="1" applyFill="1" applyBorder="1" applyAlignment="1" applyProtection="1">
      <alignment horizontal="right" vertical="center"/>
      <protection hidden="1"/>
    </xf>
    <xf numFmtId="38" fontId="0" fillId="35" borderId="13" xfId="49" applyFont="1" applyFill="1" applyBorder="1" applyAlignment="1" applyProtection="1">
      <alignment vertical="center"/>
      <protection hidden="1"/>
    </xf>
    <xf numFmtId="38" fontId="0" fillId="35" borderId="22" xfId="49" applyFont="1" applyFill="1" applyBorder="1" applyAlignment="1" applyProtection="1">
      <alignment vertical="center"/>
      <protection hidden="1" locked="0"/>
    </xf>
    <xf numFmtId="38" fontId="0" fillId="35" borderId="26" xfId="49" applyFont="1" applyFill="1" applyBorder="1" applyAlignment="1" applyProtection="1">
      <alignment vertical="center"/>
      <protection hidden="1"/>
    </xf>
    <xf numFmtId="38" fontId="0" fillId="35" borderId="0" xfId="49" applyFont="1" applyFill="1" applyBorder="1" applyAlignment="1" applyProtection="1">
      <alignment vertical="center"/>
      <protection hidden="1"/>
    </xf>
    <xf numFmtId="38" fontId="0" fillId="35" borderId="34" xfId="49" applyFont="1" applyFill="1" applyBorder="1" applyAlignment="1" applyProtection="1">
      <alignment vertical="center"/>
      <protection hidden="1"/>
    </xf>
    <xf numFmtId="38" fontId="0" fillId="35" borderId="23" xfId="49" applyFont="1" applyFill="1" applyBorder="1" applyAlignment="1" applyProtection="1">
      <alignment vertical="center"/>
      <protection hidden="1"/>
    </xf>
    <xf numFmtId="38" fontId="0" fillId="35" borderId="24" xfId="49" applyFont="1" applyFill="1" applyBorder="1" applyAlignment="1" applyProtection="1">
      <alignment vertical="center"/>
      <protection hidden="1"/>
    </xf>
    <xf numFmtId="57" fontId="6" fillId="35" borderId="42" xfId="49" applyNumberFormat="1" applyFont="1" applyFill="1" applyBorder="1" applyAlignment="1" applyProtection="1">
      <alignment horizontal="center" vertical="center" wrapText="1"/>
      <protection hidden="1"/>
    </xf>
    <xf numFmtId="57" fontId="2" fillId="35" borderId="15" xfId="49" applyNumberFormat="1" applyFont="1" applyFill="1" applyBorder="1" applyAlignment="1" applyProtection="1">
      <alignment horizontal="center" vertical="center"/>
      <protection hidden="1"/>
    </xf>
    <xf numFmtId="38" fontId="0" fillId="35" borderId="48" xfId="49" applyFont="1" applyFill="1" applyBorder="1" applyAlignment="1" applyProtection="1">
      <alignment vertical="center"/>
      <protection hidden="1"/>
    </xf>
    <xf numFmtId="38" fontId="0" fillId="35" borderId="49" xfId="49" applyFont="1" applyFill="1" applyBorder="1" applyAlignment="1" applyProtection="1">
      <alignment vertical="center"/>
      <protection hidden="1"/>
    </xf>
    <xf numFmtId="38" fontId="0" fillId="35" borderId="47" xfId="49" applyFont="1" applyFill="1" applyBorder="1" applyAlignment="1" applyProtection="1">
      <alignment vertical="center"/>
      <protection hidden="1"/>
    </xf>
    <xf numFmtId="180" fontId="0" fillId="35" borderId="22" xfId="49" applyNumberFormat="1" applyFont="1" applyFill="1" applyBorder="1" applyAlignment="1" applyProtection="1">
      <alignment vertical="center"/>
      <protection hidden="1"/>
    </xf>
    <xf numFmtId="38" fontId="4" fillId="35" borderId="0" xfId="49" applyFont="1" applyFill="1" applyAlignment="1" applyProtection="1">
      <alignment horizontal="center" vertical="center"/>
      <protection hidden="1"/>
    </xf>
    <xf numFmtId="38" fontId="0" fillId="35" borderId="40" xfId="49" applyFont="1" applyFill="1" applyBorder="1" applyAlignment="1" applyProtection="1">
      <alignment horizontal="center" vertical="center"/>
      <protection hidden="1"/>
    </xf>
    <xf numFmtId="38" fontId="0" fillId="35" borderId="47" xfId="49" applyFont="1" applyFill="1" applyBorder="1" applyAlignment="1" applyProtection="1">
      <alignment horizontal="center" vertical="center"/>
      <protection hidden="1"/>
    </xf>
    <xf numFmtId="38" fontId="0" fillId="35" borderId="19" xfId="49" applyFont="1" applyFill="1" applyBorder="1" applyAlignment="1" applyProtection="1">
      <alignment horizontal="center" vertical="center"/>
      <protection hidden="1"/>
    </xf>
    <xf numFmtId="38" fontId="0" fillId="35" borderId="22" xfId="49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textRotation="255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textRotation="255"/>
      <protection hidden="1"/>
    </xf>
    <xf numFmtId="0" fontId="2" fillId="0" borderId="31" xfId="0" applyFont="1" applyBorder="1" applyAlignment="1" applyProtection="1">
      <alignment horizontal="center" vertical="center" textRotation="255"/>
      <protection hidden="1"/>
    </xf>
    <xf numFmtId="0" fontId="2" fillId="0" borderId="52" xfId="0" applyFont="1" applyBorder="1" applyAlignment="1" applyProtection="1">
      <alignment horizontal="center" vertical="center" textRotation="255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textRotation="255"/>
      <protection hidden="1"/>
    </xf>
    <xf numFmtId="0" fontId="2" fillId="0" borderId="31" xfId="0" applyFont="1" applyFill="1" applyBorder="1" applyAlignment="1" applyProtection="1">
      <alignment horizontal="center" vertical="center" textRotation="255"/>
      <protection hidden="1"/>
    </xf>
    <xf numFmtId="0" fontId="2" fillId="0" borderId="52" xfId="0" applyFont="1" applyFill="1" applyBorder="1" applyAlignment="1" applyProtection="1">
      <alignment horizontal="center" vertical="center" textRotation="255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textRotation="255"/>
      <protection hidden="1"/>
    </xf>
    <xf numFmtId="0" fontId="1" fillId="0" borderId="18" xfId="0" applyFont="1" applyBorder="1" applyAlignment="1" applyProtection="1">
      <alignment horizontal="center" vertical="center" textRotation="255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1" fillId="0" borderId="47" xfId="0" applyFont="1" applyBorder="1" applyAlignment="1" applyProtection="1">
      <alignment horizontal="center" vertical="center" textRotation="255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9" fillId="0" borderId="59" xfId="0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55" xfId="0" applyFont="1" applyFill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6984;&#25369;&#25285;&#24403;\31&#36984;&#25369;&#20154;&#21517;&#31807;&#38306;&#20418;\R02&#65288;2020&#65289;&#23450;&#26178;&#30331;&#37682;\02_9&#26376;&#65288;2020.9&#65289;\02_&#20837;&#21147;&#29992;\senkyoninmeibo_2020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今回"/>
      <sheetName val="前回"/>
      <sheetName val="衆・小選挙区"/>
      <sheetName val="衆・小選挙区 (前回）"/>
      <sheetName val="【直接請求】H29.6.1自治法改正以降"/>
    </sheetNames>
    <sheetDataSet>
      <sheetData sheetId="0">
        <row r="1">
          <cell r="A1" t="str">
            <v>選挙人名簿登録者数（令和２(2020)年９月１日現在）</v>
          </cell>
        </row>
        <row r="3">
          <cell r="E3" t="str">
            <v>Ｒ2(2020）.6.1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2"/>
  <sheetViews>
    <sheetView tabSelected="1" view="pageBreakPreview" zoomScale="85" zoomScaleNormal="85" zoomScaleSheetLayoutView="85" zoomScalePageLayoutView="85" workbookViewId="0" topLeftCell="A1">
      <selection activeCell="A1" sqref="A1:J1"/>
    </sheetView>
  </sheetViews>
  <sheetFormatPr defaultColWidth="9.00390625" defaultRowHeight="13.5"/>
  <cols>
    <col min="1" max="4" width="9.125" style="1" customWidth="1"/>
    <col min="5" max="5" width="11.50390625" style="1" customWidth="1"/>
    <col min="6" max="6" width="10.625" style="1" customWidth="1"/>
    <col min="7" max="8" width="9.875" style="1" customWidth="1"/>
    <col min="9" max="9" width="11.50390625" style="1" customWidth="1"/>
    <col min="10" max="10" width="12.625" style="1" customWidth="1"/>
    <col min="11" max="11" width="3.25390625" style="1" customWidth="1"/>
    <col min="12" max="12" width="0" style="1" hidden="1" customWidth="1"/>
    <col min="13" max="15" width="9.125" style="1" hidden="1" customWidth="1"/>
    <col min="16" max="16" width="9.75390625" style="1" hidden="1" customWidth="1"/>
    <col min="17" max="16384" width="9.00390625" style="1" customWidth="1"/>
  </cols>
  <sheetData>
    <row r="1" spans="1:10" ht="17.25">
      <c r="A1" s="131" t="s">
        <v>106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 customHeight="1" thickBot="1">
      <c r="A2" s="80"/>
      <c r="B2" s="80"/>
      <c r="C2" s="80"/>
      <c r="D2" s="80"/>
      <c r="E2" s="80"/>
      <c r="F2" s="80"/>
      <c r="G2" s="80"/>
      <c r="H2" s="80"/>
      <c r="I2" s="80"/>
      <c r="J2" s="81" t="s">
        <v>27</v>
      </c>
    </row>
    <row r="3" spans="1:10" ht="15.75" customHeight="1">
      <c r="A3" s="132" t="s">
        <v>61</v>
      </c>
      <c r="B3" s="134" t="s">
        <v>21</v>
      </c>
      <c r="C3" s="134" t="s">
        <v>22</v>
      </c>
      <c r="D3" s="134" t="s">
        <v>23</v>
      </c>
      <c r="E3" s="82" t="s">
        <v>107</v>
      </c>
      <c r="F3" s="132" t="s">
        <v>61</v>
      </c>
      <c r="G3" s="134" t="s">
        <v>25</v>
      </c>
      <c r="H3" s="134" t="s">
        <v>26</v>
      </c>
      <c r="I3" s="134" t="s">
        <v>23</v>
      </c>
      <c r="J3" s="83" t="str">
        <f>E3</f>
        <v>Ｒ2(2020）.6.1</v>
      </c>
    </row>
    <row r="4" spans="1:10" ht="15.75" customHeight="1" thickBot="1">
      <c r="A4" s="133"/>
      <c r="B4" s="135"/>
      <c r="C4" s="135"/>
      <c r="D4" s="135"/>
      <c r="E4" s="84" t="s">
        <v>41</v>
      </c>
      <c r="F4" s="133"/>
      <c r="G4" s="135"/>
      <c r="H4" s="135"/>
      <c r="I4" s="135"/>
      <c r="J4" s="85" t="s">
        <v>41</v>
      </c>
    </row>
    <row r="5" spans="1:10" s="3" customFormat="1" ht="34.5" customHeight="1" thickBot="1">
      <c r="A5" s="86" t="s">
        <v>0</v>
      </c>
      <c r="B5" s="87">
        <v>214778</v>
      </c>
      <c r="C5" s="87">
        <v>214871</v>
      </c>
      <c r="D5" s="88">
        <v>429649</v>
      </c>
      <c r="E5" s="89">
        <v>108</v>
      </c>
      <c r="F5" s="90" t="s">
        <v>10</v>
      </c>
      <c r="G5" s="91">
        <v>13089</v>
      </c>
      <c r="H5" s="91">
        <v>12615</v>
      </c>
      <c r="I5" s="92">
        <v>25704</v>
      </c>
      <c r="J5" s="93">
        <v>-27</v>
      </c>
    </row>
    <row r="6" spans="1:10" s="3" customFormat="1" ht="34.5" customHeight="1" thickBot="1">
      <c r="A6" s="94" t="s">
        <v>1</v>
      </c>
      <c r="B6" s="95">
        <v>59902</v>
      </c>
      <c r="C6" s="96">
        <v>62803</v>
      </c>
      <c r="D6" s="97">
        <v>122705</v>
      </c>
      <c r="E6" s="98">
        <v>-320</v>
      </c>
      <c r="F6" s="99" t="s">
        <v>20</v>
      </c>
      <c r="G6" s="100">
        <v>13089</v>
      </c>
      <c r="H6" s="100">
        <v>12615</v>
      </c>
      <c r="I6" s="100">
        <v>25704</v>
      </c>
      <c r="J6" s="101">
        <v>-27</v>
      </c>
    </row>
    <row r="7" spans="1:10" s="3" customFormat="1" ht="34.5" customHeight="1">
      <c r="A7" s="94" t="s">
        <v>2</v>
      </c>
      <c r="B7" s="102">
        <v>65897</v>
      </c>
      <c r="C7" s="95">
        <v>67315</v>
      </c>
      <c r="D7" s="103">
        <v>133212</v>
      </c>
      <c r="E7" s="98">
        <v>-338</v>
      </c>
      <c r="F7" s="94" t="s">
        <v>11</v>
      </c>
      <c r="G7" s="104">
        <v>9675</v>
      </c>
      <c r="H7" s="104">
        <v>9631</v>
      </c>
      <c r="I7" s="97">
        <v>19306</v>
      </c>
      <c r="J7" s="98">
        <v>-58</v>
      </c>
    </row>
    <row r="8" spans="1:10" s="3" customFormat="1" ht="34.5" customHeight="1">
      <c r="A8" s="94" t="s">
        <v>3</v>
      </c>
      <c r="B8" s="95">
        <v>48651</v>
      </c>
      <c r="C8" s="105">
        <v>50003</v>
      </c>
      <c r="D8" s="97">
        <v>98654</v>
      </c>
      <c r="E8" s="98">
        <v>-257</v>
      </c>
      <c r="F8" s="94" t="s">
        <v>12</v>
      </c>
      <c r="G8" s="104">
        <v>5535</v>
      </c>
      <c r="H8" s="104">
        <v>5628</v>
      </c>
      <c r="I8" s="97">
        <v>11163</v>
      </c>
      <c r="J8" s="98">
        <v>-63</v>
      </c>
    </row>
    <row r="9" spans="1:10" s="3" customFormat="1" ht="34.5" customHeight="1">
      <c r="A9" s="94" t="s">
        <v>4</v>
      </c>
      <c r="B9" s="95">
        <v>40076</v>
      </c>
      <c r="C9" s="95">
        <v>41198</v>
      </c>
      <c r="D9" s="97">
        <v>81274</v>
      </c>
      <c r="E9" s="98">
        <v>-290</v>
      </c>
      <c r="F9" s="94" t="s">
        <v>13</v>
      </c>
      <c r="G9" s="104">
        <v>5065</v>
      </c>
      <c r="H9" s="104">
        <v>4841</v>
      </c>
      <c r="I9" s="97">
        <v>9906</v>
      </c>
      <c r="J9" s="98">
        <v>-49</v>
      </c>
    </row>
    <row r="10" spans="1:12" s="3" customFormat="1" ht="34.5" customHeight="1" thickBot="1">
      <c r="A10" s="94" t="s">
        <v>5</v>
      </c>
      <c r="B10" s="95">
        <v>34016</v>
      </c>
      <c r="C10" s="95">
        <v>35978</v>
      </c>
      <c r="D10" s="97">
        <v>69994</v>
      </c>
      <c r="E10" s="98">
        <v>-279</v>
      </c>
      <c r="F10" s="106" t="s">
        <v>14</v>
      </c>
      <c r="G10" s="107">
        <v>6568</v>
      </c>
      <c r="H10" s="107">
        <v>6495</v>
      </c>
      <c r="I10" s="108">
        <v>13063</v>
      </c>
      <c r="J10" s="109">
        <v>-17</v>
      </c>
      <c r="L10" s="57" t="s">
        <v>49</v>
      </c>
    </row>
    <row r="11" spans="1:16" s="3" customFormat="1" ht="34.5" customHeight="1" thickBot="1">
      <c r="A11" s="94" t="s">
        <v>6</v>
      </c>
      <c r="B11" s="110">
        <v>68216</v>
      </c>
      <c r="C11" s="95">
        <v>67154</v>
      </c>
      <c r="D11" s="97">
        <v>135370</v>
      </c>
      <c r="E11" s="98">
        <v>-58</v>
      </c>
      <c r="F11" s="99" t="s">
        <v>28</v>
      </c>
      <c r="G11" s="100">
        <v>26843</v>
      </c>
      <c r="H11" s="100">
        <v>26595</v>
      </c>
      <c r="I11" s="100">
        <v>53438</v>
      </c>
      <c r="J11" s="101">
        <v>-187</v>
      </c>
      <c r="L11" s="4" t="s">
        <v>50</v>
      </c>
      <c r="M11" s="5" t="s">
        <v>42</v>
      </c>
      <c r="N11" s="5" t="s">
        <v>43</v>
      </c>
      <c r="O11" s="6" t="s">
        <v>44</v>
      </c>
      <c r="P11" s="7" t="s">
        <v>41</v>
      </c>
    </row>
    <row r="12" spans="1:16" s="3" customFormat="1" ht="34.5" customHeight="1" thickBot="1">
      <c r="A12" s="94" t="s">
        <v>7</v>
      </c>
      <c r="B12" s="110">
        <v>32532</v>
      </c>
      <c r="C12" s="95">
        <v>31785</v>
      </c>
      <c r="D12" s="97">
        <v>64317</v>
      </c>
      <c r="E12" s="98">
        <v>-110</v>
      </c>
      <c r="F12" s="86" t="s">
        <v>15</v>
      </c>
      <c r="G12" s="111">
        <v>16062</v>
      </c>
      <c r="H12" s="111">
        <v>16684</v>
      </c>
      <c r="I12" s="108">
        <v>32746</v>
      </c>
      <c r="J12" s="112">
        <v>-69</v>
      </c>
      <c r="L12" s="8" t="s">
        <v>48</v>
      </c>
      <c r="M12" s="9">
        <f>SUM(M13,M14)</f>
        <v>24885</v>
      </c>
      <c r="N12" s="9">
        <f>SUM(N13,N14)</f>
        <v>25384</v>
      </c>
      <c r="O12" s="9">
        <f>SUM(M12:N12)</f>
        <v>50269</v>
      </c>
      <c r="P12" s="10" t="e">
        <f>O12-#REF!</f>
        <v>#REF!</v>
      </c>
    </row>
    <row r="13" spans="1:16" s="3" customFormat="1" ht="34.5" customHeight="1" thickBot="1">
      <c r="A13" s="94" t="s">
        <v>8</v>
      </c>
      <c r="B13" s="95">
        <v>29383</v>
      </c>
      <c r="C13" s="95">
        <v>29986</v>
      </c>
      <c r="D13" s="97">
        <v>59369</v>
      </c>
      <c r="E13" s="98">
        <v>-56</v>
      </c>
      <c r="F13" s="94" t="s">
        <v>16</v>
      </c>
      <c r="G13" s="104">
        <v>10733</v>
      </c>
      <c r="H13" s="104">
        <v>10918</v>
      </c>
      <c r="I13" s="108">
        <v>21651</v>
      </c>
      <c r="J13" s="98">
        <v>-15</v>
      </c>
      <c r="L13" s="55" t="s">
        <v>51</v>
      </c>
      <c r="M13" s="68">
        <v>8324</v>
      </c>
      <c r="N13" s="68">
        <v>8578</v>
      </c>
      <c r="O13" s="56">
        <f>SUM(M13:N13)</f>
        <v>16902</v>
      </c>
      <c r="P13" s="11" t="e">
        <f>O13-#REF!</f>
        <v>#REF!</v>
      </c>
    </row>
    <row r="14" spans="1:16" s="3" customFormat="1" ht="34.5" customHeight="1" thickBot="1">
      <c r="A14" s="94" t="s">
        <v>9</v>
      </c>
      <c r="B14" s="95">
        <v>13441</v>
      </c>
      <c r="C14" s="95">
        <v>13885</v>
      </c>
      <c r="D14" s="97">
        <v>27326</v>
      </c>
      <c r="E14" s="98">
        <v>-72</v>
      </c>
      <c r="F14" s="99" t="s">
        <v>29</v>
      </c>
      <c r="G14" s="100">
        <v>26795</v>
      </c>
      <c r="H14" s="100">
        <v>27602</v>
      </c>
      <c r="I14" s="100">
        <v>54397</v>
      </c>
      <c r="J14" s="101">
        <v>-84</v>
      </c>
      <c r="L14" s="8" t="s">
        <v>52</v>
      </c>
      <c r="M14" s="70">
        <v>16561</v>
      </c>
      <c r="N14" s="70">
        <v>16806</v>
      </c>
      <c r="O14" s="9">
        <f>SUM(M14:N14)</f>
        <v>33367</v>
      </c>
      <c r="P14" s="10" t="e">
        <f>O14-#REF!</f>
        <v>#REF!</v>
      </c>
    </row>
    <row r="15" spans="1:10" s="3" customFormat="1" ht="34.5" customHeight="1" thickBot="1">
      <c r="A15" s="94" t="s">
        <v>37</v>
      </c>
      <c r="B15" s="95">
        <v>48219</v>
      </c>
      <c r="C15" s="95">
        <v>48898</v>
      </c>
      <c r="D15" s="97">
        <v>97117</v>
      </c>
      <c r="E15" s="98">
        <v>-29</v>
      </c>
      <c r="F15" s="94" t="s">
        <v>17</v>
      </c>
      <c r="G15" s="104">
        <v>4792</v>
      </c>
      <c r="H15" s="104">
        <v>4880</v>
      </c>
      <c r="I15" s="108">
        <v>9672</v>
      </c>
      <c r="J15" s="98">
        <v>-59</v>
      </c>
    </row>
    <row r="16" spans="1:16" s="3" customFormat="1" ht="34.5" customHeight="1" thickBot="1">
      <c r="A16" s="106" t="s">
        <v>40</v>
      </c>
      <c r="B16" s="96">
        <v>18109</v>
      </c>
      <c r="C16" s="96">
        <v>18049</v>
      </c>
      <c r="D16" s="108">
        <v>36158</v>
      </c>
      <c r="E16" s="98">
        <v>-90</v>
      </c>
      <c r="F16" s="94" t="s">
        <v>18</v>
      </c>
      <c r="G16" s="104">
        <v>12921</v>
      </c>
      <c r="H16" s="104">
        <v>11834</v>
      </c>
      <c r="I16" s="108">
        <v>24755</v>
      </c>
      <c r="J16" s="98">
        <v>-68</v>
      </c>
      <c r="L16" s="4" t="s">
        <v>50</v>
      </c>
      <c r="M16" s="5" t="s">
        <v>42</v>
      </c>
      <c r="N16" s="5" t="s">
        <v>43</v>
      </c>
      <c r="O16" s="6" t="s">
        <v>44</v>
      </c>
      <c r="P16" s="7" t="s">
        <v>41</v>
      </c>
    </row>
    <row r="17" spans="1:16" s="3" customFormat="1" ht="34.5" customHeight="1" thickBot="1">
      <c r="A17" s="106" t="s">
        <v>45</v>
      </c>
      <c r="B17" s="96">
        <v>11190</v>
      </c>
      <c r="C17" s="96">
        <v>11244</v>
      </c>
      <c r="D17" s="108">
        <v>22434</v>
      </c>
      <c r="E17" s="98">
        <v>-115</v>
      </c>
      <c r="F17" s="99" t="s">
        <v>30</v>
      </c>
      <c r="G17" s="100">
        <v>17713</v>
      </c>
      <c r="H17" s="100">
        <v>16714</v>
      </c>
      <c r="I17" s="100">
        <v>34427</v>
      </c>
      <c r="J17" s="101">
        <v>-127</v>
      </c>
      <c r="L17" s="8" t="s">
        <v>63</v>
      </c>
      <c r="M17" s="9">
        <f>SUM(M18,M19)</f>
        <v>214778</v>
      </c>
      <c r="N17" s="9">
        <f>SUM(N18,N19)</f>
        <v>214871</v>
      </c>
      <c r="O17" s="9">
        <f>SUM(M17:N17)</f>
        <v>429649</v>
      </c>
      <c r="P17" s="10" t="e">
        <f>O17-#REF!</f>
        <v>#REF!</v>
      </c>
    </row>
    <row r="18" spans="1:16" s="3" customFormat="1" ht="34.5" customHeight="1" thickBot="1">
      <c r="A18" s="113" t="s">
        <v>48</v>
      </c>
      <c r="B18" s="114">
        <v>24885</v>
      </c>
      <c r="C18" s="114">
        <v>25384</v>
      </c>
      <c r="D18" s="115">
        <v>50269</v>
      </c>
      <c r="E18" s="116">
        <v>-8</v>
      </c>
      <c r="F18" s="106" t="s">
        <v>19</v>
      </c>
      <c r="G18" s="107">
        <v>10816</v>
      </c>
      <c r="H18" s="107">
        <v>10994</v>
      </c>
      <c r="I18" s="108">
        <v>21810</v>
      </c>
      <c r="J18" s="109">
        <v>-66</v>
      </c>
      <c r="L18" s="55" t="s">
        <v>51</v>
      </c>
      <c r="M18" s="68">
        <v>196141</v>
      </c>
      <c r="N18" s="69">
        <v>196019</v>
      </c>
      <c r="O18" s="9">
        <f>SUM(M18:N18)</f>
        <v>392160</v>
      </c>
      <c r="P18" s="11" t="e">
        <f>O18-#REF!</f>
        <v>#REF!</v>
      </c>
    </row>
    <row r="19" spans="1:16" s="3" customFormat="1" ht="34.5" customHeight="1" thickBot="1">
      <c r="A19" s="117" t="s">
        <v>34</v>
      </c>
      <c r="B19" s="100">
        <v>709295</v>
      </c>
      <c r="C19" s="100">
        <v>718553</v>
      </c>
      <c r="D19" s="118">
        <v>1427848</v>
      </c>
      <c r="E19" s="101">
        <v>-1914</v>
      </c>
      <c r="F19" s="113" t="s">
        <v>46</v>
      </c>
      <c r="G19" s="119">
        <v>7134</v>
      </c>
      <c r="H19" s="119">
        <v>6918</v>
      </c>
      <c r="I19" s="108">
        <v>14052</v>
      </c>
      <c r="J19" s="116">
        <v>-71</v>
      </c>
      <c r="L19" s="8" t="s">
        <v>74</v>
      </c>
      <c r="M19" s="70">
        <v>18637</v>
      </c>
      <c r="N19" s="70">
        <v>18852</v>
      </c>
      <c r="O19" s="9">
        <f>SUM(M19:N19)</f>
        <v>37489</v>
      </c>
      <c r="P19" s="10" t="e">
        <f>O19-#REF!</f>
        <v>#REF!</v>
      </c>
    </row>
    <row r="20" spans="1:10" s="3" customFormat="1" ht="34.5" customHeight="1" thickBot="1">
      <c r="A20" s="120"/>
      <c r="B20" s="121"/>
      <c r="C20" s="121"/>
      <c r="D20" s="121"/>
      <c r="E20" s="121"/>
      <c r="F20" s="99" t="s">
        <v>31</v>
      </c>
      <c r="G20" s="100">
        <v>17950</v>
      </c>
      <c r="H20" s="100">
        <v>17912</v>
      </c>
      <c r="I20" s="100">
        <v>35862</v>
      </c>
      <c r="J20" s="101">
        <v>-137</v>
      </c>
    </row>
    <row r="21" spans="1:16" s="3" customFormat="1" ht="34.5" customHeight="1" thickBot="1">
      <c r="A21" s="120"/>
      <c r="B21" s="121"/>
      <c r="C21" s="121"/>
      <c r="D21" s="121"/>
      <c r="E21" s="121"/>
      <c r="F21" s="117" t="s">
        <v>33</v>
      </c>
      <c r="G21" s="100">
        <v>102390</v>
      </c>
      <c r="H21" s="100">
        <v>101438</v>
      </c>
      <c r="I21" s="118">
        <v>203828</v>
      </c>
      <c r="J21" s="101">
        <v>-562</v>
      </c>
      <c r="L21" s="50" t="s">
        <v>100</v>
      </c>
      <c r="M21" s="53" t="s">
        <v>42</v>
      </c>
      <c r="N21" s="53" t="s">
        <v>43</v>
      </c>
      <c r="O21" s="53" t="s">
        <v>44</v>
      </c>
      <c r="P21" s="48" t="s">
        <v>41</v>
      </c>
    </row>
    <row r="22" spans="1:16" s="3" customFormat="1" ht="34.5" customHeight="1" thickBot="1">
      <c r="A22" s="120"/>
      <c r="B22" s="121"/>
      <c r="C22" s="121"/>
      <c r="D22" s="121"/>
      <c r="E22" s="121"/>
      <c r="F22" s="117" t="s">
        <v>32</v>
      </c>
      <c r="G22" s="100">
        <v>811685</v>
      </c>
      <c r="H22" s="100">
        <v>819991</v>
      </c>
      <c r="I22" s="118">
        <v>1631676</v>
      </c>
      <c r="J22" s="101">
        <v>-2476</v>
      </c>
      <c r="L22" s="51" t="s">
        <v>91</v>
      </c>
      <c r="M22" s="54">
        <f>SUM(M23:M25)</f>
        <v>65897</v>
      </c>
      <c r="N22" s="54">
        <f>SUM(N23:N25)</f>
        <v>67315</v>
      </c>
      <c r="O22" s="54">
        <f>SUM(M22:N22)</f>
        <v>133212</v>
      </c>
      <c r="P22" s="49" t="e">
        <f>O22-#REF!</f>
        <v>#REF!</v>
      </c>
    </row>
    <row r="23" spans="1:16" s="3" customFormat="1" ht="34.5" customHeight="1" thickBot="1">
      <c r="A23" s="120"/>
      <c r="B23" s="121"/>
      <c r="C23" s="121"/>
      <c r="D23" s="121"/>
      <c r="E23" s="121"/>
      <c r="F23" s="122" t="s">
        <v>35</v>
      </c>
      <c r="G23" s="123"/>
      <c r="H23" s="123"/>
      <c r="I23" s="123"/>
      <c r="J23" s="124"/>
      <c r="L23" s="61" t="s">
        <v>104</v>
      </c>
      <c r="M23" s="65">
        <v>2602</v>
      </c>
      <c r="N23" s="65">
        <v>2644</v>
      </c>
      <c r="O23" s="62">
        <f>SUM(M23:N23)</f>
        <v>5246</v>
      </c>
      <c r="P23" s="49" t="e">
        <f>O23-#REF!</f>
        <v>#REF!</v>
      </c>
    </row>
    <row r="24" spans="1:16" s="3" customFormat="1" ht="34.5" customHeight="1" thickBot="1">
      <c r="A24" s="120"/>
      <c r="B24" s="121"/>
      <c r="C24" s="121"/>
      <c r="D24" s="121"/>
      <c r="E24" s="121"/>
      <c r="F24" s="125" t="s">
        <v>108</v>
      </c>
      <c r="G24" s="97">
        <v>812692</v>
      </c>
      <c r="H24" s="97">
        <v>821460</v>
      </c>
      <c r="I24" s="97">
        <v>1634152</v>
      </c>
      <c r="J24" s="126" t="s">
        <v>110</v>
      </c>
      <c r="L24" s="52" t="s">
        <v>101</v>
      </c>
      <c r="M24" s="66">
        <v>31411</v>
      </c>
      <c r="N24" s="67">
        <v>31293</v>
      </c>
      <c r="O24" s="62">
        <f>SUM(M24:N24)</f>
        <v>62704</v>
      </c>
      <c r="P24" s="49" t="e">
        <f>O24-#REF!</f>
        <v>#REF!</v>
      </c>
    </row>
    <row r="25" spans="1:16" s="3" customFormat="1" ht="34.5" customHeight="1" thickBot="1">
      <c r="A25" s="127"/>
      <c r="B25" s="128"/>
      <c r="C25" s="128"/>
      <c r="D25" s="128"/>
      <c r="E25" s="128"/>
      <c r="F25" s="129" t="s">
        <v>24</v>
      </c>
      <c r="G25" s="130">
        <v>-1007</v>
      </c>
      <c r="H25" s="130">
        <v>-1469</v>
      </c>
      <c r="I25" s="130">
        <v>-2476</v>
      </c>
      <c r="J25" s="85" t="s">
        <v>73</v>
      </c>
      <c r="L25" s="61" t="s">
        <v>102</v>
      </c>
      <c r="M25" s="65">
        <v>31884</v>
      </c>
      <c r="N25" s="65">
        <v>33378</v>
      </c>
      <c r="O25" s="62">
        <f>SUM(M25:N25)</f>
        <v>65262</v>
      </c>
      <c r="P25" s="63" t="e">
        <f>O25-#REF!</f>
        <v>#REF!</v>
      </c>
    </row>
    <row r="26" spans="6:16" s="3" customFormat="1" ht="29.25" customHeight="1">
      <c r="F26" s="60"/>
      <c r="G26" s="12"/>
      <c r="H26" s="12"/>
      <c r="I26" s="12"/>
      <c r="J26" s="12"/>
      <c r="K26" s="1"/>
      <c r="L26" s="1"/>
      <c r="M26" s="1"/>
      <c r="N26" s="1"/>
      <c r="O26" s="1"/>
      <c r="P26" s="1"/>
    </row>
    <row r="27" spans="6:16" s="3" customFormat="1" ht="34.5" customHeight="1">
      <c r="F27" s="60"/>
      <c r="G27" s="12"/>
      <c r="H27" s="12"/>
      <c r="I27" s="12"/>
      <c r="J27" s="12"/>
      <c r="K27" s="1"/>
      <c r="L27" s="1"/>
      <c r="M27" s="1"/>
      <c r="N27" s="1"/>
      <c r="O27" s="1"/>
      <c r="P27" s="1"/>
    </row>
    <row r="28" spans="1:10" ht="34.5" customHeight="1">
      <c r="A28" s="3"/>
      <c r="B28" s="3"/>
      <c r="C28" s="3"/>
      <c r="D28" s="3"/>
      <c r="E28" s="3"/>
      <c r="F28" s="60"/>
      <c r="G28" s="12"/>
      <c r="H28" s="12"/>
      <c r="I28" s="12"/>
      <c r="J28" s="12"/>
    </row>
    <row r="29" spans="1:10" ht="34.5" customHeight="1">
      <c r="A29" s="3"/>
      <c r="B29" s="3"/>
      <c r="C29" s="3"/>
      <c r="D29" s="3"/>
      <c r="E29" s="3"/>
      <c r="F29" s="12"/>
      <c r="G29" s="12"/>
      <c r="H29" s="12"/>
      <c r="I29" s="12"/>
      <c r="J29" s="12"/>
    </row>
    <row r="30" spans="1:10" ht="34.5" customHeight="1">
      <c r="A30" s="3"/>
      <c r="B30" s="3"/>
      <c r="C30" s="3"/>
      <c r="D30" s="3"/>
      <c r="E30" s="3"/>
      <c r="F30" s="60"/>
      <c r="G30" s="12"/>
      <c r="H30" s="12"/>
      <c r="I30" s="12"/>
      <c r="J30" s="12"/>
    </row>
    <row r="31" spans="1:10" ht="34.5" customHeight="1">
      <c r="A31" s="58"/>
      <c r="B31" s="59"/>
      <c r="C31" s="59"/>
      <c r="D31" s="12"/>
      <c r="E31" s="12"/>
      <c r="F31" s="60"/>
      <c r="G31" s="12"/>
      <c r="H31" s="12"/>
      <c r="I31" s="12"/>
      <c r="J31" s="12"/>
    </row>
    <row r="32" spans="1:10" ht="34.5" customHeight="1">
      <c r="A32" s="58"/>
      <c r="B32" s="59"/>
      <c r="C32" s="59"/>
      <c r="D32" s="12"/>
      <c r="E32" s="12"/>
      <c r="F32" s="3"/>
      <c r="G32" s="3"/>
      <c r="H32" s="3"/>
      <c r="I32" s="3"/>
      <c r="J32" s="3"/>
    </row>
    <row r="33" spans="1:10" ht="34.5" customHeight="1">
      <c r="A33" s="15"/>
      <c r="B33" s="16"/>
      <c r="C33" s="16"/>
      <c r="D33" s="17"/>
      <c r="E33" s="17"/>
      <c r="F33" s="3"/>
      <c r="G33" s="3"/>
      <c r="H33" s="3"/>
      <c r="I33" s="3"/>
      <c r="J33" s="3"/>
    </row>
    <row r="34" spans="1:10" ht="34.5" customHeight="1">
      <c r="A34" s="15"/>
      <c r="B34" s="16"/>
      <c r="C34" s="16"/>
      <c r="D34" s="17"/>
      <c r="E34" s="17"/>
      <c r="F34" s="3"/>
      <c r="G34" s="3"/>
      <c r="H34" s="3"/>
      <c r="I34" s="3"/>
      <c r="J34" s="3"/>
    </row>
    <row r="35" spans="1:10" ht="34.5" customHeight="1">
      <c r="A35" s="17"/>
      <c r="B35" s="17"/>
      <c r="C35" s="17"/>
      <c r="D35" s="17"/>
      <c r="E35" s="17"/>
      <c r="F35" s="3"/>
      <c r="G35" s="3"/>
      <c r="H35" s="3"/>
      <c r="I35" s="3"/>
      <c r="J35" s="3"/>
    </row>
    <row r="36" spans="1:10" ht="34.5" customHeight="1">
      <c r="A36" s="17"/>
      <c r="B36" s="17"/>
      <c r="C36" s="17"/>
      <c r="D36" s="17"/>
      <c r="E36" s="17"/>
      <c r="F36" s="3"/>
      <c r="G36" s="3"/>
      <c r="H36" s="3"/>
      <c r="I36" s="3"/>
      <c r="J36" s="3"/>
    </row>
    <row r="37" spans="6:10" ht="13.5">
      <c r="F37" s="12"/>
      <c r="G37" s="12"/>
      <c r="H37" s="3"/>
      <c r="I37" s="3"/>
      <c r="J37" s="3"/>
    </row>
    <row r="38" spans="6:10" ht="13.5">
      <c r="F38" s="12"/>
      <c r="G38" s="12"/>
      <c r="H38" s="3"/>
      <c r="I38" s="3"/>
      <c r="J38" s="3"/>
    </row>
    <row r="39" spans="6:7" ht="13.5">
      <c r="F39" s="17"/>
      <c r="G39" s="17"/>
    </row>
    <row r="40" spans="6:7" ht="13.5">
      <c r="F40" s="17"/>
      <c r="G40" s="17"/>
    </row>
    <row r="41" spans="6:7" ht="13.5">
      <c r="F41" s="17"/>
      <c r="G41" s="17"/>
    </row>
    <row r="42" spans="6:7" ht="13.5">
      <c r="F42" s="17"/>
      <c r="G42" s="17"/>
    </row>
  </sheetData>
  <sheetProtection/>
  <mergeCells count="9">
    <mergeCell ref="A1:J1"/>
    <mergeCell ref="A3:A4"/>
    <mergeCell ref="B3:B4"/>
    <mergeCell ref="C3:C4"/>
    <mergeCell ref="D3:D4"/>
    <mergeCell ref="F3:F4"/>
    <mergeCell ref="G3:G4"/>
    <mergeCell ref="H3:H4"/>
    <mergeCell ref="I3:I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view="pageBreakPreview" zoomScale="85" zoomScaleSheetLayoutView="85" workbookViewId="0" topLeftCell="A1">
      <selection activeCell="R19" sqref="R19"/>
    </sheetView>
  </sheetViews>
  <sheetFormatPr defaultColWidth="9.00390625" defaultRowHeight="13.5"/>
  <cols>
    <col min="1" max="2" width="2.75390625" style="18" customWidth="1"/>
    <col min="3" max="3" width="13.125" style="18" customWidth="1"/>
    <col min="4" max="6" width="9.25390625" style="18" bestFit="1" customWidth="1"/>
    <col min="7" max="7" width="10.875" style="18" customWidth="1"/>
    <col min="8" max="9" width="2.75390625" style="18" customWidth="1"/>
    <col min="10" max="10" width="14.125" style="18" customWidth="1"/>
    <col min="11" max="11" width="10.75390625" style="18" customWidth="1"/>
    <col min="12" max="12" width="10.50390625" style="18" customWidth="1"/>
    <col min="13" max="13" width="12.25390625" style="18" customWidth="1"/>
    <col min="14" max="14" width="12.375" style="18" customWidth="1"/>
    <col min="15" max="16384" width="9.00390625" style="18" customWidth="1"/>
  </cols>
  <sheetData>
    <row r="1" spans="1:14" ht="17.25">
      <c r="A1" s="168" t="str">
        <f>'[1]今回'!A1</f>
        <v>選挙人名簿登録者数（令和２(2020)年９月１日現在）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4.25" thickBot="1">
      <c r="A2" s="18" t="s">
        <v>78</v>
      </c>
      <c r="N2" s="19" t="s">
        <v>79</v>
      </c>
    </row>
    <row r="3" spans="1:14" ht="15.75" customHeight="1">
      <c r="A3" s="170" t="s">
        <v>80</v>
      </c>
      <c r="B3" s="162" t="s">
        <v>61</v>
      </c>
      <c r="C3" s="162"/>
      <c r="D3" s="162" t="s">
        <v>42</v>
      </c>
      <c r="E3" s="162" t="s">
        <v>43</v>
      </c>
      <c r="F3" s="162" t="s">
        <v>44</v>
      </c>
      <c r="G3" s="2" t="str">
        <f>'[1]今回'!$E$3</f>
        <v>Ｒ2(2020）.6.1</v>
      </c>
      <c r="H3" s="170" t="s">
        <v>80</v>
      </c>
      <c r="I3" s="162" t="s">
        <v>61</v>
      </c>
      <c r="J3" s="162"/>
      <c r="K3" s="162" t="s">
        <v>42</v>
      </c>
      <c r="L3" s="162" t="s">
        <v>43</v>
      </c>
      <c r="M3" s="162" t="s">
        <v>44</v>
      </c>
      <c r="N3" s="2" t="str">
        <f>'[1]今回'!$E$3</f>
        <v>Ｒ2(2020）.6.1</v>
      </c>
    </row>
    <row r="4" spans="1:14" ht="15.75" customHeight="1" thickBot="1">
      <c r="A4" s="171"/>
      <c r="B4" s="163"/>
      <c r="C4" s="163"/>
      <c r="D4" s="163"/>
      <c r="E4" s="163"/>
      <c r="F4" s="163"/>
      <c r="G4" s="20" t="s">
        <v>41</v>
      </c>
      <c r="H4" s="171"/>
      <c r="I4" s="163"/>
      <c r="J4" s="163"/>
      <c r="K4" s="163"/>
      <c r="L4" s="163"/>
      <c r="M4" s="163"/>
      <c r="N4" s="21" t="s">
        <v>41</v>
      </c>
    </row>
    <row r="5" spans="1:14" ht="30" customHeight="1">
      <c r="A5" s="144" t="s">
        <v>81</v>
      </c>
      <c r="B5" s="164" t="s">
        <v>95</v>
      </c>
      <c r="C5" s="165"/>
      <c r="D5" s="23">
        <v>196141</v>
      </c>
      <c r="E5" s="23">
        <v>196019</v>
      </c>
      <c r="F5" s="23">
        <v>392160</v>
      </c>
      <c r="G5" s="72">
        <v>225</v>
      </c>
      <c r="H5" s="144" t="s">
        <v>82</v>
      </c>
      <c r="I5" s="164" t="s">
        <v>105</v>
      </c>
      <c r="J5" s="165"/>
      <c r="K5" s="25">
        <v>31411</v>
      </c>
      <c r="L5" s="25">
        <v>31293</v>
      </c>
      <c r="M5" s="25">
        <v>62704</v>
      </c>
      <c r="N5" s="73">
        <v>-170</v>
      </c>
    </row>
    <row r="6" spans="1:14" ht="30" customHeight="1">
      <c r="A6" s="145"/>
      <c r="B6" s="166" t="s">
        <v>96</v>
      </c>
      <c r="C6" s="167"/>
      <c r="D6" s="22">
        <v>8324</v>
      </c>
      <c r="E6" s="22">
        <v>8578</v>
      </c>
      <c r="F6" s="22">
        <v>16902</v>
      </c>
      <c r="G6" s="73">
        <v>3</v>
      </c>
      <c r="H6" s="145"/>
      <c r="I6" s="156" t="s">
        <v>67</v>
      </c>
      <c r="J6" s="157"/>
      <c r="K6" s="22">
        <v>68216</v>
      </c>
      <c r="L6" s="22">
        <v>67154</v>
      </c>
      <c r="M6" s="25">
        <v>135370</v>
      </c>
      <c r="N6" s="73">
        <v>-58</v>
      </c>
    </row>
    <row r="7" spans="1:14" ht="30" customHeight="1">
      <c r="A7" s="145"/>
      <c r="B7" s="141" t="s">
        <v>62</v>
      </c>
      <c r="C7" s="24" t="s">
        <v>64</v>
      </c>
      <c r="D7" s="25">
        <v>13089</v>
      </c>
      <c r="E7" s="25">
        <v>12615</v>
      </c>
      <c r="F7" s="22">
        <v>25704</v>
      </c>
      <c r="G7" s="73">
        <v>-27</v>
      </c>
      <c r="H7" s="145"/>
      <c r="I7" s="156" t="s">
        <v>68</v>
      </c>
      <c r="J7" s="157"/>
      <c r="K7" s="25">
        <v>32532</v>
      </c>
      <c r="L7" s="25">
        <v>31785</v>
      </c>
      <c r="M7" s="25">
        <v>64317</v>
      </c>
      <c r="N7" s="73">
        <v>-110</v>
      </c>
    </row>
    <row r="8" spans="1:14" ht="30" customHeight="1">
      <c r="A8" s="145"/>
      <c r="B8" s="159"/>
      <c r="C8" s="24" t="s">
        <v>44</v>
      </c>
      <c r="D8" s="25">
        <v>13089</v>
      </c>
      <c r="E8" s="25">
        <v>12615</v>
      </c>
      <c r="F8" s="25">
        <v>25704</v>
      </c>
      <c r="G8" s="73">
        <v>-27</v>
      </c>
      <c r="H8" s="145"/>
      <c r="I8" s="166" t="s">
        <v>97</v>
      </c>
      <c r="J8" s="167"/>
      <c r="K8" s="25">
        <v>16561</v>
      </c>
      <c r="L8" s="25">
        <v>16806</v>
      </c>
      <c r="M8" s="25">
        <v>33367</v>
      </c>
      <c r="N8" s="73">
        <v>-11</v>
      </c>
    </row>
    <row r="9" spans="1:14" ht="30" customHeight="1">
      <c r="A9" s="145"/>
      <c r="B9" s="156" t="s">
        <v>39</v>
      </c>
      <c r="C9" s="157"/>
      <c r="D9" s="25">
        <v>204465</v>
      </c>
      <c r="E9" s="25">
        <v>204597</v>
      </c>
      <c r="F9" s="22">
        <v>409062</v>
      </c>
      <c r="G9" s="73">
        <v>228</v>
      </c>
      <c r="H9" s="145"/>
      <c r="I9" s="141" t="s">
        <v>65</v>
      </c>
      <c r="J9" s="24" t="s">
        <v>83</v>
      </c>
      <c r="K9" s="25">
        <v>9675</v>
      </c>
      <c r="L9" s="25">
        <v>9631</v>
      </c>
      <c r="M9" s="25">
        <v>19306</v>
      </c>
      <c r="N9" s="73">
        <v>-58</v>
      </c>
    </row>
    <row r="10" spans="1:14" ht="30" customHeight="1">
      <c r="A10" s="145"/>
      <c r="B10" s="156" t="s">
        <v>58</v>
      </c>
      <c r="C10" s="157"/>
      <c r="D10" s="25">
        <v>13089</v>
      </c>
      <c r="E10" s="25">
        <v>12615</v>
      </c>
      <c r="F10" s="22">
        <v>25704</v>
      </c>
      <c r="G10" s="73">
        <v>-27</v>
      </c>
      <c r="H10" s="145"/>
      <c r="I10" s="158"/>
      <c r="J10" s="24" t="s">
        <v>84</v>
      </c>
      <c r="K10" s="25">
        <v>5535</v>
      </c>
      <c r="L10" s="25">
        <v>5628</v>
      </c>
      <c r="M10" s="25">
        <v>11163</v>
      </c>
      <c r="N10" s="73">
        <v>-63</v>
      </c>
    </row>
    <row r="11" spans="1:14" ht="30" customHeight="1" thickBot="1">
      <c r="A11" s="146"/>
      <c r="B11" s="147" t="s">
        <v>85</v>
      </c>
      <c r="C11" s="148"/>
      <c r="D11" s="34">
        <v>217554</v>
      </c>
      <c r="E11" s="34">
        <v>217212</v>
      </c>
      <c r="F11" s="34">
        <v>434766</v>
      </c>
      <c r="G11" s="74">
        <v>201</v>
      </c>
      <c r="H11" s="145"/>
      <c r="I11" s="158"/>
      <c r="J11" s="24" t="s">
        <v>86</v>
      </c>
      <c r="K11" s="25">
        <v>5065</v>
      </c>
      <c r="L11" s="25">
        <v>4841</v>
      </c>
      <c r="M11" s="25">
        <v>9906</v>
      </c>
      <c r="N11" s="73">
        <v>-49</v>
      </c>
    </row>
    <row r="12" spans="1:14" ht="30" customHeight="1">
      <c r="A12" s="144" t="s">
        <v>54</v>
      </c>
      <c r="B12" s="164" t="s">
        <v>98</v>
      </c>
      <c r="C12" s="165"/>
      <c r="D12" s="22">
        <v>18637</v>
      </c>
      <c r="E12" s="22">
        <v>18852</v>
      </c>
      <c r="F12" s="23">
        <v>37489</v>
      </c>
      <c r="G12" s="72">
        <v>-117</v>
      </c>
      <c r="H12" s="145"/>
      <c r="I12" s="158"/>
      <c r="J12" s="24" t="s">
        <v>87</v>
      </c>
      <c r="K12" s="25">
        <v>6568</v>
      </c>
      <c r="L12" s="25">
        <v>6495</v>
      </c>
      <c r="M12" s="25">
        <v>13063</v>
      </c>
      <c r="N12" s="73">
        <v>-17</v>
      </c>
    </row>
    <row r="13" spans="1:14" ht="30" customHeight="1">
      <c r="A13" s="145"/>
      <c r="B13" s="179" t="s">
        <v>103</v>
      </c>
      <c r="C13" s="180"/>
      <c r="D13" s="36">
        <v>2602</v>
      </c>
      <c r="E13" s="36">
        <v>2644</v>
      </c>
      <c r="F13" s="22">
        <v>5246</v>
      </c>
      <c r="G13" s="73">
        <v>-24</v>
      </c>
      <c r="H13" s="145"/>
      <c r="I13" s="159"/>
      <c r="J13" s="24" t="s">
        <v>44</v>
      </c>
      <c r="K13" s="25">
        <v>26843</v>
      </c>
      <c r="L13" s="25">
        <v>26595</v>
      </c>
      <c r="M13" s="25">
        <v>53438</v>
      </c>
      <c r="N13" s="73">
        <v>-187</v>
      </c>
    </row>
    <row r="14" spans="1:14" ht="30" customHeight="1">
      <c r="A14" s="145"/>
      <c r="B14" s="160" t="s">
        <v>75</v>
      </c>
      <c r="C14" s="161"/>
      <c r="D14" s="27">
        <v>40076</v>
      </c>
      <c r="E14" s="27">
        <v>41198</v>
      </c>
      <c r="F14" s="22">
        <v>81274</v>
      </c>
      <c r="G14" s="73">
        <v>-290</v>
      </c>
      <c r="H14" s="145"/>
      <c r="I14" s="141" t="s">
        <v>77</v>
      </c>
      <c r="J14" s="24" t="s">
        <v>15</v>
      </c>
      <c r="K14" s="25">
        <v>16062</v>
      </c>
      <c r="L14" s="25">
        <v>16684</v>
      </c>
      <c r="M14" s="25">
        <v>32746</v>
      </c>
      <c r="N14" s="73">
        <v>-69</v>
      </c>
    </row>
    <row r="15" spans="1:14" ht="30" customHeight="1">
      <c r="A15" s="145"/>
      <c r="B15" s="156" t="s">
        <v>66</v>
      </c>
      <c r="C15" s="157"/>
      <c r="D15" s="22">
        <v>34016</v>
      </c>
      <c r="E15" s="22">
        <v>35978</v>
      </c>
      <c r="F15" s="22">
        <v>69994</v>
      </c>
      <c r="G15" s="73">
        <v>-279</v>
      </c>
      <c r="H15" s="145"/>
      <c r="I15" s="158"/>
      <c r="J15" s="24" t="s">
        <v>16</v>
      </c>
      <c r="K15" s="25">
        <v>10733</v>
      </c>
      <c r="L15" s="25">
        <v>10918</v>
      </c>
      <c r="M15" s="25">
        <v>21651</v>
      </c>
      <c r="N15" s="73">
        <v>-15</v>
      </c>
    </row>
    <row r="16" spans="1:14" ht="30" customHeight="1">
      <c r="A16" s="145"/>
      <c r="B16" s="156" t="s">
        <v>40</v>
      </c>
      <c r="C16" s="157"/>
      <c r="D16" s="25">
        <v>18109</v>
      </c>
      <c r="E16" s="25">
        <v>18049</v>
      </c>
      <c r="F16" s="22">
        <v>36158</v>
      </c>
      <c r="G16" s="73">
        <v>-90</v>
      </c>
      <c r="H16" s="145"/>
      <c r="I16" s="159"/>
      <c r="J16" s="24" t="s">
        <v>44</v>
      </c>
      <c r="K16" s="25">
        <v>26795</v>
      </c>
      <c r="L16" s="25">
        <v>27602</v>
      </c>
      <c r="M16" s="25">
        <v>54397</v>
      </c>
      <c r="N16" s="73">
        <v>-84</v>
      </c>
    </row>
    <row r="17" spans="1:14" ht="30" customHeight="1">
      <c r="A17" s="145"/>
      <c r="B17" s="141" t="s">
        <v>76</v>
      </c>
      <c r="C17" s="24" t="s">
        <v>70</v>
      </c>
      <c r="D17" s="25">
        <v>4792</v>
      </c>
      <c r="E17" s="25">
        <v>4880</v>
      </c>
      <c r="F17" s="22">
        <v>9672</v>
      </c>
      <c r="G17" s="73">
        <v>-59</v>
      </c>
      <c r="H17" s="145"/>
      <c r="I17" s="156" t="s">
        <v>39</v>
      </c>
      <c r="J17" s="157"/>
      <c r="K17" s="25">
        <v>148720</v>
      </c>
      <c r="L17" s="25">
        <v>147038</v>
      </c>
      <c r="M17" s="25">
        <v>295758</v>
      </c>
      <c r="N17" s="73">
        <v>-349</v>
      </c>
    </row>
    <row r="18" spans="1:14" ht="30" customHeight="1">
      <c r="A18" s="145"/>
      <c r="B18" s="158"/>
      <c r="C18" s="24" t="s">
        <v>71</v>
      </c>
      <c r="D18" s="25">
        <v>12921</v>
      </c>
      <c r="E18" s="25">
        <v>11834</v>
      </c>
      <c r="F18" s="22">
        <v>24755</v>
      </c>
      <c r="G18" s="73">
        <v>-68</v>
      </c>
      <c r="H18" s="145"/>
      <c r="I18" s="156" t="s">
        <v>58</v>
      </c>
      <c r="J18" s="157"/>
      <c r="K18" s="25">
        <v>53638</v>
      </c>
      <c r="L18" s="25">
        <v>54197</v>
      </c>
      <c r="M18" s="25">
        <v>107835</v>
      </c>
      <c r="N18" s="73">
        <v>-271</v>
      </c>
    </row>
    <row r="19" spans="1:15" ht="30" customHeight="1" thickBot="1">
      <c r="A19" s="145"/>
      <c r="B19" s="159"/>
      <c r="C19" s="24" t="s">
        <v>44</v>
      </c>
      <c r="D19" s="25">
        <v>17713</v>
      </c>
      <c r="E19" s="25">
        <v>16714</v>
      </c>
      <c r="F19" s="25">
        <v>34427</v>
      </c>
      <c r="G19" s="73">
        <v>-127</v>
      </c>
      <c r="H19" s="146"/>
      <c r="I19" s="147" t="s">
        <v>88</v>
      </c>
      <c r="J19" s="148"/>
      <c r="K19" s="34">
        <v>202358</v>
      </c>
      <c r="L19" s="34">
        <v>201235</v>
      </c>
      <c r="M19" s="34">
        <v>403593</v>
      </c>
      <c r="N19" s="76">
        <v>-620</v>
      </c>
      <c r="O19" s="31"/>
    </row>
    <row r="20" spans="1:14" ht="30" customHeight="1">
      <c r="A20" s="145"/>
      <c r="B20" s="160" t="s">
        <v>39</v>
      </c>
      <c r="C20" s="161"/>
      <c r="D20" s="27">
        <v>113440</v>
      </c>
      <c r="E20" s="27">
        <v>116721</v>
      </c>
      <c r="F20" s="22">
        <v>230161</v>
      </c>
      <c r="G20" s="73">
        <v>-800</v>
      </c>
      <c r="H20" s="144" t="s">
        <v>89</v>
      </c>
      <c r="I20" s="177" t="s">
        <v>90</v>
      </c>
      <c r="J20" s="178"/>
      <c r="K20" s="43">
        <v>59902</v>
      </c>
      <c r="L20" s="43">
        <v>62803</v>
      </c>
      <c r="M20" s="22">
        <v>122705</v>
      </c>
      <c r="N20" s="73">
        <v>-320</v>
      </c>
    </row>
    <row r="21" spans="1:14" ht="30" customHeight="1">
      <c r="A21" s="145"/>
      <c r="B21" s="156" t="s">
        <v>58</v>
      </c>
      <c r="C21" s="157"/>
      <c r="D21" s="25">
        <v>17713</v>
      </c>
      <c r="E21" s="25">
        <v>16714</v>
      </c>
      <c r="F21" s="25">
        <v>34427</v>
      </c>
      <c r="G21" s="73">
        <v>-127</v>
      </c>
      <c r="H21" s="145"/>
      <c r="I21" s="166" t="s">
        <v>99</v>
      </c>
      <c r="J21" s="167"/>
      <c r="K21" s="25">
        <v>31884</v>
      </c>
      <c r="L21" s="25">
        <v>33378</v>
      </c>
      <c r="M21" s="25">
        <v>65262</v>
      </c>
      <c r="N21" s="73">
        <v>-144</v>
      </c>
    </row>
    <row r="22" spans="1:14" ht="30" customHeight="1" thickBot="1">
      <c r="A22" s="145"/>
      <c r="B22" s="154" t="s">
        <v>53</v>
      </c>
      <c r="C22" s="155"/>
      <c r="D22" s="28">
        <v>131153</v>
      </c>
      <c r="E22" s="28">
        <v>133435</v>
      </c>
      <c r="F22" s="28">
        <v>264588</v>
      </c>
      <c r="G22" s="74">
        <v>-927</v>
      </c>
      <c r="H22" s="145"/>
      <c r="I22" s="156" t="s">
        <v>92</v>
      </c>
      <c r="J22" s="157"/>
      <c r="K22" s="22">
        <v>48651</v>
      </c>
      <c r="L22" s="22">
        <v>50003</v>
      </c>
      <c r="M22" s="25">
        <v>98654</v>
      </c>
      <c r="N22" s="73">
        <v>-257</v>
      </c>
    </row>
    <row r="23" spans="1:14" ht="30" customHeight="1" thickBot="1">
      <c r="A23" s="144" t="s">
        <v>60</v>
      </c>
      <c r="B23" s="177" t="s">
        <v>55</v>
      </c>
      <c r="C23" s="178"/>
      <c r="D23" s="23">
        <v>29383</v>
      </c>
      <c r="E23" s="23">
        <v>29986</v>
      </c>
      <c r="F23" s="23">
        <v>59369</v>
      </c>
      <c r="G23" s="72">
        <v>-56</v>
      </c>
      <c r="H23" s="146"/>
      <c r="I23" s="147" t="s">
        <v>93</v>
      </c>
      <c r="J23" s="148"/>
      <c r="K23" s="26">
        <v>140437</v>
      </c>
      <c r="L23" s="26">
        <v>146184</v>
      </c>
      <c r="M23" s="34">
        <v>286621</v>
      </c>
      <c r="N23" s="76">
        <v>-721</v>
      </c>
    </row>
    <row r="24" spans="1:14" ht="30" customHeight="1" thickBot="1">
      <c r="A24" s="145"/>
      <c r="B24" s="156" t="s">
        <v>56</v>
      </c>
      <c r="C24" s="157"/>
      <c r="D24" s="22">
        <v>13441</v>
      </c>
      <c r="E24" s="22">
        <v>13885</v>
      </c>
      <c r="F24" s="22">
        <v>27326</v>
      </c>
      <c r="G24" s="73">
        <v>-72</v>
      </c>
      <c r="H24" s="149" t="s">
        <v>94</v>
      </c>
      <c r="I24" s="152" t="s">
        <v>39</v>
      </c>
      <c r="J24" s="153"/>
      <c r="K24" s="29">
        <v>709295</v>
      </c>
      <c r="L24" s="29">
        <v>718553</v>
      </c>
      <c r="M24" s="29">
        <v>1427848</v>
      </c>
      <c r="N24" s="77">
        <v>-1914</v>
      </c>
    </row>
    <row r="25" spans="1:14" ht="30" customHeight="1" thickBot="1">
      <c r="A25" s="145"/>
      <c r="B25" s="156" t="s">
        <v>38</v>
      </c>
      <c r="C25" s="157"/>
      <c r="D25" s="22">
        <v>48219</v>
      </c>
      <c r="E25" s="22">
        <v>48898</v>
      </c>
      <c r="F25" s="22">
        <v>97117</v>
      </c>
      <c r="G25" s="73">
        <v>-29</v>
      </c>
      <c r="H25" s="150"/>
      <c r="I25" s="152" t="s">
        <v>58</v>
      </c>
      <c r="J25" s="153"/>
      <c r="K25" s="29">
        <v>102390</v>
      </c>
      <c r="L25" s="29">
        <v>101438</v>
      </c>
      <c r="M25" s="29">
        <v>203828</v>
      </c>
      <c r="N25" s="78">
        <v>-562</v>
      </c>
    </row>
    <row r="26" spans="1:14" ht="30" customHeight="1" thickBot="1">
      <c r="A26" s="145"/>
      <c r="B26" s="156" t="s">
        <v>47</v>
      </c>
      <c r="C26" s="157"/>
      <c r="D26" s="22">
        <v>11190</v>
      </c>
      <c r="E26" s="22">
        <v>11244</v>
      </c>
      <c r="F26" s="22">
        <v>22434</v>
      </c>
      <c r="G26" s="73">
        <v>-115</v>
      </c>
      <c r="H26" s="151"/>
      <c r="I26" s="140" t="s">
        <v>69</v>
      </c>
      <c r="J26" s="176"/>
      <c r="K26" s="29">
        <v>811685</v>
      </c>
      <c r="L26" s="29">
        <v>819991</v>
      </c>
      <c r="M26" s="29">
        <v>1631676</v>
      </c>
      <c r="N26" s="74">
        <v>-2476</v>
      </c>
    </row>
    <row r="27" spans="1:14" ht="30" customHeight="1">
      <c r="A27" s="145"/>
      <c r="B27" s="141" t="s">
        <v>57</v>
      </c>
      <c r="C27" s="24" t="s">
        <v>19</v>
      </c>
      <c r="D27" s="25">
        <v>10816</v>
      </c>
      <c r="E27" s="25">
        <v>10994</v>
      </c>
      <c r="F27" s="22">
        <v>21810</v>
      </c>
      <c r="G27" s="73">
        <v>-66</v>
      </c>
      <c r="H27" s="37"/>
      <c r="I27" s="142"/>
      <c r="J27" s="142"/>
      <c r="K27" s="45"/>
      <c r="L27" s="45"/>
      <c r="M27" s="45"/>
      <c r="N27" s="46"/>
    </row>
    <row r="28" spans="1:14" ht="30" customHeight="1">
      <c r="A28" s="145"/>
      <c r="B28" s="158"/>
      <c r="C28" s="24" t="s">
        <v>46</v>
      </c>
      <c r="D28" s="25">
        <v>7134</v>
      </c>
      <c r="E28" s="25">
        <v>6918</v>
      </c>
      <c r="F28" s="22">
        <v>14052</v>
      </c>
      <c r="G28" s="73">
        <v>-71</v>
      </c>
      <c r="H28" s="37"/>
      <c r="I28" s="143"/>
      <c r="J28" s="143"/>
      <c r="K28" s="30"/>
      <c r="L28" s="30"/>
      <c r="M28" s="30"/>
      <c r="N28" s="47"/>
    </row>
    <row r="29" spans="1:14" ht="30" customHeight="1">
      <c r="A29" s="145"/>
      <c r="B29" s="159"/>
      <c r="C29" s="24" t="s">
        <v>44</v>
      </c>
      <c r="D29" s="25">
        <v>17950</v>
      </c>
      <c r="E29" s="25">
        <v>17912</v>
      </c>
      <c r="F29" s="25">
        <v>35862</v>
      </c>
      <c r="G29" s="73">
        <v>-137</v>
      </c>
      <c r="H29" s="37"/>
      <c r="I29" s="31"/>
      <c r="J29" s="31"/>
      <c r="K29" s="31"/>
      <c r="L29" s="31"/>
      <c r="M29" s="31"/>
      <c r="N29" s="64"/>
    </row>
    <row r="30" spans="1:16" ht="30" customHeight="1">
      <c r="A30" s="145"/>
      <c r="B30" s="156" t="s">
        <v>39</v>
      </c>
      <c r="C30" s="157"/>
      <c r="D30" s="25">
        <v>102233</v>
      </c>
      <c r="E30" s="25">
        <v>104013</v>
      </c>
      <c r="F30" s="25">
        <v>206246</v>
      </c>
      <c r="G30" s="73">
        <v>-272</v>
      </c>
      <c r="H30" s="71" t="s">
        <v>72</v>
      </c>
      <c r="I30" s="32"/>
      <c r="J30" s="32"/>
      <c r="K30" s="32"/>
      <c r="L30" s="32"/>
      <c r="M30" s="32"/>
      <c r="N30" s="33"/>
      <c r="P30" s="31"/>
    </row>
    <row r="31" spans="1:14" ht="30" customHeight="1">
      <c r="A31" s="145"/>
      <c r="B31" s="156" t="s">
        <v>58</v>
      </c>
      <c r="C31" s="157"/>
      <c r="D31" s="25">
        <v>17950</v>
      </c>
      <c r="E31" s="25">
        <v>17912</v>
      </c>
      <c r="F31" s="22">
        <v>35862</v>
      </c>
      <c r="G31" s="73">
        <v>-137</v>
      </c>
      <c r="H31" s="138" t="s">
        <v>109</v>
      </c>
      <c r="I31" s="174"/>
      <c r="J31" s="175"/>
      <c r="K31" s="38">
        <v>812692</v>
      </c>
      <c r="L31" s="38">
        <v>821460</v>
      </c>
      <c r="M31" s="38">
        <v>1634152</v>
      </c>
      <c r="N31" s="13" t="s">
        <v>110</v>
      </c>
    </row>
    <row r="32" spans="1:14" ht="30" customHeight="1" thickBot="1">
      <c r="A32" s="146"/>
      <c r="B32" s="147" t="s">
        <v>59</v>
      </c>
      <c r="C32" s="148"/>
      <c r="D32" s="34">
        <v>120183</v>
      </c>
      <c r="E32" s="34">
        <v>121925</v>
      </c>
      <c r="F32" s="34">
        <v>242108</v>
      </c>
      <c r="G32" s="75">
        <v>-409</v>
      </c>
      <c r="H32" s="139" t="s">
        <v>41</v>
      </c>
      <c r="I32" s="172"/>
      <c r="J32" s="173"/>
      <c r="K32" s="79">
        <v>-1007</v>
      </c>
      <c r="L32" s="79">
        <v>-1469</v>
      </c>
      <c r="M32" s="79">
        <v>-2476</v>
      </c>
      <c r="N32" s="14" t="s">
        <v>36</v>
      </c>
    </row>
    <row r="33" spans="1:14" ht="30" customHeight="1">
      <c r="A33" s="3"/>
      <c r="B33" s="44"/>
      <c r="F33" s="44"/>
      <c r="G33" s="44"/>
      <c r="J33" s="40"/>
      <c r="K33" s="41"/>
      <c r="L33" s="41"/>
      <c r="M33" s="41"/>
      <c r="N33" s="41"/>
    </row>
    <row r="34" spans="1:14" ht="22.5" customHeight="1">
      <c r="A34" s="39"/>
      <c r="J34" s="42"/>
      <c r="K34" s="42"/>
      <c r="L34" s="41"/>
      <c r="M34" s="41"/>
      <c r="N34" s="41"/>
    </row>
    <row r="35" spans="1:15" ht="22.5" customHeight="1">
      <c r="A35" s="35"/>
      <c r="O35" s="31"/>
    </row>
    <row r="36" spans="1:15" ht="22.5" customHeight="1">
      <c r="A36" s="31"/>
      <c r="J36" s="136"/>
      <c r="K36" s="136"/>
      <c r="L36" s="41"/>
      <c r="M36" s="41"/>
      <c r="N36" s="41"/>
      <c r="O36" s="41"/>
    </row>
    <row r="37" spans="1:14" ht="15.75" customHeight="1">
      <c r="A37" s="31"/>
      <c r="J37" s="136"/>
      <c r="K37" s="136"/>
      <c r="L37" s="41"/>
      <c r="M37" s="41"/>
      <c r="N37" s="41"/>
    </row>
    <row r="38" spans="1:15" ht="15.75" customHeight="1">
      <c r="A38" s="31"/>
      <c r="J38" s="136"/>
      <c r="K38" s="136"/>
      <c r="L38" s="41"/>
      <c r="M38" s="41"/>
      <c r="N38" s="41"/>
      <c r="O38" s="41"/>
    </row>
    <row r="39" spans="1:15" ht="15.75" customHeight="1">
      <c r="A39" s="31"/>
      <c r="O39" s="41"/>
    </row>
    <row r="40" spans="1:15" ht="15.75" customHeight="1">
      <c r="A40" s="31"/>
      <c r="O40" s="41"/>
    </row>
    <row r="41" spans="1:14" ht="15.75" customHeight="1">
      <c r="A41" s="31"/>
      <c r="J41" s="137"/>
      <c r="K41" s="137"/>
      <c r="L41" s="41"/>
      <c r="M41" s="41"/>
      <c r="N41" s="41"/>
    </row>
    <row r="42" spans="10:14" ht="15.75" customHeight="1">
      <c r="J42" s="137"/>
      <c r="K42" s="137"/>
      <c r="L42" s="41"/>
      <c r="M42" s="41"/>
      <c r="N42" s="41"/>
    </row>
    <row r="43" spans="10:15" ht="15.75" customHeight="1">
      <c r="J43" s="136"/>
      <c r="K43" s="136"/>
      <c r="L43" s="41"/>
      <c r="M43" s="41"/>
      <c r="N43" s="41"/>
      <c r="O43" s="41"/>
    </row>
    <row r="44" ht="13.5">
      <c r="O44" s="41"/>
    </row>
    <row r="45" ht="13.5">
      <c r="O45" s="41"/>
    </row>
  </sheetData>
  <sheetProtection/>
  <mergeCells count="66">
    <mergeCell ref="A1:N1"/>
    <mergeCell ref="A3:A4"/>
    <mergeCell ref="B3:C4"/>
    <mergeCell ref="D3:D4"/>
    <mergeCell ref="E3:E4"/>
    <mergeCell ref="F3:F4"/>
    <mergeCell ref="H3:H4"/>
    <mergeCell ref="I3:J4"/>
    <mergeCell ref="K3:K4"/>
    <mergeCell ref="L3:L4"/>
    <mergeCell ref="M3:M4"/>
    <mergeCell ref="A5:A11"/>
    <mergeCell ref="B5:C5"/>
    <mergeCell ref="H5:H19"/>
    <mergeCell ref="I5:J5"/>
    <mergeCell ref="B6:C6"/>
    <mergeCell ref="I6:J6"/>
    <mergeCell ref="B7:B8"/>
    <mergeCell ref="I7:J7"/>
    <mergeCell ref="I8:J8"/>
    <mergeCell ref="B9:C9"/>
    <mergeCell ref="I9:I13"/>
    <mergeCell ref="B10:C10"/>
    <mergeCell ref="B11:C11"/>
    <mergeCell ref="A12:A22"/>
    <mergeCell ref="B12:C12"/>
    <mergeCell ref="B13:C13"/>
    <mergeCell ref="B14:C14"/>
    <mergeCell ref="I14:I16"/>
    <mergeCell ref="B15:C15"/>
    <mergeCell ref="B16:C16"/>
    <mergeCell ref="B17:B19"/>
    <mergeCell ref="I17:J17"/>
    <mergeCell ref="I18:J18"/>
    <mergeCell ref="I19:J19"/>
    <mergeCell ref="B20:C20"/>
    <mergeCell ref="H20:H23"/>
    <mergeCell ref="I20:J20"/>
    <mergeCell ref="B21:C21"/>
    <mergeCell ref="I21:J21"/>
    <mergeCell ref="B22:C22"/>
    <mergeCell ref="I22:J22"/>
    <mergeCell ref="A23:A32"/>
    <mergeCell ref="B23:C23"/>
    <mergeCell ref="I23:J23"/>
    <mergeCell ref="B24:C24"/>
    <mergeCell ref="H24:H26"/>
    <mergeCell ref="I24:J24"/>
    <mergeCell ref="B25:C25"/>
    <mergeCell ref="I25:J25"/>
    <mergeCell ref="B26:C26"/>
    <mergeCell ref="I26:J26"/>
    <mergeCell ref="B27:B29"/>
    <mergeCell ref="I27:J27"/>
    <mergeCell ref="I28:J28"/>
    <mergeCell ref="B30:C30"/>
    <mergeCell ref="J38:K38"/>
    <mergeCell ref="J41:K41"/>
    <mergeCell ref="J42:K42"/>
    <mergeCell ref="J43:K43"/>
    <mergeCell ref="B31:C31"/>
    <mergeCell ref="H31:J31"/>
    <mergeCell ref="B32:C32"/>
    <mergeCell ref="H32:J32"/>
    <mergeCell ref="J36:K36"/>
    <mergeCell ref="J37:K37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Administrator</cp:lastModifiedBy>
  <cp:lastPrinted>2020-09-02T02:32:31Z</cp:lastPrinted>
  <dcterms:created xsi:type="dcterms:W3CDTF">2002-05-23T00:25:52Z</dcterms:created>
  <dcterms:modified xsi:type="dcterms:W3CDTF">2020-09-02T04:31:19Z</dcterms:modified>
  <cp:category/>
  <cp:version/>
  <cp:contentType/>
  <cp:contentStatus/>
</cp:coreProperties>
</file>