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0" yWindow="65476" windowWidth="7785" windowHeight="9120" activeTab="0"/>
  </bookViews>
  <sheets>
    <sheet name="当日有権者速報（発表）" sheetId="1" r:id="rId1"/>
  </sheets>
  <definedNames/>
  <calcPr fullCalcOnLoad="1"/>
</workbook>
</file>

<file path=xl/sharedStrings.xml><?xml version="1.0" encoding="utf-8"?>
<sst xmlns="http://schemas.openxmlformats.org/spreadsheetml/2006/main" count="56" uniqueCount="114">
  <si>
    <t>区分</t>
  </si>
  <si>
    <t>男</t>
  </si>
  <si>
    <t>女</t>
  </si>
  <si>
    <t>計</t>
  </si>
  <si>
    <t>県計</t>
  </si>
  <si>
    <t>**選挙期日</t>
  </si>
  <si>
    <t>**選管名称</t>
  </si>
  <si>
    <t>市選挙区計</t>
  </si>
  <si>
    <t>郡選挙区計</t>
  </si>
  <si>
    <t>**タイトル</t>
  </si>
  <si>
    <t>鹿沼市</t>
  </si>
  <si>
    <t>西方町</t>
  </si>
  <si>
    <t>**04-男</t>
  </si>
  <si>
    <t>**04-女</t>
  </si>
  <si>
    <t>**05-男</t>
  </si>
  <si>
    <t>**05-女</t>
  </si>
  <si>
    <t>市部計</t>
  </si>
  <si>
    <t>郡部計</t>
  </si>
  <si>
    <t>**02-男</t>
  </si>
  <si>
    <t>**02-女</t>
  </si>
  <si>
    <t>**03-男</t>
  </si>
  <si>
    <t>**03-女</t>
  </si>
  <si>
    <t>宇都宮市</t>
  </si>
  <si>
    <t>**09201-男</t>
  </si>
  <si>
    <t>**09201-女</t>
  </si>
  <si>
    <t>上三川町</t>
  </si>
  <si>
    <t>**09301-男</t>
  </si>
  <si>
    <t>**09301-女</t>
  </si>
  <si>
    <t>宇都宮市・上三川町 計</t>
  </si>
  <si>
    <t>足利市</t>
  </si>
  <si>
    <t>**09202-男</t>
  </si>
  <si>
    <t>**09202-女</t>
  </si>
  <si>
    <t>栃木市</t>
  </si>
  <si>
    <t>**09203-男</t>
  </si>
  <si>
    <t>**09203-女</t>
  </si>
  <si>
    <t>岩舟町</t>
  </si>
  <si>
    <t>**09367-男</t>
  </si>
  <si>
    <t>**09367-女</t>
  </si>
  <si>
    <t>栃木市・岩舟町 計</t>
  </si>
  <si>
    <t>佐野市</t>
  </si>
  <si>
    <t>**09204-男</t>
  </si>
  <si>
    <t>**09204-女</t>
  </si>
  <si>
    <t>**09205-男</t>
  </si>
  <si>
    <t>**09205-女</t>
  </si>
  <si>
    <t>**09321-男</t>
  </si>
  <si>
    <t>**09321-女</t>
  </si>
  <si>
    <t>鹿沼市・西方町 計</t>
  </si>
  <si>
    <t>日光市</t>
  </si>
  <si>
    <t>**09206-男</t>
  </si>
  <si>
    <t>**09206-女</t>
  </si>
  <si>
    <t>小山市</t>
  </si>
  <si>
    <t>**09208-男</t>
  </si>
  <si>
    <t>**09208-女</t>
  </si>
  <si>
    <t>野木町</t>
  </si>
  <si>
    <t>**09364-男</t>
  </si>
  <si>
    <t>**09364-女</t>
  </si>
  <si>
    <t>小山市・野木町 計</t>
  </si>
  <si>
    <t>真岡市</t>
  </si>
  <si>
    <t>**09209-男</t>
  </si>
  <si>
    <t>**09209-女</t>
  </si>
  <si>
    <t>大田原市</t>
  </si>
  <si>
    <t>**09210-男</t>
  </si>
  <si>
    <t>**09210-女</t>
  </si>
  <si>
    <t>矢板市</t>
  </si>
  <si>
    <t>**09211-男</t>
  </si>
  <si>
    <t>**09211-女</t>
  </si>
  <si>
    <t>那須塩原市</t>
  </si>
  <si>
    <t>**09213-男</t>
  </si>
  <si>
    <t>**09213-女</t>
  </si>
  <si>
    <t>那須町</t>
  </si>
  <si>
    <t>**09407-男</t>
  </si>
  <si>
    <t>**09407-女</t>
  </si>
  <si>
    <t>那須塩原市・那須町 計</t>
  </si>
  <si>
    <t>さくら市</t>
  </si>
  <si>
    <t>**09214-男</t>
  </si>
  <si>
    <t>**09214-女</t>
  </si>
  <si>
    <t>塩谷町</t>
  </si>
  <si>
    <t>**09384-男</t>
  </si>
  <si>
    <t>**09384-女</t>
  </si>
  <si>
    <t>高根沢町</t>
  </si>
  <si>
    <t>**09386-男</t>
  </si>
  <si>
    <t>**09386-女</t>
  </si>
  <si>
    <t>さくら市・塩谷郡 計</t>
  </si>
  <si>
    <t>那須烏山市</t>
  </si>
  <si>
    <t>**09215-男</t>
  </si>
  <si>
    <t>**09215-女</t>
  </si>
  <si>
    <t>那珂川町</t>
  </si>
  <si>
    <t>**09411-男</t>
  </si>
  <si>
    <t>**09411-女</t>
  </si>
  <si>
    <t>那須烏山市・那珂川町 計</t>
  </si>
  <si>
    <t>下野市</t>
  </si>
  <si>
    <t>**09216-男</t>
  </si>
  <si>
    <t>**09216-女</t>
  </si>
  <si>
    <t>益子町</t>
  </si>
  <si>
    <t>**09342-男</t>
  </si>
  <si>
    <t>**09342-女</t>
  </si>
  <si>
    <t>茂木町</t>
  </si>
  <si>
    <t>**09343-男</t>
  </si>
  <si>
    <t>**09343-女</t>
  </si>
  <si>
    <t>市貝町</t>
  </si>
  <si>
    <t>**09344-男</t>
  </si>
  <si>
    <t>**09344-女</t>
  </si>
  <si>
    <t>芳賀町</t>
  </si>
  <si>
    <t>**09345-男</t>
  </si>
  <si>
    <t>**09345-女</t>
  </si>
  <si>
    <t>芳賀郡 計</t>
  </si>
  <si>
    <t>壬生町</t>
  </si>
  <si>
    <t>**09361-男</t>
  </si>
  <si>
    <t>**09361-女</t>
  </si>
  <si>
    <t>下都賀郡北部 計</t>
  </si>
  <si>
    <t>選挙当日有権者数（概数）</t>
  </si>
  <si>
    <t>平成23年 4月10日 執行 栃木県議会議員選挙</t>
  </si>
  <si>
    <t>栃木県選挙管理委員会</t>
  </si>
  <si>
    <t/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</si>
</sst>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#,##0_ "/>
    <numFmt numFmtId="181" formatCode="#,##0_);[Red]\(#,##0\)"/>
    <numFmt numFmtId="182" formatCode="0.00_ "/>
    <numFmt numFmtId="183" formatCode="0_);[Red]\(0\)"/>
    <numFmt numFmtId="184" formatCode="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_);[Red]\(0.00\)"/>
    <numFmt numFmtId="190" formatCode="#,##0.00;[Red]#,##0.00"/>
    <numFmt numFmtId="191" formatCode="0.000_ "/>
    <numFmt numFmtId="192" formatCode="#,##0.000_ "/>
    <numFmt numFmtId="193" formatCode="#,##0.000"/>
    <numFmt numFmtId="194" formatCode="#,##0\ \ \ \ "/>
    <numFmt numFmtId="195" formatCode="##0.00\ "/>
    <numFmt numFmtId="196" formatCode="##0.00"/>
  </numFmts>
  <fonts count="1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5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.5"/>
      <name val="ＭＳ Ｐゴシック"/>
      <family val="3"/>
    </font>
    <font>
      <sz val="14"/>
      <color indexed="8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21">
      <alignment/>
      <protection/>
    </xf>
    <xf numFmtId="0" fontId="0" fillId="0" borderId="0" xfId="21" applyAlignment="1">
      <alignment horizontal="right"/>
      <protection/>
    </xf>
    <xf numFmtId="0" fontId="8" fillId="0" borderId="0" xfId="21" applyFont="1">
      <alignment/>
      <protection/>
    </xf>
    <xf numFmtId="0" fontId="0" fillId="0" borderId="0" xfId="21" applyBorder="1">
      <alignment/>
      <protection/>
    </xf>
    <xf numFmtId="0" fontId="5" fillId="0" borderId="0" xfId="21" applyFont="1" applyAlignment="1">
      <alignment horizontal="center"/>
      <protection/>
    </xf>
    <xf numFmtId="0" fontId="11" fillId="0" borderId="0" xfId="21" applyFont="1">
      <alignment/>
      <protection/>
    </xf>
    <xf numFmtId="0" fontId="0" fillId="0" borderId="0" xfId="21" applyAlignment="1">
      <alignment horizontal="center"/>
      <protection/>
    </xf>
    <xf numFmtId="0" fontId="7" fillId="0" borderId="0" xfId="21" applyFont="1" applyBorder="1" applyAlignment="1">
      <alignment horizontal="center"/>
      <protection/>
    </xf>
    <xf numFmtId="0" fontId="6" fillId="0" borderId="1" xfId="21" applyFont="1" applyBorder="1" applyAlignment="1">
      <alignment horizontal="center" vertical="center"/>
      <protection/>
    </xf>
    <xf numFmtId="0" fontId="6" fillId="0" borderId="2" xfId="21" applyFont="1" applyBorder="1" applyAlignment="1">
      <alignment horizontal="center" vertical="center"/>
      <protection/>
    </xf>
    <xf numFmtId="0" fontId="6" fillId="0" borderId="3" xfId="21" applyFont="1" applyBorder="1" applyAlignment="1">
      <alignment horizontal="center" vertical="center"/>
      <protection/>
    </xf>
    <xf numFmtId="0" fontId="6" fillId="0" borderId="0" xfId="21" applyFont="1" applyAlignment="1">
      <alignment horizontal="center" vertical="center"/>
      <protection/>
    </xf>
    <xf numFmtId="0" fontId="0" fillId="0" borderId="0" xfId="21" applyFont="1">
      <alignment/>
      <protection/>
    </xf>
    <xf numFmtId="180" fontId="6" fillId="0" borderId="4" xfId="21" applyNumberFormat="1" applyFont="1" applyBorder="1" applyAlignment="1">
      <alignment horizontal="right" shrinkToFit="1"/>
      <protection/>
    </xf>
    <xf numFmtId="180" fontId="6" fillId="0" borderId="5" xfId="21" applyNumberFormat="1" applyFont="1" applyBorder="1" applyAlignment="1" applyProtection="1">
      <alignment horizontal="right" shrinkToFit="1"/>
      <protection hidden="1" locked="0"/>
    </xf>
    <xf numFmtId="0" fontId="0" fillId="0" borderId="6" xfId="21" applyFont="1" applyFill="1" applyBorder="1" applyAlignment="1">
      <alignment horizontal="right" shrinkToFit="1"/>
      <protection/>
    </xf>
    <xf numFmtId="180" fontId="6" fillId="0" borderId="5" xfId="21" applyNumberFormat="1" applyFont="1" applyBorder="1" applyAlignment="1">
      <alignment horizontal="right" shrinkToFit="1"/>
      <protection/>
    </xf>
    <xf numFmtId="180" fontId="6" fillId="0" borderId="7" xfId="21" applyNumberFormat="1" applyFont="1" applyBorder="1" applyAlignment="1">
      <alignment horizontal="right" shrinkToFit="1"/>
      <protection/>
    </xf>
    <xf numFmtId="0" fontId="2" fillId="0" borderId="6" xfId="22" applyFont="1" applyFill="1" applyBorder="1" applyAlignment="1">
      <alignment horizontal="right" shrinkToFit="1"/>
      <protection/>
    </xf>
    <xf numFmtId="180" fontId="6" fillId="0" borderId="7" xfId="21" applyNumberFormat="1" applyFont="1" applyBorder="1" applyAlignment="1" applyProtection="1">
      <alignment horizontal="right" shrinkToFit="1"/>
      <protection hidden="1" locked="0"/>
    </xf>
    <xf numFmtId="180" fontId="6" fillId="0" borderId="8" xfId="21" applyNumberFormat="1" applyFont="1" applyBorder="1" applyAlignment="1">
      <alignment horizontal="right" shrinkToFit="1"/>
      <protection/>
    </xf>
    <xf numFmtId="180" fontId="9" fillId="0" borderId="4" xfId="22" applyNumberFormat="1" applyFont="1" applyFill="1" applyBorder="1" applyAlignment="1">
      <alignment horizontal="right" shrinkToFit="1"/>
      <protection/>
    </xf>
    <xf numFmtId="180" fontId="6" fillId="0" borderId="7" xfId="21" applyNumberFormat="1" applyFont="1" applyBorder="1" applyAlignment="1" applyProtection="1">
      <alignment horizontal="right" shrinkToFit="1"/>
      <protection hidden="1"/>
    </xf>
    <xf numFmtId="180" fontId="6" fillId="0" borderId="5" xfId="21" applyNumberFormat="1" applyFont="1" applyBorder="1" applyAlignment="1" applyProtection="1">
      <alignment horizontal="right" shrinkToFit="1"/>
      <protection hidden="1"/>
    </xf>
    <xf numFmtId="0" fontId="0" fillId="0" borderId="9" xfId="21" applyFont="1" applyFill="1" applyBorder="1" applyAlignment="1">
      <alignment horizontal="right" shrinkToFit="1"/>
      <protection/>
    </xf>
    <xf numFmtId="180" fontId="6" fillId="0" borderId="10" xfId="21" applyNumberFormat="1" applyFont="1" applyBorder="1" applyAlignment="1" applyProtection="1">
      <alignment horizontal="right" shrinkToFit="1"/>
      <protection hidden="1" locked="0"/>
    </xf>
    <xf numFmtId="180" fontId="6" fillId="0" borderId="11" xfId="21" applyNumberFormat="1" applyFont="1" applyBorder="1" applyAlignment="1" applyProtection="1">
      <alignment horizontal="right" shrinkToFit="1"/>
      <protection hidden="1" locked="0"/>
    </xf>
    <xf numFmtId="0" fontId="0" fillId="0" borderId="6" xfId="21" applyFont="1" applyBorder="1" applyAlignment="1">
      <alignment horizontal="right" shrinkToFit="1"/>
      <protection/>
    </xf>
    <xf numFmtId="0" fontId="0" fillId="0" borderId="9" xfId="21" applyFont="1" applyBorder="1" applyAlignment="1">
      <alignment horizontal="right" shrinkToFit="1"/>
      <protection/>
    </xf>
    <xf numFmtId="180" fontId="6" fillId="0" borderId="10" xfId="21" applyNumberFormat="1" applyFont="1" applyBorder="1" applyAlignment="1" applyProtection="1">
      <alignment horizontal="right" shrinkToFit="1"/>
      <protection hidden="1"/>
    </xf>
    <xf numFmtId="180" fontId="6" fillId="0" borderId="11" xfId="21" applyNumberFormat="1" applyFont="1" applyBorder="1" applyAlignment="1" applyProtection="1">
      <alignment horizontal="right" shrinkToFit="1"/>
      <protection hidden="1"/>
    </xf>
    <xf numFmtId="0" fontId="10" fillId="0" borderId="0" xfId="21" applyFont="1" applyAlignment="1">
      <alignment horizont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参議院選挙（県）" xfId="21"/>
    <cellStyle name="標準_比例代表－投票結果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tabSelected="1" zoomScale="75" zoomScaleNormal="75" zoomScaleSheetLayoutView="85" workbookViewId="0" topLeftCell="A1">
      <selection activeCell="A3" sqref="A3"/>
    </sheetView>
  </sheetViews>
  <sheetFormatPr defaultColWidth="9.00390625" defaultRowHeight="13.5"/>
  <cols>
    <col min="1" max="1" width="22.625" style="1" customWidth="1"/>
    <col min="2" max="4" width="18.625" style="1" customWidth="1"/>
    <col min="5" max="5" width="4.625" style="1" customWidth="1"/>
    <col min="6" max="6" width="22.625" style="1" customWidth="1"/>
    <col min="7" max="9" width="18.625" style="1" customWidth="1"/>
    <col min="10" max="16384" width="9.00390625" style="1" customWidth="1"/>
  </cols>
  <sheetData>
    <row r="1" ht="13.5">
      <c r="A1" s="13" t="s">
        <v>111</v>
      </c>
    </row>
    <row r="2" spans="1:9" s="6" customFormat="1" ht="34.5" customHeight="1">
      <c r="A2" s="32" t="s">
        <v>110</v>
      </c>
      <c r="B2" s="32"/>
      <c r="C2" s="32"/>
      <c r="D2" s="32"/>
      <c r="E2" s="32"/>
      <c r="F2" s="32"/>
      <c r="G2" s="32"/>
      <c r="H2" s="32"/>
      <c r="I2" s="32"/>
    </row>
    <row r="3" ht="15.75" customHeight="1"/>
    <row r="4" spans="8:9" ht="15.75" customHeight="1" thickBot="1">
      <c r="H4" s="2"/>
      <c r="I4" s="2" t="s">
        <v>112</v>
      </c>
    </row>
    <row r="5" spans="1:9" ht="33" customHeight="1">
      <c r="A5" s="9" t="s">
        <v>0</v>
      </c>
      <c r="B5" s="10" t="s">
        <v>1</v>
      </c>
      <c r="C5" s="10" t="s">
        <v>2</v>
      </c>
      <c r="D5" s="11" t="s">
        <v>3</v>
      </c>
      <c r="E5" s="12"/>
      <c r="F5" s="9" t="s">
        <v>0</v>
      </c>
      <c r="G5" s="10" t="s">
        <v>1</v>
      </c>
      <c r="H5" s="10" t="s">
        <v>2</v>
      </c>
      <c r="I5" s="11" t="s">
        <v>3</v>
      </c>
    </row>
    <row r="6" spans="1:9" s="3" customFormat="1" ht="26.25" customHeight="1">
      <c r="A6" s="16" t="s">
        <v>22</v>
      </c>
      <c r="B6" s="14">
        <v>203176</v>
      </c>
      <c r="C6" s="14">
        <v>205317</v>
      </c>
      <c r="D6" s="15">
        <f>IF(SUM(B6:C6)=0,"",SUM(B6:C6))</f>
      </c>
      <c r="F6" s="16" t="s">
        <v>93</v>
      </c>
      <c r="G6" s="14">
        <v>9985</v>
      </c>
      <c r="H6" s="14">
        <v>10127</v>
      </c>
      <c r="I6" s="15">
        <f>IF(SUM(G6:H6)=0,"",SUM(G6:H6))</f>
      </c>
    </row>
    <row r="7" spans="1:9" s="3" customFormat="1" ht="26.25" customHeight="1">
      <c r="A7" s="16" t="s">
        <v>25</v>
      </c>
      <c r="B7" s="14">
        <v>12320</v>
      </c>
      <c r="C7" s="14">
        <v>12175</v>
      </c>
      <c r="D7" s="15">
        <f>IF(SUM(B7:C7)=0,"",SUM(B7:C7))</f>
      </c>
      <c r="F7" s="16" t="s">
        <v>96</v>
      </c>
      <c r="G7" s="14">
        <v>6360</v>
      </c>
      <c r="H7" s="14">
        <v>6623</v>
      </c>
      <c r="I7" s="15">
        <f>IF(SUM(G7:H7)=0,"",SUM(G7:H7))</f>
      </c>
    </row>
    <row r="8" spans="1:9" s="3" customFormat="1" ht="26.25" customHeight="1">
      <c r="A8" s="16" t="s">
        <v>28</v>
      </c>
      <c r="B8" s="14">
        <f>IF(SUM(B6:B7)=0,"",SUM(B6:B7))</f>
      </c>
      <c r="C8" s="14">
        <f>IF(SUM(C6:C7)=0,"",SUM(C6:C7))</f>
      </c>
      <c r="D8" s="17">
        <f>IF(SUM(D6:D7)=0,"",SUM(D6:D7))</f>
      </c>
      <c r="F8" s="16" t="s">
        <v>99</v>
      </c>
      <c r="G8" s="14">
        <v>5066</v>
      </c>
      <c r="H8" s="14">
        <v>4953</v>
      </c>
      <c r="I8" s="15">
        <f>IF(SUM(G8:H8)=0,"",SUM(G8:H8))</f>
      </c>
    </row>
    <row r="9" spans="1:9" s="3" customFormat="1" ht="26.25" customHeight="1">
      <c r="A9" s="16"/>
      <c r="B9" s="18"/>
      <c r="C9" s="18"/>
      <c r="D9" s="15"/>
      <c r="F9" s="16" t="s">
        <v>102</v>
      </c>
      <c r="G9" s="14">
        <v>6700</v>
      </c>
      <c r="H9" s="14">
        <v>6844</v>
      </c>
      <c r="I9" s="15">
        <f>IF(SUM(G9:H9)=0,"",SUM(G9:H9))</f>
      </c>
    </row>
    <row r="10" spans="1:9" s="3" customFormat="1" ht="26.25" customHeight="1">
      <c r="A10" s="16" t="s">
        <v>29</v>
      </c>
      <c r="B10" s="14">
        <v>61189</v>
      </c>
      <c r="C10" s="14">
        <v>64990</v>
      </c>
      <c r="D10" s="15">
        <f>IF(SUM(B10:C10)=0,"",SUM(B10:C10))</f>
      </c>
      <c r="F10" s="16" t="s">
        <v>105</v>
      </c>
      <c r="G10" s="18">
        <f>IF(SUM(G6:G9)=0,"",SUM(G6:G9))</f>
      </c>
      <c r="H10" s="18">
        <f>IF(SUM(H6:H9)=0,"",SUM(H6:H9))</f>
      </c>
      <c r="I10" s="17">
        <f>IF(SUM(I6:I9)=0,"",SUM(I6:I9))</f>
      </c>
    </row>
    <row r="11" spans="1:9" s="3" customFormat="1" ht="26.25" customHeight="1">
      <c r="A11" s="16"/>
      <c r="B11" s="14"/>
      <c r="C11" s="14"/>
      <c r="D11" s="15"/>
      <c r="F11" s="16"/>
      <c r="G11" s="14"/>
      <c r="H11" s="14"/>
      <c r="I11" s="15"/>
    </row>
    <row r="12" spans="1:9" s="3" customFormat="1" ht="26.25" customHeight="1">
      <c r="A12" s="16" t="s">
        <v>32</v>
      </c>
      <c r="B12" s="14">
        <v>56114</v>
      </c>
      <c r="C12" s="14">
        <v>58546</v>
      </c>
      <c r="D12" s="15">
        <f>IF(SUM(B12:C12)=0,"",SUM(B12:C12))</f>
      </c>
      <c r="F12" s="16" t="s">
        <v>106</v>
      </c>
      <c r="G12" s="14" t="s">
        <v>113</v>
      </c>
      <c r="H12" s="14" t="s">
        <v>113</v>
      </c>
      <c r="I12" s="15">
        <f>IF(SUM(G12:H12)=0,"",SUM(G12:H12))</f>
      </c>
    </row>
    <row r="13" spans="1:9" s="3" customFormat="1" ht="26.25" customHeight="1">
      <c r="A13" s="16" t="s">
        <v>35</v>
      </c>
      <c r="B13" s="14">
        <v>7589</v>
      </c>
      <c r="C13" s="14">
        <v>7551</v>
      </c>
      <c r="D13" s="15">
        <f>IF(SUM(B13:C13)=0,"",SUM(B13:C13))</f>
      </c>
      <c r="F13" s="16" t="s">
        <v>109</v>
      </c>
      <c r="G13" s="14">
        <f>IF(SUM(G12)=0,"",SUM(G12))</f>
      </c>
      <c r="H13" s="14">
        <f>IF(SUM(H12)=0,"",SUM(H12))</f>
      </c>
      <c r="I13" s="15">
        <f>IF(SUM(I12)=0,"",SUM(I12))</f>
      </c>
    </row>
    <row r="14" spans="1:9" s="3" customFormat="1" ht="26.25" customHeight="1">
      <c r="A14" s="16" t="s">
        <v>38</v>
      </c>
      <c r="B14" s="14">
        <f>IF(SUM(B12:B13)=0,"",SUM(B12:B13))</f>
      </c>
      <c r="C14" s="14">
        <f>IF(SUM(C12:C13)=0,"",SUM(C12:C13))</f>
      </c>
      <c r="D14" s="17">
        <f>IF(SUM(D12:D13)=0,"",SUM(D12:D13))</f>
      </c>
      <c r="F14" s="16"/>
      <c r="G14" s="14"/>
      <c r="H14" s="14"/>
      <c r="I14" s="15"/>
    </row>
    <row r="15" spans="1:9" s="3" customFormat="1" ht="26.25" customHeight="1">
      <c r="A15" s="16"/>
      <c r="B15" s="14"/>
      <c r="C15" s="14"/>
      <c r="D15" s="15"/>
      <c r="F15" s="16"/>
      <c r="G15" s="14"/>
      <c r="H15" s="14"/>
      <c r="I15" s="15"/>
    </row>
    <row r="16" spans="1:9" s="3" customFormat="1" ht="26.25" customHeight="1">
      <c r="A16" s="16" t="s">
        <v>39</v>
      </c>
      <c r="B16" s="14">
        <v>48880</v>
      </c>
      <c r="C16" s="14">
        <v>51090</v>
      </c>
      <c r="D16" s="15">
        <f>IF(SUM(B16:C16)=0,"",SUM(B16:C16))</f>
      </c>
      <c r="F16" s="16"/>
      <c r="G16" s="14"/>
      <c r="H16" s="14"/>
      <c r="I16" s="15"/>
    </row>
    <row r="17" spans="1:9" s="3" customFormat="1" ht="26.25" customHeight="1">
      <c r="A17" s="16"/>
      <c r="B17" s="14"/>
      <c r="C17" s="14"/>
      <c r="D17" s="15"/>
      <c r="F17" s="16"/>
      <c r="G17" s="14"/>
      <c r="H17" s="14"/>
      <c r="I17" s="15"/>
    </row>
    <row r="18" spans="1:9" s="3" customFormat="1" ht="26.25" customHeight="1">
      <c r="A18" s="16" t="s">
        <v>10</v>
      </c>
      <c r="B18" s="14">
        <v>40575</v>
      </c>
      <c r="C18" s="14">
        <v>42266</v>
      </c>
      <c r="D18" s="17">
        <f>IF(SUM(B18:C18)=0,"",SUM(B18:C18))</f>
      </c>
      <c r="F18" s="16"/>
      <c r="G18" s="14"/>
      <c r="H18" s="14"/>
      <c r="I18" s="15"/>
    </row>
    <row r="19" spans="1:9" s="3" customFormat="1" ht="26.25" customHeight="1">
      <c r="A19" s="16" t="s">
        <v>11</v>
      </c>
      <c r="B19" s="18">
        <v>2658</v>
      </c>
      <c r="C19" s="18">
        <v>2808</v>
      </c>
      <c r="D19" s="15">
        <f>IF(SUM(B19:C19)=0,"",SUM(B19:C19))</f>
      </c>
      <c r="F19" s="16"/>
      <c r="G19" s="14"/>
      <c r="H19" s="14"/>
      <c r="I19" s="15"/>
    </row>
    <row r="20" spans="1:9" s="3" customFormat="1" ht="26.25" customHeight="1">
      <c r="A20" s="16" t="s">
        <v>46</v>
      </c>
      <c r="B20" s="14">
        <f>IF(SUM(B18:B19)=0,"",SUM(B18:B19))</f>
      </c>
      <c r="C20" s="14">
        <f>IF(SUM(C18:C19)=0,"",SUM(C18:C19))</f>
      </c>
      <c r="D20" s="15">
        <f>IF(SUM(D18:D19)=0,"",SUM(D18:D19))</f>
      </c>
      <c r="F20" s="16"/>
      <c r="G20" s="18"/>
      <c r="H20" s="18"/>
      <c r="I20" s="15"/>
    </row>
    <row r="21" spans="1:9" s="3" customFormat="1" ht="26.25" customHeight="1">
      <c r="A21" s="16"/>
      <c r="B21" s="14"/>
      <c r="C21" s="14"/>
      <c r="D21" s="15"/>
      <c r="F21" s="16"/>
      <c r="G21" s="18"/>
      <c r="H21" s="18"/>
      <c r="I21" s="15"/>
    </row>
    <row r="22" spans="1:9" s="3" customFormat="1" ht="26.25" customHeight="1">
      <c r="A22" s="16" t="s">
        <v>47</v>
      </c>
      <c r="B22" s="14">
        <v>36377</v>
      </c>
      <c r="C22" s="14">
        <v>39039</v>
      </c>
      <c r="D22" s="17">
        <f>IF(SUM(B22:C22)=0,"",SUM(B22:C22))</f>
      </c>
      <c r="F22" s="16"/>
      <c r="G22" s="18"/>
      <c r="H22" s="18"/>
      <c r="I22" s="15"/>
    </row>
    <row r="23" spans="1:9" s="3" customFormat="1" ht="26.25" customHeight="1">
      <c r="A23" s="16"/>
      <c r="B23" s="14"/>
      <c r="C23" s="14"/>
      <c r="D23" s="17"/>
      <c r="F23" s="16"/>
      <c r="G23" s="18"/>
      <c r="H23" s="18"/>
      <c r="I23" s="15"/>
    </row>
    <row r="24" spans="1:9" s="3" customFormat="1" ht="26.25" customHeight="1">
      <c r="A24" s="16" t="s">
        <v>50</v>
      </c>
      <c r="B24" s="14">
        <v>63501</v>
      </c>
      <c r="C24" s="14">
        <v>63486</v>
      </c>
      <c r="D24" s="15">
        <f>IF(SUM(B24:C24)=0,"",SUM(B24:C24))</f>
      </c>
      <c r="F24" s="16"/>
      <c r="G24" s="18"/>
      <c r="H24" s="18"/>
      <c r="I24" s="15"/>
    </row>
    <row r="25" spans="1:9" s="3" customFormat="1" ht="26.25" customHeight="1">
      <c r="A25" s="16" t="s">
        <v>53</v>
      </c>
      <c r="B25" s="14">
        <v>10602</v>
      </c>
      <c r="C25" s="14">
        <v>10821</v>
      </c>
      <c r="D25" s="15">
        <f>IF(SUM(B25:C25)=0,"",SUM(B25:C25))</f>
      </c>
      <c r="F25" s="16"/>
      <c r="G25" s="18"/>
      <c r="H25" s="18"/>
      <c r="I25" s="15"/>
    </row>
    <row r="26" spans="1:9" s="3" customFormat="1" ht="26.25" customHeight="1">
      <c r="A26" s="16" t="s">
        <v>56</v>
      </c>
      <c r="B26" s="14">
        <f>IF(SUM(B24:B25)=0,"",SUM(B24:B25))</f>
      </c>
      <c r="C26" s="14">
        <f>IF(SUM(C24:C25)=0,"",SUM(C24:C25))</f>
      </c>
      <c r="D26" s="15">
        <f>IF(SUM(D24:D25)=0,"",SUM(D24:D25))</f>
      </c>
      <c r="F26" s="16"/>
      <c r="G26" s="20"/>
      <c r="H26" s="20"/>
      <c r="I26" s="15"/>
    </row>
    <row r="27" spans="1:9" s="3" customFormat="1" ht="26.25" customHeight="1">
      <c r="A27" s="16"/>
      <c r="B27" s="14"/>
      <c r="C27" s="14"/>
      <c r="D27" s="15"/>
      <c r="F27" s="16"/>
      <c r="G27" s="18"/>
      <c r="H27" s="18"/>
      <c r="I27" s="15"/>
    </row>
    <row r="28" spans="1:9" s="3" customFormat="1" ht="26.25" customHeight="1">
      <c r="A28" s="16" t="s">
        <v>57</v>
      </c>
      <c r="B28" s="18" t="s">
        <v>113</v>
      </c>
      <c r="C28" s="18" t="s">
        <v>113</v>
      </c>
      <c r="D28" s="17">
        <f>IF(SUM(B28:C28)=0,"",SUM(B28:C28))</f>
      </c>
      <c r="F28" s="16"/>
      <c r="G28" s="18"/>
      <c r="H28" s="18"/>
      <c r="I28" s="15"/>
    </row>
    <row r="29" spans="1:9" s="3" customFormat="1" ht="26.25" customHeight="1">
      <c r="A29" s="16"/>
      <c r="B29" s="18"/>
      <c r="C29" s="18"/>
      <c r="D29" s="15"/>
      <c r="F29" s="16"/>
      <c r="G29" s="18"/>
      <c r="H29" s="18"/>
      <c r="I29" s="15"/>
    </row>
    <row r="30" spans="1:9" s="3" customFormat="1" ht="26.25" customHeight="1">
      <c r="A30" s="16" t="s">
        <v>60</v>
      </c>
      <c r="B30" s="14">
        <v>29375</v>
      </c>
      <c r="C30" s="14">
        <v>30138</v>
      </c>
      <c r="D30" s="15">
        <f>IF(SUM(B30:C30)=0,"",SUM(B30:C30))</f>
      </c>
      <c r="F30" s="16"/>
      <c r="G30" s="20"/>
      <c r="H30" s="20"/>
      <c r="I30" s="15"/>
    </row>
    <row r="31" spans="1:9" s="3" customFormat="1" ht="26.25" customHeight="1">
      <c r="A31" s="19"/>
      <c r="B31" s="20"/>
      <c r="C31" s="20"/>
      <c r="D31" s="15"/>
      <c r="F31" s="16"/>
      <c r="G31" s="18"/>
      <c r="H31" s="18"/>
      <c r="I31" s="15"/>
    </row>
    <row r="32" spans="1:9" s="3" customFormat="1" ht="26.25" customHeight="1">
      <c r="A32" s="16" t="s">
        <v>63</v>
      </c>
      <c r="B32" s="14">
        <v>14093</v>
      </c>
      <c r="C32" s="14">
        <v>14404</v>
      </c>
      <c r="D32" s="17">
        <f>IF(SUM(B32:C32)=0,"",SUM(B32:C32))</f>
      </c>
      <c r="F32" s="16"/>
      <c r="G32" s="18"/>
      <c r="H32" s="18"/>
      <c r="I32" s="15"/>
    </row>
    <row r="33" spans="1:9" s="3" customFormat="1" ht="26.25" customHeight="1">
      <c r="A33" s="16"/>
      <c r="B33" s="21"/>
      <c r="C33" s="22"/>
      <c r="D33" s="15"/>
      <c r="F33" s="16"/>
      <c r="G33" s="18"/>
      <c r="H33" s="18"/>
      <c r="I33" s="15"/>
    </row>
    <row r="34" spans="1:9" s="3" customFormat="1" ht="26.25" customHeight="1">
      <c r="A34" s="16" t="s">
        <v>66</v>
      </c>
      <c r="B34" s="14">
        <v>46089</v>
      </c>
      <c r="C34" s="14">
        <v>46988</v>
      </c>
      <c r="D34" s="15">
        <f>IF(SUM(B34:C34)=0,"",SUM(B34:C34))</f>
      </c>
      <c r="F34" s="16"/>
      <c r="G34" s="20"/>
      <c r="H34" s="20"/>
      <c r="I34" s="15"/>
    </row>
    <row r="35" spans="1:9" s="3" customFormat="1" ht="26.25" customHeight="1">
      <c r="A35" s="19" t="s">
        <v>69</v>
      </c>
      <c r="B35" s="14">
        <v>11251</v>
      </c>
      <c r="C35" s="14">
        <v>11556</v>
      </c>
      <c r="D35" s="15">
        <f>IF(SUM(B35:C35)=0,"",SUM(B35:C35))</f>
      </c>
      <c r="F35" s="28"/>
      <c r="G35" s="20"/>
      <c r="H35" s="20"/>
      <c r="I35" s="15"/>
    </row>
    <row r="36" spans="1:9" s="3" customFormat="1" ht="26.25" customHeight="1">
      <c r="A36" s="16" t="s">
        <v>72</v>
      </c>
      <c r="B36" s="23">
        <f>IF(SUM(B34:B35)=0,"",SUM(B34:B35))</f>
      </c>
      <c r="C36" s="23">
        <f>IF(SUM(C34:C35)=0,"",SUM(C34:C35))</f>
      </c>
      <c r="D36" s="24">
        <f>IF(SUM(D34:D35)=0,"",SUM(D34:D35))</f>
      </c>
      <c r="F36" s="28"/>
      <c r="G36" s="23"/>
      <c r="H36" s="23"/>
      <c r="I36" s="24"/>
    </row>
    <row r="37" spans="1:9" s="3" customFormat="1" ht="26.25" customHeight="1">
      <c r="A37" s="16"/>
      <c r="B37" s="14"/>
      <c r="C37" s="14"/>
      <c r="D37" s="15"/>
      <c r="F37" s="28"/>
      <c r="G37" s="18"/>
      <c r="H37" s="18"/>
      <c r="I37" s="17"/>
    </row>
    <row r="38" spans="1:9" s="3" customFormat="1" ht="26.25" customHeight="1">
      <c r="A38" s="16" t="s">
        <v>73</v>
      </c>
      <c r="B38" s="14">
        <v>17423</v>
      </c>
      <c r="C38" s="14">
        <v>17220</v>
      </c>
      <c r="D38" s="15">
        <f>IF(SUM(B38:C38)=0,"",SUM(B38:C38))</f>
      </c>
      <c r="F38" s="28"/>
      <c r="G38" s="20"/>
      <c r="H38" s="20"/>
      <c r="I38" s="15"/>
    </row>
    <row r="39" spans="1:9" s="3" customFormat="1" ht="26.25" customHeight="1">
      <c r="A39" s="16" t="s">
        <v>76</v>
      </c>
      <c r="B39" s="14">
        <v>5307</v>
      </c>
      <c r="C39" s="14">
        <v>5562</v>
      </c>
      <c r="D39" s="15">
        <f>IF(SUM(B39:C39)=0,"",SUM(B39:C39))</f>
      </c>
      <c r="F39" s="28"/>
      <c r="G39" s="20"/>
      <c r="H39" s="20"/>
      <c r="I39" s="15"/>
    </row>
    <row r="40" spans="1:9" s="3" customFormat="1" ht="26.25" customHeight="1">
      <c r="A40" s="16" t="s">
        <v>79</v>
      </c>
      <c r="B40" s="14">
        <v>12505</v>
      </c>
      <c r="C40" s="14">
        <v>11698</v>
      </c>
      <c r="D40" s="15">
        <f>IF(SUM(B40:C40)=0,"",SUM(B40:C40))</f>
      </c>
      <c r="F40" s="28"/>
      <c r="G40" s="20"/>
      <c r="H40" s="20"/>
      <c r="I40" s="15"/>
    </row>
    <row r="41" spans="1:9" s="3" customFormat="1" ht="26.25" customHeight="1">
      <c r="A41" s="16" t="s">
        <v>82</v>
      </c>
      <c r="B41" s="23">
        <f>IF(SUM(B38:B40)=0,"",SUM(B38:B40))</f>
      </c>
      <c r="C41" s="23">
        <f>IF(SUM(C38:C40)=0,"",SUM(C38:C40))</f>
      </c>
      <c r="D41" s="24">
        <f>IF(SUM(D38:D40)=0,"",SUM(D38:D40))</f>
      </c>
      <c r="F41" s="28"/>
      <c r="G41" s="20"/>
      <c r="H41" s="20"/>
      <c r="I41" s="15"/>
    </row>
    <row r="42" spans="1:9" s="3" customFormat="1" ht="26.25" customHeight="1">
      <c r="A42" s="16"/>
      <c r="B42" s="18"/>
      <c r="C42" s="18"/>
      <c r="D42" s="15"/>
      <c r="F42" s="28"/>
      <c r="G42" s="20"/>
      <c r="H42" s="20"/>
      <c r="I42" s="15"/>
    </row>
    <row r="43" spans="1:9" s="3" customFormat="1" ht="26.25" customHeight="1">
      <c r="A43" s="16" t="s">
        <v>83</v>
      </c>
      <c r="B43" s="14">
        <v>12247</v>
      </c>
      <c r="C43" s="14">
        <v>12727</v>
      </c>
      <c r="D43" s="15">
        <f>IF(SUM(B43:C43)=0,"",SUM(B43:C43))</f>
      </c>
      <c r="F43" s="28"/>
      <c r="G43" s="20"/>
      <c r="H43" s="20"/>
      <c r="I43" s="15"/>
    </row>
    <row r="44" spans="1:9" s="3" customFormat="1" ht="26.25" customHeight="1">
      <c r="A44" s="16" t="s">
        <v>86</v>
      </c>
      <c r="B44" s="14">
        <v>7946</v>
      </c>
      <c r="C44" s="14">
        <v>8024</v>
      </c>
      <c r="D44" s="15">
        <f>IF(SUM(B44:C44)=0,"",SUM(B44:C44))</f>
      </c>
      <c r="F44" s="28"/>
      <c r="G44" s="20"/>
      <c r="H44" s="20"/>
      <c r="I44" s="15"/>
    </row>
    <row r="45" spans="1:9" s="3" customFormat="1" ht="26.25" customHeight="1">
      <c r="A45" s="16" t="s">
        <v>89</v>
      </c>
      <c r="B45" s="14">
        <f>IF(SUM(B43:B44)=0,"",SUM(B43:B44))</f>
      </c>
      <c r="C45" s="14">
        <f>IF(SUM(C43:C44)=0,"",SUM(C43:C44))</f>
      </c>
      <c r="D45" s="15">
        <f>IF(SUM(D43:D44)=0,"",SUM(D43:D44))</f>
      </c>
      <c r="F45" s="28"/>
      <c r="G45" s="20"/>
      <c r="H45" s="20"/>
      <c r="I45" s="15"/>
    </row>
    <row r="46" spans="1:9" s="3" customFormat="1" ht="26.25" customHeight="1">
      <c r="A46" s="16"/>
      <c r="B46" s="20"/>
      <c r="C46" s="20"/>
      <c r="D46" s="15"/>
      <c r="F46" s="28" t="s">
        <v>7</v>
      </c>
      <c r="G46" s="14">
        <v>722238</v>
      </c>
      <c r="H46" s="14">
        <v>740125</v>
      </c>
      <c r="I46" s="15">
        <f>SUM(G46,H46)</f>
        <v>0</v>
      </c>
    </row>
    <row r="47" spans="1:9" ht="26.25" customHeight="1">
      <c r="A47" s="16" t="s">
        <v>90</v>
      </c>
      <c r="B47" s="14">
        <v>23021</v>
      </c>
      <c r="C47" s="14">
        <v>23719</v>
      </c>
      <c r="D47" s="17">
        <f>IF(SUM(B47:C47)=0,"",SUM(B47:C47))</f>
      </c>
      <c r="F47" s="28" t="s">
        <v>8</v>
      </c>
      <c r="G47" s="14">
        <v>28111</v>
      </c>
      <c r="H47" s="14">
        <v>28547</v>
      </c>
      <c r="I47" s="15">
        <f>SUM(G47,H47)</f>
        <v>0</v>
      </c>
    </row>
    <row r="48" spans="1:9" ht="26.25" customHeight="1">
      <c r="A48" s="16"/>
      <c r="B48" s="14"/>
      <c r="C48" s="14"/>
      <c r="D48" s="15"/>
      <c r="E48" s="7"/>
      <c r="F48" s="28"/>
      <c r="G48" s="18"/>
      <c r="H48" s="18"/>
      <c r="I48" s="17"/>
    </row>
    <row r="49" spans="1:9" ht="26.25" customHeight="1">
      <c r="A49" s="16"/>
      <c r="B49" s="14"/>
      <c r="C49" s="14"/>
      <c r="D49" s="15"/>
      <c r="E49" s="5"/>
      <c r="F49" s="28" t="s">
        <v>16</v>
      </c>
      <c r="G49" s="14">
        <v>652060</v>
      </c>
      <c r="H49" s="14">
        <v>669930</v>
      </c>
      <c r="I49" s="15">
        <f>SUM(G49,H49)</f>
        <v>0</v>
      </c>
    </row>
    <row r="50" spans="1:9" s="4" customFormat="1" ht="26.25" customHeight="1">
      <c r="A50" s="16"/>
      <c r="B50" s="14"/>
      <c r="C50" s="14"/>
      <c r="D50" s="15"/>
      <c r="F50" s="28" t="s">
        <v>17</v>
      </c>
      <c r="G50" s="14">
        <v>98289</v>
      </c>
      <c r="H50" s="14">
        <v>98742</v>
      </c>
      <c r="I50" s="15">
        <f>SUM(G50,H50)</f>
        <v>0</v>
      </c>
    </row>
    <row r="51" spans="1:9" s="4" customFormat="1" ht="26.25" customHeight="1">
      <c r="A51" s="16"/>
      <c r="B51" s="14"/>
      <c r="C51" s="14"/>
      <c r="D51" s="15"/>
      <c r="F51" s="28"/>
      <c r="G51" s="14"/>
      <c r="H51" s="14"/>
      <c r="I51" s="15"/>
    </row>
    <row r="52" spans="1:9" s="4" customFormat="1" ht="26.25" customHeight="1" thickBot="1">
      <c r="A52" s="25"/>
      <c r="B52" s="26"/>
      <c r="C52" s="26"/>
      <c r="D52" s="27"/>
      <c r="E52" s="8"/>
      <c r="F52" s="29" t="s">
        <v>4</v>
      </c>
      <c r="G52" s="30">
        <f>SUM(G49:G50)</f>
        <v>0</v>
      </c>
      <c r="H52" s="30">
        <f>SUM(H49:H50)</f>
        <v>0</v>
      </c>
      <c r="I52" s="31">
        <f>SUM(I49:I50)</f>
        <v>0</v>
      </c>
    </row>
  </sheetData>
  <mergeCells count="1">
    <mergeCell ref="A2:I2"/>
  </mergeCells>
  <printOptions horizontalCentered="1"/>
  <pageMargins left="0.1968503937007874" right="0.1968503937007874" top="0.5905511811023623" bottom="0.35433070866141736" header="0.2362204724409449" footer="0.1968503937007874"/>
  <pageSetup fitToHeight="1" fitToWidth="1" horizontalDpi="300" verticalDpi="300" orientation="portrait" paperSize="9" scale="62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NECシステムテクノロジー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NECシステムテクノロジー</dc:creator>
  <cp:keywords/>
  <dc:description/>
  <cp:lastModifiedBy>NECST</cp:lastModifiedBy>
  <cp:lastPrinted>2007-01-17T09:53:20Z</cp:lastPrinted>
  <dcterms:created xsi:type="dcterms:W3CDTF">2004-02-13T09:19:56Z</dcterms:created>
  <dcterms:modified xsi:type="dcterms:W3CDTF">2011-01-25T10:39:00Z</dcterms:modified>
  <cp:category/>
  <cp:version/>
  <cp:contentType/>
  <cp:contentStatus/>
</cp:coreProperties>
</file>