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1475" windowHeight="5430" activeTab="0"/>
  </bookViews>
  <sheets>
    <sheet name="4月10日公表" sheetId="1" r:id="rId1"/>
  </sheets>
  <definedNames>
    <definedName name="_xlnm.Print_Area" localSheetId="0">'4月10日公表'!$A$1:$J$55</definedName>
  </definedNames>
  <calcPr fullCalcOnLoad="1"/>
</workbook>
</file>

<file path=xl/sharedStrings.xml><?xml version="1.0" encoding="utf-8"?>
<sst xmlns="http://schemas.openxmlformats.org/spreadsheetml/2006/main" count="124" uniqueCount="65">
  <si>
    <t>選挙区名</t>
  </si>
  <si>
    <t>日光市</t>
  </si>
  <si>
    <t>計</t>
  </si>
  <si>
    <t>芳賀郡</t>
  </si>
  <si>
    <t>茂木町</t>
  </si>
  <si>
    <t>市貝町</t>
  </si>
  <si>
    <t>芳賀町</t>
  </si>
  <si>
    <t>那須塩原市</t>
  </si>
  <si>
    <t>さくら市</t>
  </si>
  <si>
    <t>（市町名）</t>
  </si>
  <si>
    <t>上三川町</t>
  </si>
  <si>
    <t>足利市</t>
  </si>
  <si>
    <t>栃木市</t>
  </si>
  <si>
    <t>佐野市</t>
  </si>
  <si>
    <t>鹿沼市</t>
  </si>
  <si>
    <t>西方町</t>
  </si>
  <si>
    <t>小山市</t>
  </si>
  <si>
    <t>野木町</t>
  </si>
  <si>
    <t>大田原市</t>
  </si>
  <si>
    <t>矢板市</t>
  </si>
  <si>
    <t>那須町</t>
  </si>
  <si>
    <t>さくら市・
塩谷郡</t>
  </si>
  <si>
    <t>塩谷町</t>
  </si>
  <si>
    <t>高根沢町</t>
  </si>
  <si>
    <t>那須烏山市・
那珂川町</t>
  </si>
  <si>
    <t>那須烏山市</t>
  </si>
  <si>
    <t>那珂川町</t>
  </si>
  <si>
    <t>下野市</t>
  </si>
  <si>
    <t>益子町</t>
  </si>
  <si>
    <t>壬生町</t>
  </si>
  <si>
    <t>鹿沼市・
西方町</t>
  </si>
  <si>
    <t>小山市・
野木町</t>
  </si>
  <si>
    <t>県　計</t>
  </si>
  <si>
    <t>那須塩原市・
那須町</t>
  </si>
  <si>
    <t>宇都宮市</t>
  </si>
  <si>
    <t>真岡市</t>
  </si>
  <si>
    <t>岩舟町</t>
  </si>
  <si>
    <t>計</t>
  </si>
  <si>
    <t>栃木市・
岩舟町</t>
  </si>
  <si>
    <t>下都賀郡北部</t>
  </si>
  <si>
    <r>
      <t xml:space="preserve">期日前投票者数（人）     </t>
    </r>
    <r>
      <rPr>
        <b/>
        <sz val="11"/>
        <rFont val="ＭＳ ゴシック"/>
        <family val="3"/>
      </rPr>
      <t>B</t>
    </r>
  </si>
  <si>
    <r>
      <t xml:space="preserve">前回同期実績数（人）   </t>
    </r>
    <r>
      <rPr>
        <b/>
        <sz val="11"/>
        <rFont val="ＭＳ ゴシック"/>
        <family val="3"/>
      </rPr>
      <t>C</t>
    </r>
  </si>
  <si>
    <r>
      <t xml:space="preserve">前回同期比（％）          </t>
    </r>
    <r>
      <rPr>
        <b/>
        <sz val="10"/>
        <rFont val="ＭＳ ゴシック"/>
        <family val="3"/>
      </rPr>
      <t>B/C×100</t>
    </r>
  </si>
  <si>
    <r>
      <t xml:space="preserve">前回最終実績数（人）   </t>
    </r>
    <r>
      <rPr>
        <b/>
        <sz val="11"/>
        <rFont val="ＭＳ ゴシック"/>
        <family val="3"/>
      </rPr>
      <t>Ｄ</t>
    </r>
  </si>
  <si>
    <r>
      <t xml:space="preserve">前回比（％）          </t>
    </r>
    <r>
      <rPr>
        <b/>
        <sz val="11"/>
        <rFont val="ＭＳ ゴシック"/>
        <family val="3"/>
      </rPr>
      <t>B/Ｄ×100</t>
    </r>
  </si>
  <si>
    <r>
      <t xml:space="preserve">期日前投票率（％）          </t>
    </r>
    <r>
      <rPr>
        <b/>
        <sz val="10"/>
        <rFont val="ＭＳ ゴシック"/>
        <family val="3"/>
      </rPr>
      <t>B/A×100</t>
    </r>
  </si>
  <si>
    <r>
      <t xml:space="preserve">選挙時登録者数（人）     </t>
    </r>
    <r>
      <rPr>
        <b/>
        <sz val="10"/>
        <rFont val="ＭＳ ゴシック"/>
        <family val="3"/>
      </rPr>
      <t>A</t>
    </r>
  </si>
  <si>
    <t>平成２３年４月１０日執行栃木県議会議員選挙</t>
  </si>
  <si>
    <t>期　日　前　投　票　者　数</t>
  </si>
  <si>
    <t>‐</t>
  </si>
  <si>
    <t>注2　(B)及び前回実績（C及びD）の「－」は、今回及び前回無投票の選挙区に係る市町です。</t>
  </si>
  <si>
    <t>注4　前回実績（C及びD）とは平成19年4月8日執行栃木県議会議員選挙における期日前投票者数で、前回同期実績数（C）は　</t>
  </si>
  <si>
    <t>注5　合併があった市町の前回実績数は、旧市町の実績数の合計となっています。</t>
  </si>
  <si>
    <t>注1  選挙時登録者数（Ａ）とは、平成23年3月31日の選挙時登録時の選挙人名簿登録者数です。</t>
  </si>
  <si>
    <t>注3　期日前投票者数(B)は、告示日の翌日（4月2日）から公表日の前日(4月9日）まで（8日間）の累計です。</t>
  </si>
  <si>
    <t xml:space="preserve"> 　告示日の翌日から公表日の前日まで（3月31日から4月7日までの8日間）の累計です。</t>
  </si>
  <si>
    <t>‐</t>
  </si>
  <si>
    <t>-</t>
  </si>
  <si>
    <t>（平成23年4月10日公表　　確定）</t>
  </si>
  <si>
    <t>宇都宮市・
上三川町</t>
  </si>
  <si>
    <t>(5.40%)</t>
  </si>
  <si>
    <t xml:space="preserve">   なお、（5.40%）については、県内全体の選挙人名簿登録者数に対する期日前投票者数の割合です。</t>
  </si>
  <si>
    <t>注6 「期日前投票率」に係る計算式については、B/A×100としていますが、県計部分のAについては、無投票選挙区の選挙人名簿登録者数を除いております。</t>
  </si>
  <si>
    <t xml:space="preserve">   また、1,633,773人については、県内全体の選挙時登録者数です。</t>
  </si>
  <si>
    <t>注7 選挙時登録者数の1,537,164人については、無投票選挙区の選挙時登録者数を除いた選挙時登録者数です。</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</si>
</sst>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0.0;[Red]\-#,##0.0"/>
    <numFmt numFmtId="201" formatCode="0.0%"/>
    <numFmt numFmtId="202" formatCode="#,##0_);[Red]\(#,##0\)"/>
    <numFmt numFmtId="203" formatCode="#,##0_);\(#,##0\)"/>
    <numFmt numFmtId="204" formatCode="#,##0_ ;[Red]\-#,##0\ "/>
    <numFmt numFmtId="205" formatCode="#,##0_ "/>
  </numFmts>
  <fonts count="47">
    <font>
      <sz val="11"/>
      <name val="ＭＳ Ｐゴシック"/>
      <family val="3"/>
    </font>
    <font>
      <sz val="12"/>
      <name val="ＭＳ Ｐ明朝"/>
      <family val="1"/>
    </font>
    <font>
      <sz val="6"/>
      <name val="ＭＳ Ｐゴシック"/>
      <family val="3"/>
    </font>
    <font>
      <sz val="10"/>
      <name val="ＭＳ ゴシック"/>
      <family val="3"/>
    </font>
    <font>
      <sz val="11"/>
      <name val="ＭＳ ゴシック"/>
      <family val="3"/>
    </font>
    <font>
      <sz val="14"/>
      <name val="ＭＳ ゴシック"/>
      <family val="3"/>
    </font>
    <font>
      <b/>
      <sz val="10"/>
      <name val="ＭＳ ゴシック"/>
      <family val="3"/>
    </font>
    <font>
      <sz val="8"/>
      <name val="ＭＳ ゴシック"/>
      <family val="3"/>
    </font>
    <font>
      <sz val="9"/>
      <name val="ＭＳ ゴシック"/>
      <family val="3"/>
    </font>
    <font>
      <sz val="9"/>
      <name val="ＭＳ Ｐゴシック"/>
      <family val="3"/>
    </font>
    <font>
      <sz val="6"/>
      <name val="ＭＳ ゴシック"/>
      <family val="3"/>
    </font>
    <font>
      <b/>
      <sz val="11"/>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hair"/>
    </border>
    <border>
      <left>
        <color indexed="63"/>
      </left>
      <right style="thin"/>
      <top style="hair"/>
      <bottom>
        <color indexed="63"/>
      </bottom>
    </border>
    <border>
      <left>
        <color indexed="63"/>
      </left>
      <right style="thin"/>
      <top style="thin"/>
      <bottom style="thin"/>
    </border>
    <border>
      <left>
        <color indexed="63"/>
      </left>
      <right style="thin"/>
      <top style="hair"/>
      <bottom style="hair"/>
    </border>
    <border>
      <left>
        <color indexed="63"/>
      </left>
      <right style="thin"/>
      <top style="thin"/>
      <bottom>
        <color indexed="63"/>
      </bottom>
    </border>
    <border>
      <left>
        <color indexed="63"/>
      </left>
      <right style="thin"/>
      <top>
        <color indexed="63"/>
      </top>
      <bottom style="hair"/>
    </border>
    <border>
      <left style="thin"/>
      <right style="thin"/>
      <top style="thin"/>
      <bottom style="thin"/>
    </border>
    <border>
      <left style="thin"/>
      <right style="thin"/>
      <top style="hair"/>
      <bottom style="thin"/>
    </border>
    <border>
      <left>
        <color indexed="63"/>
      </left>
      <right>
        <color indexed="63"/>
      </right>
      <top style="thin"/>
      <bottom>
        <color indexed="63"/>
      </bottom>
    </border>
    <border>
      <left>
        <color indexed="63"/>
      </left>
      <right>
        <color indexed="63"/>
      </right>
      <top style="hair"/>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hair"/>
    </border>
    <border>
      <left style="thin"/>
      <right style="thin"/>
      <top style="hair"/>
      <bottom style="hair"/>
    </border>
    <border>
      <left style="thin"/>
      <right style="thin"/>
      <top style="hair"/>
      <bottom>
        <color indexed="63"/>
      </bottom>
    </border>
    <border>
      <left style="thin"/>
      <right>
        <color indexed="63"/>
      </right>
      <top style="hair"/>
      <bottom style="thin"/>
    </border>
    <border>
      <left style="thin"/>
      <right>
        <color indexed="63"/>
      </right>
      <top style="thin"/>
      <bottom style="hair"/>
    </border>
    <border>
      <left style="thin"/>
      <right>
        <color indexed="63"/>
      </right>
      <top style="hair"/>
      <bottom style="hair"/>
    </border>
    <border>
      <left style="thin"/>
      <right>
        <color indexed="63"/>
      </right>
      <top style="hair"/>
      <bottom>
        <color indexed="63"/>
      </bottom>
    </border>
    <border>
      <left style="thin"/>
      <right>
        <color indexed="63"/>
      </right>
      <top style="thin"/>
      <bottom>
        <color indexed="63"/>
      </bottom>
    </border>
    <border>
      <left style="thin"/>
      <right>
        <color indexed="63"/>
      </right>
      <top>
        <color indexed="63"/>
      </top>
      <bottom style="hair"/>
    </border>
    <border>
      <left style="thin"/>
      <right style="thin"/>
      <top>
        <color indexed="63"/>
      </top>
      <bottom style="hair"/>
    </border>
    <border>
      <left style="thin"/>
      <right>
        <color indexed="63"/>
      </right>
      <top style="thin"/>
      <bottom style="thin"/>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hair"/>
    </border>
    <border>
      <left>
        <color indexed="63"/>
      </left>
      <right>
        <color indexed="63"/>
      </right>
      <top style="hair"/>
      <bottom style="hair"/>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hair"/>
      <bottom style="thin"/>
    </border>
    <border>
      <left style="thin"/>
      <right style="hair"/>
      <top style="thin"/>
      <bottom style="hair"/>
    </border>
    <border>
      <left style="hair"/>
      <right style="thin"/>
      <top style="thin"/>
      <bottom style="hair"/>
    </border>
    <border>
      <left>
        <color indexed="63"/>
      </left>
      <right style="thin"/>
      <top>
        <color indexed="63"/>
      </top>
      <bottom style="thin"/>
    </border>
    <border>
      <left style="thin"/>
      <right style="hair"/>
      <top style="thin"/>
      <bottom style="thin"/>
    </border>
    <border>
      <left style="hair"/>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49">
    <xf numFmtId="0" fontId="0" fillId="0" borderId="0" xfId="0" applyAlignment="1">
      <alignment/>
    </xf>
    <xf numFmtId="0" fontId="3" fillId="0" borderId="0" xfId="0" applyFont="1" applyFill="1" applyAlignment="1">
      <alignment/>
    </xf>
    <xf numFmtId="0" fontId="4" fillId="0" borderId="0" xfId="0" applyFont="1" applyFill="1" applyAlignment="1">
      <alignment/>
    </xf>
    <xf numFmtId="38" fontId="3" fillId="0" borderId="0" xfId="48" applyFont="1" applyFill="1" applyAlignment="1" applyProtection="1">
      <alignment horizontal="center" vertical="center"/>
      <protection locked="0"/>
    </xf>
    <xf numFmtId="38" fontId="3" fillId="0" borderId="0" xfId="48" applyFont="1" applyFill="1" applyAlignment="1" applyProtection="1">
      <alignment horizontal="right" vertical="center"/>
      <protection locked="0"/>
    </xf>
    <xf numFmtId="38" fontId="3" fillId="0" borderId="0" xfId="48" applyFont="1" applyFill="1" applyAlignment="1">
      <alignment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8" fillId="0" borderId="0" xfId="0" applyFont="1" applyFill="1" applyAlignment="1">
      <alignment/>
    </xf>
    <xf numFmtId="38" fontId="8" fillId="0" borderId="0" xfId="48" applyFont="1" applyFill="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10" fontId="4" fillId="0" borderId="18" xfId="42" applyNumberFormat="1" applyFont="1" applyFill="1" applyBorder="1" applyAlignment="1">
      <alignment vertical="center"/>
    </xf>
    <xf numFmtId="10" fontId="4" fillId="0" borderId="19" xfId="42" applyNumberFormat="1" applyFont="1" applyFill="1" applyBorder="1" applyAlignment="1">
      <alignment vertical="center"/>
    </xf>
    <xf numFmtId="10" fontId="4" fillId="0" borderId="16" xfId="42" applyNumberFormat="1" applyFont="1" applyFill="1" applyBorder="1" applyAlignment="1">
      <alignment vertical="center"/>
    </xf>
    <xf numFmtId="0" fontId="3" fillId="0" borderId="14" xfId="0" applyFont="1" applyFill="1" applyBorder="1" applyAlignment="1">
      <alignment horizontal="center" vertical="center" wrapText="1"/>
    </xf>
    <xf numFmtId="10" fontId="4" fillId="0" borderId="20" xfId="42" applyNumberFormat="1" applyFont="1" applyFill="1" applyBorder="1" applyAlignment="1">
      <alignment vertical="center"/>
    </xf>
    <xf numFmtId="10" fontId="4" fillId="0" borderId="17" xfId="42" applyNumberFormat="1" applyFont="1" applyFill="1" applyBorder="1" applyAlignment="1">
      <alignment vertical="center"/>
    </xf>
    <xf numFmtId="0" fontId="3" fillId="0" borderId="21" xfId="0" applyFont="1" applyFill="1" applyBorder="1" applyAlignment="1">
      <alignment horizontal="center" vertical="center"/>
    </xf>
    <xf numFmtId="10" fontId="4" fillId="0" borderId="21" xfId="42" applyNumberFormat="1" applyFont="1" applyFill="1" applyBorder="1" applyAlignment="1">
      <alignment vertical="center"/>
    </xf>
    <xf numFmtId="10" fontId="4" fillId="0" borderId="22" xfId="42" applyNumberFormat="1" applyFont="1" applyFill="1" applyBorder="1" applyAlignment="1">
      <alignment vertical="center"/>
    </xf>
    <xf numFmtId="10" fontId="4" fillId="0" borderId="23" xfId="42" applyNumberFormat="1" applyFont="1" applyFill="1" applyBorder="1" applyAlignment="1">
      <alignment vertical="center"/>
    </xf>
    <xf numFmtId="0" fontId="10" fillId="0" borderId="20" xfId="0" applyFont="1" applyFill="1" applyBorder="1" applyAlignment="1">
      <alignment horizontal="center" vertical="center" textRotation="255" wrapText="1"/>
    </xf>
    <xf numFmtId="10" fontId="4" fillId="0" borderId="24" xfId="42" applyNumberFormat="1" applyFont="1" applyFill="1" applyBorder="1" applyAlignment="1">
      <alignment vertical="center"/>
    </xf>
    <xf numFmtId="10" fontId="4" fillId="0" borderId="25" xfId="42" applyNumberFormat="1" applyFont="1" applyFill="1" applyBorder="1" applyAlignment="1">
      <alignment vertical="center"/>
    </xf>
    <xf numFmtId="10" fontId="4" fillId="0" borderId="26" xfId="42" applyNumberFormat="1" applyFont="1" applyFill="1" applyBorder="1" applyAlignment="1">
      <alignment vertical="center"/>
    </xf>
    <xf numFmtId="10" fontId="4" fillId="0" borderId="27" xfId="42" applyNumberFormat="1" applyFont="1" applyFill="1" applyBorder="1" applyAlignment="1">
      <alignment vertical="center"/>
    </xf>
    <xf numFmtId="10" fontId="4" fillId="0" borderId="0" xfId="42" applyNumberFormat="1" applyFont="1" applyFill="1" applyBorder="1" applyAlignment="1">
      <alignment vertical="center"/>
    </xf>
    <xf numFmtId="10" fontId="4" fillId="0" borderId="28" xfId="42" applyNumberFormat="1" applyFont="1" applyFill="1" applyBorder="1" applyAlignment="1">
      <alignment vertical="center"/>
    </xf>
    <xf numFmtId="10" fontId="4" fillId="0" borderId="29" xfId="42" applyNumberFormat="1" applyFont="1" applyFill="1" applyBorder="1" applyAlignment="1">
      <alignment vertical="center"/>
    </xf>
    <xf numFmtId="10" fontId="3" fillId="0" borderId="23" xfId="0" applyNumberFormat="1" applyFont="1" applyFill="1" applyBorder="1" applyAlignment="1">
      <alignment horizontal="center" vertical="center"/>
    </xf>
    <xf numFmtId="38" fontId="5" fillId="0" borderId="0" xfId="48" applyFont="1" applyFill="1" applyAlignment="1">
      <alignment horizontal="left" vertical="center"/>
    </xf>
    <xf numFmtId="10" fontId="4" fillId="0" borderId="16" xfId="42" applyNumberFormat="1" applyFont="1" applyFill="1" applyBorder="1" applyAlignment="1">
      <alignment horizontal="center" vertical="center"/>
    </xf>
    <xf numFmtId="10" fontId="4" fillId="0" borderId="20" xfId="42" applyNumberFormat="1" applyFont="1" applyFill="1" applyBorder="1" applyAlignment="1">
      <alignment horizontal="center" vertical="center"/>
    </xf>
    <xf numFmtId="10" fontId="4" fillId="0" borderId="17" xfId="42" applyNumberFormat="1" applyFont="1" applyFill="1" applyBorder="1" applyAlignment="1">
      <alignment horizontal="center" vertical="center"/>
    </xf>
    <xf numFmtId="10" fontId="4" fillId="0" borderId="27" xfId="42" applyNumberFormat="1" applyFont="1" applyFill="1" applyBorder="1" applyAlignment="1">
      <alignment horizontal="center" vertical="center"/>
    </xf>
    <xf numFmtId="10" fontId="4" fillId="0" borderId="0" xfId="42" applyNumberFormat="1" applyFont="1" applyFill="1" applyBorder="1" applyAlignment="1">
      <alignment horizontal="center" vertical="center"/>
    </xf>
    <xf numFmtId="10" fontId="4" fillId="0" borderId="23" xfId="42" applyNumberFormat="1" applyFont="1" applyFill="1" applyBorder="1" applyAlignment="1">
      <alignment horizontal="center" vertical="center"/>
    </xf>
    <xf numFmtId="10" fontId="4" fillId="0" borderId="21" xfId="42" applyNumberFormat="1" applyFont="1" applyFill="1" applyBorder="1" applyAlignment="1">
      <alignment horizontal="center" vertical="center"/>
    </xf>
    <xf numFmtId="10" fontId="4" fillId="0" borderId="18" xfId="42" applyNumberFormat="1" applyFont="1" applyFill="1" applyBorder="1" applyAlignment="1">
      <alignment horizontal="center" vertical="center"/>
    </xf>
    <xf numFmtId="10" fontId="4" fillId="0" borderId="26" xfId="42" applyNumberFormat="1" applyFont="1" applyFill="1" applyBorder="1" applyAlignment="1">
      <alignment horizontal="center" vertical="center"/>
    </xf>
    <xf numFmtId="0" fontId="8" fillId="0" borderId="0" xfId="0" applyFont="1" applyFill="1" applyAlignment="1">
      <alignment vertical="center"/>
    </xf>
    <xf numFmtId="202" fontId="4" fillId="0" borderId="30" xfId="48" applyNumberFormat="1" applyFont="1" applyFill="1" applyBorder="1" applyAlignment="1">
      <alignment horizontal="right" vertical="center"/>
    </xf>
    <xf numFmtId="202" fontId="4" fillId="0" borderId="20" xfId="48" applyNumberFormat="1" applyFont="1" applyFill="1" applyBorder="1" applyAlignment="1">
      <alignment horizontal="right" vertical="center"/>
    </xf>
    <xf numFmtId="202" fontId="4" fillId="0" borderId="20" xfId="48" applyNumberFormat="1" applyFont="1" applyFill="1" applyBorder="1" applyAlignment="1">
      <alignment vertical="center"/>
    </xf>
    <xf numFmtId="202" fontId="4" fillId="0" borderId="26" xfId="48" applyNumberFormat="1" applyFont="1" applyFill="1" applyBorder="1" applyAlignment="1">
      <alignment horizontal="right" vertical="center"/>
    </xf>
    <xf numFmtId="202" fontId="4" fillId="0" borderId="17" xfId="48" applyNumberFormat="1" applyFont="1" applyFill="1" applyBorder="1" applyAlignment="1">
      <alignment horizontal="right" vertical="center"/>
    </xf>
    <xf numFmtId="202" fontId="4" fillId="0" borderId="17" xfId="48" applyNumberFormat="1" applyFont="1" applyFill="1" applyBorder="1" applyAlignment="1">
      <alignment vertical="center"/>
    </xf>
    <xf numFmtId="202" fontId="4" fillId="0" borderId="16" xfId="48" applyNumberFormat="1" applyFont="1" applyFill="1" applyBorder="1" applyAlignment="1">
      <alignment horizontal="right" vertical="center"/>
    </xf>
    <xf numFmtId="202" fontId="4" fillId="0" borderId="16" xfId="48" applyNumberFormat="1" applyFont="1" applyFill="1" applyBorder="1" applyAlignment="1">
      <alignment vertical="center"/>
    </xf>
    <xf numFmtId="202" fontId="3" fillId="0" borderId="16" xfId="0" applyNumberFormat="1" applyFont="1" applyFill="1" applyBorder="1" applyAlignment="1">
      <alignment horizontal="center" vertical="center"/>
    </xf>
    <xf numFmtId="202" fontId="4" fillId="0" borderId="23" xfId="48" applyNumberFormat="1" applyFont="1" applyFill="1" applyBorder="1" applyAlignment="1">
      <alignment vertical="center"/>
    </xf>
    <xf numFmtId="202" fontId="4" fillId="0" borderId="21" xfId="48" applyNumberFormat="1" applyFont="1" applyFill="1" applyBorder="1" applyAlignment="1">
      <alignment vertical="center"/>
    </xf>
    <xf numFmtId="202" fontId="4" fillId="0" borderId="21" xfId="48" applyNumberFormat="1" applyFont="1" applyFill="1" applyBorder="1" applyAlignment="1">
      <alignment horizontal="right" vertical="center"/>
    </xf>
    <xf numFmtId="202" fontId="4" fillId="0" borderId="16" xfId="48" applyNumberFormat="1" applyFont="1" applyFill="1" applyBorder="1" applyAlignment="1">
      <alignment horizontal="center" vertical="center"/>
    </xf>
    <xf numFmtId="202" fontId="4" fillId="0" borderId="31" xfId="48" applyNumberFormat="1" applyFont="1" applyFill="1" applyBorder="1" applyAlignment="1">
      <alignment horizontal="right" vertical="center"/>
    </xf>
    <xf numFmtId="202" fontId="4" fillId="0" borderId="32" xfId="48" applyNumberFormat="1" applyFont="1" applyFill="1" applyBorder="1" applyAlignment="1">
      <alignment horizontal="center" vertical="center"/>
    </xf>
    <xf numFmtId="202" fontId="4" fillId="0" borderId="29" xfId="48" applyNumberFormat="1" applyFont="1" applyFill="1" applyBorder="1" applyAlignment="1">
      <alignment horizontal="right" vertical="center"/>
    </xf>
    <xf numFmtId="202" fontId="4" fillId="0" borderId="25" xfId="48" applyNumberFormat="1" applyFont="1" applyFill="1" applyBorder="1" applyAlignment="1">
      <alignment horizontal="center" vertical="center"/>
    </xf>
    <xf numFmtId="202" fontId="4" fillId="0" borderId="33" xfId="48" applyNumberFormat="1" applyFont="1" applyFill="1" applyBorder="1" applyAlignment="1">
      <alignment horizontal="right" vertical="center"/>
    </xf>
    <xf numFmtId="202" fontId="4" fillId="0" borderId="33" xfId="48" applyNumberFormat="1" applyFont="1" applyFill="1" applyBorder="1" applyAlignment="1">
      <alignment vertical="center"/>
    </xf>
    <xf numFmtId="202" fontId="4" fillId="0" borderId="17" xfId="48" applyNumberFormat="1" applyFont="1" applyFill="1" applyBorder="1" applyAlignment="1">
      <alignment horizontal="center" vertical="center"/>
    </xf>
    <xf numFmtId="202" fontId="4" fillId="0" borderId="27" xfId="48" applyNumberFormat="1" applyFont="1" applyFill="1" applyBorder="1" applyAlignment="1">
      <alignment vertical="center"/>
    </xf>
    <xf numFmtId="202" fontId="4" fillId="0" borderId="26" xfId="48" applyNumberFormat="1" applyFont="1" applyFill="1" applyBorder="1" applyAlignment="1">
      <alignment vertical="center"/>
    </xf>
    <xf numFmtId="202" fontId="4" fillId="0" borderId="28" xfId="48" applyNumberFormat="1" applyFont="1" applyFill="1" applyBorder="1" applyAlignment="1">
      <alignment horizontal="right" vertical="center"/>
    </xf>
    <xf numFmtId="202" fontId="4" fillId="0" borderId="24" xfId="48" applyNumberFormat="1" applyFont="1" applyFill="1" applyBorder="1" applyAlignment="1">
      <alignment horizontal="right" vertical="center"/>
    </xf>
    <xf numFmtId="202" fontId="4" fillId="0" borderId="24" xfId="48" applyNumberFormat="1" applyFont="1" applyFill="1" applyBorder="1" applyAlignment="1">
      <alignment vertical="center"/>
    </xf>
    <xf numFmtId="202" fontId="4" fillId="0" borderId="27" xfId="48" applyNumberFormat="1" applyFont="1" applyFill="1" applyBorder="1" applyAlignment="1">
      <alignment horizontal="right" vertical="center"/>
    </xf>
    <xf numFmtId="202" fontId="4" fillId="0" borderId="23" xfId="48" applyNumberFormat="1" applyFont="1" applyFill="1" applyBorder="1" applyAlignment="1">
      <alignment horizontal="center" vertical="center"/>
    </xf>
    <xf numFmtId="202" fontId="4" fillId="0" borderId="23" xfId="48" applyNumberFormat="1" applyFont="1" applyFill="1" applyBorder="1" applyAlignment="1">
      <alignment horizontal="right" vertical="center"/>
    </xf>
    <xf numFmtId="202" fontId="4" fillId="0" borderId="28" xfId="48" applyNumberFormat="1" applyFont="1" applyFill="1" applyBorder="1" applyAlignment="1">
      <alignment vertical="center"/>
    </xf>
    <xf numFmtId="202" fontId="3" fillId="0" borderId="16" xfId="0" applyNumberFormat="1" applyFont="1" applyFill="1" applyBorder="1" applyAlignment="1">
      <alignment horizontal="right" vertical="center"/>
    </xf>
    <xf numFmtId="203" fontId="3" fillId="0" borderId="26" xfId="0" applyNumberFormat="1" applyFont="1" applyFill="1" applyBorder="1" applyAlignment="1">
      <alignment horizontal="right" vertical="center"/>
    </xf>
    <xf numFmtId="203" fontId="4" fillId="0" borderId="16" xfId="48" applyNumberFormat="1" applyFont="1" applyFill="1" applyBorder="1" applyAlignment="1">
      <alignment horizontal="right" vertical="center"/>
    </xf>
    <xf numFmtId="203" fontId="3" fillId="0" borderId="16" xfId="0" applyNumberFormat="1" applyFont="1" applyFill="1" applyBorder="1" applyAlignment="1">
      <alignment horizontal="right" vertical="center"/>
    </xf>
    <xf numFmtId="203" fontId="3" fillId="0" borderId="14" xfId="0" applyNumberFormat="1" applyFont="1" applyFill="1" applyBorder="1" applyAlignment="1">
      <alignment horizontal="right" vertical="center"/>
    </xf>
    <xf numFmtId="203" fontId="3" fillId="0" borderId="17" xfId="0" applyNumberFormat="1" applyFont="1" applyFill="1" applyBorder="1" applyAlignment="1">
      <alignment horizontal="right" vertical="center"/>
    </xf>
    <xf numFmtId="203" fontId="4" fillId="0" borderId="21" xfId="48" applyNumberFormat="1" applyFont="1" applyFill="1" applyBorder="1" applyAlignment="1">
      <alignment horizontal="right" vertical="center"/>
    </xf>
    <xf numFmtId="203" fontId="3" fillId="0" borderId="34" xfId="0" applyNumberFormat="1" applyFont="1" applyFill="1" applyBorder="1" applyAlignment="1">
      <alignment horizontal="right" vertical="center"/>
    </xf>
    <xf numFmtId="203" fontId="3" fillId="0" borderId="35" xfId="0" applyNumberFormat="1" applyFont="1" applyFill="1" applyBorder="1" applyAlignment="1">
      <alignment horizontal="right" vertical="center"/>
    </xf>
    <xf numFmtId="203" fontId="4" fillId="0" borderId="33" xfId="48" applyNumberFormat="1" applyFont="1" applyFill="1" applyBorder="1" applyAlignment="1">
      <alignment horizontal="right" vertical="center"/>
    </xf>
    <xf numFmtId="203" fontId="3" fillId="0" borderId="36" xfId="0" applyNumberFormat="1" applyFont="1" applyFill="1" applyBorder="1" applyAlignment="1">
      <alignment horizontal="right" vertical="center"/>
    </xf>
    <xf numFmtId="203" fontId="3" fillId="0" borderId="37" xfId="0" applyNumberFormat="1" applyFont="1" applyFill="1" applyBorder="1" applyAlignment="1">
      <alignment horizontal="right" vertical="center"/>
    </xf>
    <xf numFmtId="203" fontId="3" fillId="0" borderId="19" xfId="0" applyNumberFormat="1" applyFont="1" applyFill="1" applyBorder="1" applyAlignment="1">
      <alignment horizontal="right" vertical="center"/>
    </xf>
    <xf numFmtId="203" fontId="3" fillId="0" borderId="38" xfId="0" applyNumberFormat="1" applyFont="1" applyFill="1" applyBorder="1" applyAlignment="1">
      <alignment horizontal="right" vertical="center"/>
    </xf>
    <xf numFmtId="203" fontId="3" fillId="0" borderId="39" xfId="0" applyNumberFormat="1" applyFont="1" applyFill="1" applyBorder="1" applyAlignment="1">
      <alignment horizontal="right" vertical="center"/>
    </xf>
    <xf numFmtId="203" fontId="3" fillId="0" borderId="18" xfId="0" applyNumberFormat="1" applyFont="1" applyFill="1" applyBorder="1" applyAlignment="1">
      <alignment horizontal="right" vertical="center"/>
    </xf>
    <xf numFmtId="10" fontId="4" fillId="0" borderId="17" xfId="48" applyNumberFormat="1" applyFont="1" applyFill="1" applyBorder="1" applyAlignment="1">
      <alignment horizontal="center" vertical="center"/>
    </xf>
    <xf numFmtId="202" fontId="4" fillId="0" borderId="33" xfId="48" applyNumberFormat="1" applyFont="1" applyFill="1" applyBorder="1" applyAlignment="1">
      <alignment horizontal="center" vertical="center"/>
    </xf>
    <xf numFmtId="202" fontId="4" fillId="0" borderId="27" xfId="48" applyNumberFormat="1" applyFont="1" applyFill="1" applyBorder="1" applyAlignment="1">
      <alignment horizontal="center" vertical="center"/>
    </xf>
    <xf numFmtId="10" fontId="3" fillId="0" borderId="23" xfId="0" applyNumberFormat="1" applyFont="1" applyFill="1" applyBorder="1" applyAlignment="1">
      <alignment horizontal="right" vertical="center"/>
    </xf>
    <xf numFmtId="10" fontId="3" fillId="0" borderId="32" xfId="0" applyNumberFormat="1" applyFont="1" applyFill="1" applyBorder="1" applyAlignment="1">
      <alignment horizontal="right" vertical="center"/>
    </xf>
    <xf numFmtId="10" fontId="3" fillId="0" borderId="20" xfId="0" applyNumberFormat="1" applyFont="1" applyFill="1" applyBorder="1" applyAlignment="1">
      <alignment horizontal="right" vertical="center"/>
    </xf>
    <xf numFmtId="10" fontId="3" fillId="0" borderId="17" xfId="0" applyNumberFormat="1" applyFont="1" applyFill="1" applyBorder="1" applyAlignment="1">
      <alignment horizontal="right" vertical="center"/>
    </xf>
    <xf numFmtId="10" fontId="4" fillId="0" borderId="16" xfId="48" applyNumberFormat="1" applyFont="1" applyFill="1" applyBorder="1" applyAlignment="1">
      <alignment horizontal="center" vertical="center"/>
    </xf>
    <xf numFmtId="10" fontId="3" fillId="0" borderId="16" xfId="0" applyNumberFormat="1" applyFont="1" applyFill="1" applyBorder="1" applyAlignment="1">
      <alignment horizontal="center" vertical="center"/>
    </xf>
    <xf numFmtId="10" fontId="3" fillId="0" borderId="21" xfId="0" applyNumberFormat="1" applyFont="1" applyFill="1" applyBorder="1" applyAlignment="1">
      <alignment horizontal="right" vertical="center"/>
    </xf>
    <xf numFmtId="10" fontId="3" fillId="0" borderId="24" xfId="0" applyNumberFormat="1" applyFont="1" applyFill="1" applyBorder="1" applyAlignment="1">
      <alignment horizontal="right" vertical="center"/>
    </xf>
    <xf numFmtId="202" fontId="4" fillId="0" borderId="40" xfId="48" applyNumberFormat="1" applyFont="1" applyFill="1" applyBorder="1" applyAlignment="1">
      <alignment horizontal="right" vertical="center"/>
    </xf>
    <xf numFmtId="0" fontId="8" fillId="0" borderId="0" xfId="0" applyFont="1" applyFill="1" applyAlignment="1">
      <alignment/>
    </xf>
    <xf numFmtId="38" fontId="9" fillId="0" borderId="0" xfId="48" applyFont="1" applyAlignment="1">
      <alignment/>
    </xf>
    <xf numFmtId="0" fontId="10" fillId="0" borderId="30" xfId="0" applyFont="1" applyFill="1" applyBorder="1" applyAlignment="1">
      <alignment horizontal="center" vertical="center" textRotation="255" wrapText="1"/>
    </xf>
    <xf numFmtId="202" fontId="4" fillId="0" borderId="30" xfId="48" applyNumberFormat="1" applyFont="1" applyFill="1" applyBorder="1" applyAlignment="1">
      <alignment horizontal="center" vertical="center"/>
    </xf>
    <xf numFmtId="202" fontId="4" fillId="0" borderId="22" xfId="48" applyNumberFormat="1" applyFont="1" applyFill="1" applyBorder="1" applyAlignment="1">
      <alignment horizontal="center" vertical="center"/>
    </xf>
    <xf numFmtId="49" fontId="3" fillId="0" borderId="20" xfId="0" applyNumberFormat="1" applyFont="1" applyFill="1" applyBorder="1" applyAlignment="1">
      <alignment horizontal="right" vertical="center"/>
    </xf>
    <xf numFmtId="10" fontId="4" fillId="0" borderId="40" xfId="42" applyNumberFormat="1" applyFont="1" applyFill="1" applyBorder="1" applyAlignment="1">
      <alignment vertical="center"/>
    </xf>
    <xf numFmtId="38" fontId="5" fillId="0" borderId="0" xfId="48" applyFont="1" applyFill="1" applyAlignment="1">
      <alignment horizontal="left" vertical="center"/>
    </xf>
    <xf numFmtId="0" fontId="12" fillId="0" borderId="0" xfId="0" applyFont="1" applyFill="1" applyAlignment="1">
      <alignment horizontal="center" vertical="center"/>
    </xf>
    <xf numFmtId="0" fontId="3" fillId="0" borderId="27" xfId="0" applyFont="1" applyFill="1" applyBorder="1" applyAlignment="1">
      <alignment horizontal="center" vertical="center"/>
    </xf>
    <xf numFmtId="0" fontId="0" fillId="0" borderId="10" xfId="0" applyBorder="1" applyAlignment="1">
      <alignment/>
    </xf>
    <xf numFmtId="38" fontId="3" fillId="0" borderId="30" xfId="48" applyFont="1" applyFill="1" applyBorder="1" applyAlignment="1">
      <alignment horizontal="center" vertical="center" wrapText="1"/>
    </xf>
    <xf numFmtId="0" fontId="3" fillId="0" borderId="41" xfId="0" applyFont="1" applyBorder="1" applyAlignment="1">
      <alignment horizontal="center" vertical="center" wrapText="1"/>
    </xf>
    <xf numFmtId="38" fontId="4" fillId="0" borderId="20" xfId="48" applyFont="1" applyFill="1" applyBorder="1" applyAlignment="1">
      <alignment horizontal="center" vertical="center" wrapText="1"/>
    </xf>
    <xf numFmtId="0" fontId="4" fillId="0" borderId="21" xfId="0" applyFont="1" applyBorder="1" applyAlignment="1">
      <alignment horizontal="center" vertical="center" wrapText="1"/>
    </xf>
    <xf numFmtId="38" fontId="4" fillId="0" borderId="14" xfId="48" applyFont="1" applyFill="1" applyBorder="1" applyAlignment="1">
      <alignment horizontal="center" vertical="center" wrapText="1"/>
    </xf>
    <xf numFmtId="38" fontId="4" fillId="0" borderId="42" xfId="48" applyFont="1" applyBorder="1" applyAlignment="1">
      <alignment horizontal="center" vertical="center" wrapText="1"/>
    </xf>
    <xf numFmtId="57" fontId="3" fillId="0" borderId="14" xfId="48" applyNumberFormat="1" applyFont="1" applyFill="1" applyBorder="1" applyAlignment="1" applyProtection="1">
      <alignment horizontal="center" vertical="center" wrapText="1"/>
      <protection locked="0"/>
    </xf>
    <xf numFmtId="0" fontId="3" fillId="0" borderId="42" xfId="0" applyFont="1" applyBorder="1" applyAlignment="1">
      <alignment horizontal="center" vertical="center" wrapText="1"/>
    </xf>
    <xf numFmtId="38" fontId="4" fillId="0" borderId="22" xfId="48" applyFont="1" applyBorder="1" applyAlignment="1">
      <alignment horizontal="center" vertical="center" wrapText="1"/>
    </xf>
    <xf numFmtId="57" fontId="4" fillId="0" borderId="18" xfId="48" applyNumberFormat="1" applyFont="1" applyFill="1" applyBorder="1" applyAlignment="1" applyProtection="1">
      <alignment horizontal="center" vertical="center" wrapText="1"/>
      <protection locked="0"/>
    </xf>
    <xf numFmtId="0" fontId="4" fillId="0" borderId="0" xfId="0" applyFont="1" applyBorder="1" applyAlignment="1">
      <alignment horizontal="center" vertical="center" wrapText="1"/>
    </xf>
    <xf numFmtId="57" fontId="3" fillId="0" borderId="23" xfId="48" applyNumberFormat="1" applyFont="1" applyFill="1" applyBorder="1" applyAlignment="1" applyProtection="1">
      <alignment horizontal="center" vertical="center" wrapText="1"/>
      <protection locked="0"/>
    </xf>
    <xf numFmtId="0" fontId="4" fillId="0" borderId="17" xfId="0" applyFont="1" applyFill="1" applyBorder="1" applyAlignment="1">
      <alignment horizontal="center" vertical="center" wrapText="1"/>
    </xf>
    <xf numFmtId="0" fontId="10" fillId="0" borderId="23" xfId="0" applyFont="1" applyFill="1" applyBorder="1" applyAlignment="1">
      <alignment horizontal="center" vertical="center" textRotation="255" wrapText="1"/>
    </xf>
    <xf numFmtId="0" fontId="10" fillId="0" borderId="24" xfId="0" applyFont="1" applyFill="1" applyBorder="1" applyAlignment="1">
      <alignment horizontal="center" vertical="center" textRotation="255"/>
    </xf>
    <xf numFmtId="0" fontId="10" fillId="0" borderId="17" xfId="0" applyFont="1" applyFill="1" applyBorder="1" applyAlignment="1">
      <alignment horizontal="center" vertical="center" textRotation="255"/>
    </xf>
    <xf numFmtId="0" fontId="3" fillId="0" borderId="26" xfId="0" applyFont="1" applyFill="1" applyBorder="1" applyAlignment="1">
      <alignment horizontal="center" vertical="center"/>
    </xf>
    <xf numFmtId="0" fontId="3" fillId="0" borderId="43" xfId="0" applyFont="1" applyFill="1" applyBorder="1" applyAlignment="1">
      <alignment horizontal="center" vertical="center"/>
    </xf>
    <xf numFmtId="0" fontId="7" fillId="0" borderId="23" xfId="0" applyFont="1" applyFill="1" applyBorder="1" applyAlignment="1">
      <alignment horizontal="center" vertical="center" textRotation="255" wrapText="1"/>
    </xf>
    <xf numFmtId="0" fontId="7" fillId="0" borderId="24" xfId="0" applyFont="1" applyFill="1" applyBorder="1" applyAlignment="1">
      <alignment horizontal="center" vertical="center" textRotation="255"/>
    </xf>
    <xf numFmtId="0" fontId="7" fillId="0" borderId="17" xfId="0" applyFont="1" applyFill="1" applyBorder="1" applyAlignment="1">
      <alignment horizontal="center" vertical="center" textRotation="255"/>
    </xf>
    <xf numFmtId="0" fontId="3" fillId="0" borderId="16" xfId="0" applyFont="1" applyFill="1" applyBorder="1" applyAlignment="1">
      <alignment horizontal="center" vertical="center"/>
    </xf>
    <xf numFmtId="0" fontId="7" fillId="0" borderId="20" xfId="0" applyFont="1" applyFill="1" applyBorder="1" applyAlignment="1">
      <alignment horizontal="center" vertical="center" textRotation="255" wrapText="1" shrinkToFit="1"/>
    </xf>
    <xf numFmtId="0" fontId="7" fillId="0" borderId="22" xfId="0" applyFont="1" applyFill="1" applyBorder="1" applyAlignment="1">
      <alignment horizontal="center" vertical="center" textRotation="255" wrapText="1" shrinkToFit="1"/>
    </xf>
    <xf numFmtId="0" fontId="7" fillId="0" borderId="21" xfId="0" applyFont="1" applyFill="1" applyBorder="1" applyAlignment="1">
      <alignment horizontal="center" vertical="center" textRotation="255" wrapText="1" shrinkToFit="1"/>
    </xf>
    <xf numFmtId="0" fontId="7" fillId="0" borderId="32" xfId="0" applyFont="1" applyFill="1" applyBorder="1" applyAlignment="1">
      <alignment horizontal="center" vertical="center" textRotation="255" wrapText="1"/>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23" xfId="0" applyFont="1" applyFill="1" applyBorder="1" applyAlignment="1">
      <alignment horizontal="center" vertical="center" textRotation="255"/>
    </xf>
    <xf numFmtId="0" fontId="3" fillId="0" borderId="24" xfId="0" applyFont="1" applyFill="1" applyBorder="1" applyAlignment="1">
      <alignment horizontal="center" vertical="center" textRotation="255"/>
    </xf>
    <xf numFmtId="0" fontId="3" fillId="0" borderId="17" xfId="0" applyFont="1" applyFill="1" applyBorder="1" applyAlignment="1">
      <alignment horizontal="center" vertical="center" textRotation="255"/>
    </xf>
    <xf numFmtId="0" fontId="3" fillId="0" borderId="40"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J55"/>
  <sheetViews>
    <sheetView tabSelected="1" view="pageBreakPreview" zoomScale="85" zoomScaleSheetLayoutView="85" zoomScalePageLayoutView="0" workbookViewId="0" topLeftCell="A34">
      <selection activeCell="D46" sqref="D46"/>
    </sheetView>
  </sheetViews>
  <sheetFormatPr defaultColWidth="9.00390625" defaultRowHeight="13.5"/>
  <cols>
    <col min="1" max="1" width="3.50390625" style="1" customWidth="1"/>
    <col min="2" max="2" width="4.00390625" style="1" customWidth="1"/>
    <col min="3" max="3" width="11.125" style="1" customWidth="1"/>
    <col min="4" max="4" width="15.375" style="1" customWidth="1"/>
    <col min="5" max="9" width="16.375" style="5" customWidth="1"/>
    <col min="10" max="10" width="15.375" style="1" customWidth="1"/>
    <col min="11" max="16384" width="9.00390625" style="1" customWidth="1"/>
  </cols>
  <sheetData>
    <row r="2" spans="2:10" ht="27" customHeight="1">
      <c r="B2" s="110" t="s">
        <v>47</v>
      </c>
      <c r="C2" s="110"/>
      <c r="D2" s="110"/>
      <c r="E2" s="110"/>
      <c r="F2" s="110"/>
      <c r="G2" s="110"/>
      <c r="H2" s="110"/>
      <c r="I2" s="110"/>
      <c r="J2" s="110"/>
    </row>
    <row r="3" spans="2:10" ht="27" customHeight="1">
      <c r="B3" s="35"/>
      <c r="C3" s="35"/>
      <c r="D3" s="35"/>
      <c r="E3" s="35"/>
      <c r="F3" s="35"/>
      <c r="G3" s="35"/>
      <c r="H3" s="35"/>
      <c r="I3" s="35"/>
      <c r="J3" s="35"/>
    </row>
    <row r="4" spans="2:10" ht="32.25" customHeight="1">
      <c r="B4" s="111" t="s">
        <v>48</v>
      </c>
      <c r="C4" s="111"/>
      <c r="D4" s="111"/>
      <c r="E4" s="111"/>
      <c r="F4" s="111"/>
      <c r="G4" s="111"/>
      <c r="H4" s="111"/>
      <c r="I4" s="111"/>
      <c r="J4" s="111"/>
    </row>
    <row r="5" spans="3:10" ht="28.5" customHeight="1">
      <c r="C5" s="2"/>
      <c r="D5" s="2"/>
      <c r="E5" s="3"/>
      <c r="F5" s="3"/>
      <c r="G5" s="3"/>
      <c r="H5" s="3"/>
      <c r="I5" s="4"/>
      <c r="J5" s="4" t="s">
        <v>58</v>
      </c>
    </row>
    <row r="6" ht="14.25" customHeight="1"/>
    <row r="7" spans="2:10" ht="19.5" customHeight="1">
      <c r="B7" s="112" t="s">
        <v>0</v>
      </c>
      <c r="C7" s="113"/>
      <c r="D7" s="114" t="s">
        <v>46</v>
      </c>
      <c r="E7" s="116" t="s">
        <v>40</v>
      </c>
      <c r="F7" s="118" t="s">
        <v>41</v>
      </c>
      <c r="G7" s="120" t="s">
        <v>42</v>
      </c>
      <c r="H7" s="116" t="s">
        <v>43</v>
      </c>
      <c r="I7" s="123" t="s">
        <v>44</v>
      </c>
      <c r="J7" s="125" t="s">
        <v>45</v>
      </c>
    </row>
    <row r="8" spans="2:10" ht="19.5" customHeight="1">
      <c r="B8" s="130" t="s">
        <v>9</v>
      </c>
      <c r="C8" s="131"/>
      <c r="D8" s="115"/>
      <c r="E8" s="117"/>
      <c r="F8" s="119"/>
      <c r="G8" s="121"/>
      <c r="H8" s="122"/>
      <c r="I8" s="124"/>
      <c r="J8" s="126"/>
    </row>
    <row r="9" spans="2:10" ht="29.25" customHeight="1">
      <c r="B9" s="132" t="s">
        <v>59</v>
      </c>
      <c r="C9" s="19" t="s">
        <v>34</v>
      </c>
      <c r="D9" s="90">
        <v>411534</v>
      </c>
      <c r="E9" s="46">
        <v>22039</v>
      </c>
      <c r="F9" s="47">
        <v>14621</v>
      </c>
      <c r="G9" s="16">
        <f>E9/F9</f>
        <v>1.5073524382737158</v>
      </c>
      <c r="H9" s="48">
        <v>14621</v>
      </c>
      <c r="I9" s="16">
        <f>E9/H9</f>
        <v>1.5073524382737158</v>
      </c>
      <c r="J9" s="94">
        <f>E9/D9</f>
        <v>0.0535532908581065</v>
      </c>
    </row>
    <row r="10" spans="2:10" ht="29.25" customHeight="1">
      <c r="B10" s="133"/>
      <c r="C10" s="15" t="s">
        <v>10</v>
      </c>
      <c r="D10" s="76">
        <v>24849</v>
      </c>
      <c r="E10" s="49">
        <v>1069</v>
      </c>
      <c r="F10" s="50">
        <v>783</v>
      </c>
      <c r="G10" s="17">
        <f>E10/F10</f>
        <v>1.3652618135376755</v>
      </c>
      <c r="H10" s="51">
        <v>783</v>
      </c>
      <c r="I10" s="29">
        <f aca="true" t="shared" si="0" ref="I10:I42">E10/H10</f>
        <v>1.3652618135376755</v>
      </c>
      <c r="J10" s="95">
        <f aca="true" t="shared" si="1" ref="J10:J42">E10/D10</f>
        <v>0.043019839832588835</v>
      </c>
    </row>
    <row r="11" spans="2:10" ht="28.5" customHeight="1">
      <c r="B11" s="134"/>
      <c r="C11" s="14" t="s">
        <v>2</v>
      </c>
      <c r="D11" s="77">
        <f>SUM(D9:D10)</f>
        <v>436383</v>
      </c>
      <c r="E11" s="52">
        <f>SUM(E9:E10)</f>
        <v>23108</v>
      </c>
      <c r="F11" s="52">
        <f>SUM(F9:F10)</f>
        <v>15404</v>
      </c>
      <c r="G11" s="18">
        <f>E11/F11</f>
        <v>1.5001298364061282</v>
      </c>
      <c r="H11" s="53">
        <f>SUM(H9:H10)</f>
        <v>15404</v>
      </c>
      <c r="I11" s="16">
        <f t="shared" si="0"/>
        <v>1.5001298364061282</v>
      </c>
      <c r="J11" s="94">
        <f t="shared" si="1"/>
        <v>0.05295348352250202</v>
      </c>
    </row>
    <row r="12" spans="2:10" ht="30.75" customHeight="1">
      <c r="B12" s="135" t="s">
        <v>11</v>
      </c>
      <c r="C12" s="135"/>
      <c r="D12" s="78">
        <v>127677</v>
      </c>
      <c r="E12" s="52">
        <v>4704</v>
      </c>
      <c r="F12" s="52">
        <v>3784</v>
      </c>
      <c r="G12" s="18">
        <f aca="true" t="shared" si="2" ref="G12:G42">E12/F12</f>
        <v>1.2431289640591967</v>
      </c>
      <c r="H12" s="53">
        <v>3784</v>
      </c>
      <c r="I12" s="16">
        <f t="shared" si="0"/>
        <v>1.2431289640591967</v>
      </c>
      <c r="J12" s="94">
        <f t="shared" si="1"/>
        <v>0.036842970934467444</v>
      </c>
    </row>
    <row r="13" spans="2:10" ht="30" customHeight="1">
      <c r="B13" s="136" t="s">
        <v>38</v>
      </c>
      <c r="C13" s="12" t="s">
        <v>12</v>
      </c>
      <c r="D13" s="79">
        <v>115961</v>
      </c>
      <c r="E13" s="47">
        <v>7706</v>
      </c>
      <c r="F13" s="47">
        <v>5235</v>
      </c>
      <c r="G13" s="25">
        <f t="shared" si="2"/>
        <v>1.4720152817574021</v>
      </c>
      <c r="H13" s="55">
        <v>5235</v>
      </c>
      <c r="I13" s="30">
        <f t="shared" si="0"/>
        <v>1.4720152817574021</v>
      </c>
      <c r="J13" s="96">
        <f t="shared" si="1"/>
        <v>0.06645337656625934</v>
      </c>
    </row>
    <row r="14" spans="2:10" ht="33" customHeight="1">
      <c r="B14" s="137"/>
      <c r="C14" s="15" t="s">
        <v>36</v>
      </c>
      <c r="D14" s="80">
        <v>15340</v>
      </c>
      <c r="E14" s="50">
        <v>751</v>
      </c>
      <c r="F14" s="50">
        <v>515</v>
      </c>
      <c r="G14" s="24">
        <f t="shared" si="2"/>
        <v>1.4582524271844661</v>
      </c>
      <c r="H14" s="56">
        <v>515</v>
      </c>
      <c r="I14" s="31">
        <f t="shared" si="0"/>
        <v>1.4582524271844661</v>
      </c>
      <c r="J14" s="97">
        <f t="shared" si="1"/>
        <v>0.04895697522816167</v>
      </c>
    </row>
    <row r="15" spans="2:10" ht="24" customHeight="1">
      <c r="B15" s="138"/>
      <c r="C15" s="22" t="s">
        <v>37</v>
      </c>
      <c r="D15" s="81">
        <f>SUM(D13:D14)</f>
        <v>131301</v>
      </c>
      <c r="E15" s="57">
        <f>SUM(E13:E14)</f>
        <v>8457</v>
      </c>
      <c r="F15" s="57">
        <f>SUM(F13:F14)</f>
        <v>5750</v>
      </c>
      <c r="G15" s="20">
        <f t="shared" si="2"/>
        <v>1.4707826086956521</v>
      </c>
      <c r="H15" s="56">
        <f>SUM(H13:H14)</f>
        <v>5750</v>
      </c>
      <c r="I15" s="16">
        <f t="shared" si="0"/>
        <v>1.4707826086956521</v>
      </c>
      <c r="J15" s="94">
        <f t="shared" si="1"/>
        <v>0.06440925811684603</v>
      </c>
    </row>
    <row r="16" spans="2:10" ht="30.75" customHeight="1">
      <c r="B16" s="135" t="s">
        <v>13</v>
      </c>
      <c r="C16" s="135"/>
      <c r="D16" s="78">
        <v>101211</v>
      </c>
      <c r="E16" s="75">
        <v>5629</v>
      </c>
      <c r="F16" s="54" t="s">
        <v>49</v>
      </c>
      <c r="G16" s="36" t="s">
        <v>49</v>
      </c>
      <c r="H16" s="58" t="s">
        <v>49</v>
      </c>
      <c r="I16" s="98" t="s">
        <v>49</v>
      </c>
      <c r="J16" s="94">
        <f t="shared" si="1"/>
        <v>0.0556164843742281</v>
      </c>
    </row>
    <row r="17" spans="2:10" ht="29.25" customHeight="1">
      <c r="B17" s="139" t="s">
        <v>30</v>
      </c>
      <c r="C17" s="13" t="s">
        <v>14</v>
      </c>
      <c r="D17" s="82">
        <v>83706</v>
      </c>
      <c r="E17" s="59">
        <v>4514</v>
      </c>
      <c r="F17" s="60" t="s">
        <v>49</v>
      </c>
      <c r="G17" s="37" t="s">
        <v>49</v>
      </c>
      <c r="H17" s="60" t="s">
        <v>49</v>
      </c>
      <c r="I17" s="39" t="s">
        <v>49</v>
      </c>
      <c r="J17" s="94">
        <f t="shared" si="1"/>
        <v>0.05392683917520847</v>
      </c>
    </row>
    <row r="18" spans="2:10" ht="31.5" customHeight="1">
      <c r="B18" s="133"/>
      <c r="C18" s="7" t="s">
        <v>15</v>
      </c>
      <c r="D18" s="83">
        <v>5541</v>
      </c>
      <c r="E18" s="61">
        <v>170</v>
      </c>
      <c r="F18" s="62" t="s">
        <v>49</v>
      </c>
      <c r="G18" s="38" t="s">
        <v>49</v>
      </c>
      <c r="H18" s="62" t="s">
        <v>49</v>
      </c>
      <c r="I18" s="40" t="s">
        <v>49</v>
      </c>
      <c r="J18" s="95">
        <f t="shared" si="1"/>
        <v>0.030680382602418337</v>
      </c>
    </row>
    <row r="19" spans="2:10" ht="28.5" customHeight="1">
      <c r="B19" s="134"/>
      <c r="C19" s="8" t="s">
        <v>2</v>
      </c>
      <c r="D19" s="84">
        <f>SUM(D17:D18)</f>
        <v>89247</v>
      </c>
      <c r="E19" s="63">
        <f>SUM(E17:E18)</f>
        <v>4684</v>
      </c>
      <c r="F19" s="58" t="s">
        <v>57</v>
      </c>
      <c r="G19" s="36" t="s">
        <v>57</v>
      </c>
      <c r="H19" s="58" t="s">
        <v>57</v>
      </c>
      <c r="I19" s="43" t="s">
        <v>57</v>
      </c>
      <c r="J19" s="94">
        <f t="shared" si="1"/>
        <v>0.05248355687025894</v>
      </c>
    </row>
    <row r="20" spans="2:10" ht="30.75" customHeight="1">
      <c r="B20" s="147" t="s">
        <v>1</v>
      </c>
      <c r="C20" s="148"/>
      <c r="D20" s="85">
        <v>76313</v>
      </c>
      <c r="E20" s="64">
        <v>4600</v>
      </c>
      <c r="F20" s="53">
        <v>3381</v>
      </c>
      <c r="G20" s="18">
        <f t="shared" si="2"/>
        <v>1.3605442176870748</v>
      </c>
      <c r="H20" s="53">
        <v>3381</v>
      </c>
      <c r="I20" s="16">
        <f t="shared" si="0"/>
        <v>1.3605442176870748</v>
      </c>
      <c r="J20" s="94">
        <f t="shared" si="1"/>
        <v>0.060278065336181255</v>
      </c>
    </row>
    <row r="21" spans="2:10" ht="29.25" customHeight="1">
      <c r="B21" s="139" t="s">
        <v>31</v>
      </c>
      <c r="C21" s="13" t="s">
        <v>16</v>
      </c>
      <c r="D21" s="82">
        <v>129015</v>
      </c>
      <c r="E21" s="59">
        <v>6085</v>
      </c>
      <c r="F21" s="60" t="s">
        <v>49</v>
      </c>
      <c r="G21" s="41" t="s">
        <v>49</v>
      </c>
      <c r="H21" s="60" t="s">
        <v>49</v>
      </c>
      <c r="I21" s="43" t="s">
        <v>49</v>
      </c>
      <c r="J21" s="96">
        <f t="shared" si="1"/>
        <v>0.04716505832655118</v>
      </c>
    </row>
    <row r="22" spans="2:10" ht="29.25" customHeight="1">
      <c r="B22" s="133"/>
      <c r="C22" s="7" t="s">
        <v>17</v>
      </c>
      <c r="D22" s="83">
        <v>21726</v>
      </c>
      <c r="E22" s="61">
        <v>1764</v>
      </c>
      <c r="F22" s="62" t="s">
        <v>49</v>
      </c>
      <c r="G22" s="42" t="s">
        <v>49</v>
      </c>
      <c r="H22" s="62" t="s">
        <v>49</v>
      </c>
      <c r="I22" s="44" t="s">
        <v>49</v>
      </c>
      <c r="J22" s="97">
        <f t="shared" si="1"/>
        <v>0.0811930405965203</v>
      </c>
    </row>
    <row r="23" spans="2:10" ht="28.5" customHeight="1">
      <c r="B23" s="134"/>
      <c r="C23" s="8" t="s">
        <v>2</v>
      </c>
      <c r="D23" s="84">
        <f>SUM(D21:D22)</f>
        <v>150741</v>
      </c>
      <c r="E23" s="63">
        <f>SUM(E21:E22)</f>
        <v>7849</v>
      </c>
      <c r="F23" s="58" t="s">
        <v>57</v>
      </c>
      <c r="G23" s="36" t="s">
        <v>57</v>
      </c>
      <c r="H23" s="58" t="s">
        <v>57</v>
      </c>
      <c r="I23" s="43" t="s">
        <v>57</v>
      </c>
      <c r="J23" s="94">
        <f t="shared" si="1"/>
        <v>0.052069443615207545</v>
      </c>
    </row>
    <row r="24" spans="2:10" ht="29.25" customHeight="1">
      <c r="B24" s="130" t="s">
        <v>35</v>
      </c>
      <c r="C24" s="131"/>
      <c r="D24" s="86">
        <v>64223</v>
      </c>
      <c r="E24" s="92" t="s">
        <v>57</v>
      </c>
      <c r="F24" s="58" t="s">
        <v>49</v>
      </c>
      <c r="G24" s="36" t="s">
        <v>57</v>
      </c>
      <c r="H24" s="58" t="s">
        <v>57</v>
      </c>
      <c r="I24" s="43" t="s">
        <v>57</v>
      </c>
      <c r="J24" s="99" t="s">
        <v>57</v>
      </c>
    </row>
    <row r="25" spans="2:10" ht="29.25" customHeight="1">
      <c r="B25" s="130" t="s">
        <v>18</v>
      </c>
      <c r="C25" s="131"/>
      <c r="D25" s="86">
        <v>60403</v>
      </c>
      <c r="E25" s="102">
        <v>2735</v>
      </c>
      <c r="F25" s="56">
        <v>3300</v>
      </c>
      <c r="G25" s="18">
        <f t="shared" si="2"/>
        <v>0.8287878787878787</v>
      </c>
      <c r="H25" s="56">
        <v>3300</v>
      </c>
      <c r="I25" s="18">
        <f t="shared" si="0"/>
        <v>0.8287878787878787</v>
      </c>
      <c r="J25" s="100">
        <f t="shared" si="1"/>
        <v>0.045279207986358296</v>
      </c>
    </row>
    <row r="26" spans="2:10" ht="29.25" customHeight="1">
      <c r="B26" s="130" t="s">
        <v>19</v>
      </c>
      <c r="C26" s="131"/>
      <c r="D26" s="87">
        <v>28951</v>
      </c>
      <c r="E26" s="49">
        <v>2032</v>
      </c>
      <c r="F26" s="65" t="s">
        <v>49</v>
      </c>
      <c r="G26" s="91" t="s">
        <v>49</v>
      </c>
      <c r="H26" s="65" t="s">
        <v>49</v>
      </c>
      <c r="I26" s="91" t="s">
        <v>49</v>
      </c>
      <c r="J26" s="94">
        <f t="shared" si="1"/>
        <v>0.07018755828814204</v>
      </c>
    </row>
    <row r="27" spans="2:10" ht="27.75" customHeight="1">
      <c r="B27" s="127" t="s">
        <v>33</v>
      </c>
      <c r="C27" s="6" t="s">
        <v>7</v>
      </c>
      <c r="D27" s="88">
        <v>94334</v>
      </c>
      <c r="E27" s="66">
        <v>6601</v>
      </c>
      <c r="F27" s="55">
        <v>5235</v>
      </c>
      <c r="G27" s="20">
        <f t="shared" si="2"/>
        <v>1.2609360076408787</v>
      </c>
      <c r="H27" s="55">
        <v>5235</v>
      </c>
      <c r="I27" s="16">
        <f t="shared" si="0"/>
        <v>1.2609360076408787</v>
      </c>
      <c r="J27" s="96">
        <f t="shared" si="1"/>
        <v>0.06997477049632159</v>
      </c>
    </row>
    <row r="28" spans="2:10" ht="28.5" customHeight="1">
      <c r="B28" s="128"/>
      <c r="C28" s="7" t="s">
        <v>20</v>
      </c>
      <c r="D28" s="83">
        <v>23159</v>
      </c>
      <c r="E28" s="67">
        <v>1678</v>
      </c>
      <c r="F28" s="51">
        <v>1552</v>
      </c>
      <c r="G28" s="21">
        <f t="shared" si="2"/>
        <v>1.0811855670103092</v>
      </c>
      <c r="H28" s="51">
        <v>1552</v>
      </c>
      <c r="I28" s="29">
        <f t="shared" si="0"/>
        <v>1.0811855670103092</v>
      </c>
      <c r="J28" s="97">
        <f t="shared" si="1"/>
        <v>0.07245563279934367</v>
      </c>
    </row>
    <row r="29" spans="2:10" ht="27.75" customHeight="1">
      <c r="B29" s="129"/>
      <c r="C29" s="8" t="s">
        <v>2</v>
      </c>
      <c r="D29" s="84">
        <f>SUM(D27:D28)</f>
        <v>117493</v>
      </c>
      <c r="E29" s="64">
        <f>SUM(E27:E28)</f>
        <v>8279</v>
      </c>
      <c r="F29" s="53">
        <f>SUM(F27:F28)</f>
        <v>6787</v>
      </c>
      <c r="G29" s="18">
        <f t="shared" si="2"/>
        <v>1.219832031825549</v>
      </c>
      <c r="H29" s="53">
        <f>SUM(H27:H28)</f>
        <v>6787</v>
      </c>
      <c r="I29" s="16">
        <f t="shared" si="0"/>
        <v>1.219832031825549</v>
      </c>
      <c r="J29" s="94">
        <f t="shared" si="1"/>
        <v>0.07046377230983973</v>
      </c>
    </row>
    <row r="30" spans="2:10" ht="29.25" customHeight="1">
      <c r="B30" s="132" t="s">
        <v>21</v>
      </c>
      <c r="C30" s="6" t="s">
        <v>8</v>
      </c>
      <c r="D30" s="88">
        <v>35250</v>
      </c>
      <c r="E30" s="66">
        <v>2287</v>
      </c>
      <c r="F30" s="55">
        <v>1666</v>
      </c>
      <c r="G30" s="20">
        <f t="shared" si="2"/>
        <v>1.372749099639856</v>
      </c>
      <c r="H30" s="55">
        <v>1666</v>
      </c>
      <c r="I30" s="16">
        <f t="shared" si="0"/>
        <v>1.372749099639856</v>
      </c>
      <c r="J30" s="96">
        <f t="shared" si="1"/>
        <v>0.06487943262411347</v>
      </c>
    </row>
    <row r="31" spans="2:10" ht="29.25" customHeight="1">
      <c r="B31" s="133"/>
      <c r="C31" s="9" t="s">
        <v>22</v>
      </c>
      <c r="D31" s="89">
        <v>10994</v>
      </c>
      <c r="E31" s="68">
        <v>422</v>
      </c>
      <c r="F31" s="69">
        <v>780</v>
      </c>
      <c r="G31" s="27">
        <f t="shared" si="2"/>
        <v>0.541025641025641</v>
      </c>
      <c r="H31" s="70">
        <v>780</v>
      </c>
      <c r="I31" s="32">
        <f>E31/H31</f>
        <v>0.541025641025641</v>
      </c>
      <c r="J31" s="101">
        <f t="shared" si="1"/>
        <v>0.03838457340367473</v>
      </c>
    </row>
    <row r="32" spans="2:10" ht="29.25" customHeight="1">
      <c r="B32" s="133"/>
      <c r="C32" s="7" t="s">
        <v>23</v>
      </c>
      <c r="D32" s="83">
        <v>24703</v>
      </c>
      <c r="E32" s="49">
        <v>1436</v>
      </c>
      <c r="F32" s="50">
        <v>1098</v>
      </c>
      <c r="G32" s="23">
        <f t="shared" si="2"/>
        <v>1.307832422586521</v>
      </c>
      <c r="H32" s="51">
        <v>1098</v>
      </c>
      <c r="I32" s="31">
        <f t="shared" si="0"/>
        <v>1.307832422586521</v>
      </c>
      <c r="J32" s="95">
        <f t="shared" si="1"/>
        <v>0.058130591426142575</v>
      </c>
    </row>
    <row r="33" spans="2:10" ht="29.25" customHeight="1">
      <c r="B33" s="134"/>
      <c r="C33" s="8" t="s">
        <v>2</v>
      </c>
      <c r="D33" s="84">
        <f>SUM(D30:D32)</f>
        <v>70947</v>
      </c>
      <c r="E33" s="63">
        <f>SUM(E30:E32)</f>
        <v>4145</v>
      </c>
      <c r="F33" s="52">
        <f>SUM(F30:F32)</f>
        <v>3544</v>
      </c>
      <c r="G33" s="18">
        <f t="shared" si="2"/>
        <v>1.1695823927765236</v>
      </c>
      <c r="H33" s="53">
        <f>SUM(H30:H32)</f>
        <v>3544</v>
      </c>
      <c r="I33" s="16">
        <f t="shared" si="0"/>
        <v>1.1695823927765236</v>
      </c>
      <c r="J33" s="94">
        <f t="shared" si="1"/>
        <v>0.05842389389262407</v>
      </c>
    </row>
    <row r="34" spans="2:10" ht="29.25" customHeight="1">
      <c r="B34" s="127" t="s">
        <v>24</v>
      </c>
      <c r="C34" s="6" t="s">
        <v>25</v>
      </c>
      <c r="D34" s="88">
        <v>25250</v>
      </c>
      <c r="E34" s="71">
        <v>3105</v>
      </c>
      <c r="F34" s="72" t="s">
        <v>49</v>
      </c>
      <c r="G34" s="41" t="s">
        <v>57</v>
      </c>
      <c r="H34" s="72" t="s">
        <v>57</v>
      </c>
      <c r="I34" s="43" t="s">
        <v>57</v>
      </c>
      <c r="J34" s="94">
        <f t="shared" si="1"/>
        <v>0.12297029702970297</v>
      </c>
    </row>
    <row r="35" spans="2:10" ht="29.25" customHeight="1">
      <c r="B35" s="128"/>
      <c r="C35" s="9" t="s">
        <v>26</v>
      </c>
      <c r="D35" s="83">
        <v>16149</v>
      </c>
      <c r="E35" s="61">
        <v>1290</v>
      </c>
      <c r="F35" s="62" t="s">
        <v>49</v>
      </c>
      <c r="G35" s="42" t="s">
        <v>57</v>
      </c>
      <c r="H35" s="62" t="s">
        <v>57</v>
      </c>
      <c r="I35" s="44" t="s">
        <v>57</v>
      </c>
      <c r="J35" s="95">
        <f t="shared" si="1"/>
        <v>0.07988110718929965</v>
      </c>
    </row>
    <row r="36" spans="2:10" ht="28.5" customHeight="1">
      <c r="B36" s="129"/>
      <c r="C36" s="8" t="s">
        <v>2</v>
      </c>
      <c r="D36" s="84">
        <f>SUM(D34:D35)</f>
        <v>41399</v>
      </c>
      <c r="E36" s="63">
        <f>SUM(E34:E35)</f>
        <v>4395</v>
      </c>
      <c r="F36" s="58" t="s">
        <v>57</v>
      </c>
      <c r="G36" s="36" t="s">
        <v>57</v>
      </c>
      <c r="H36" s="58" t="s">
        <v>57</v>
      </c>
      <c r="I36" s="43" t="s">
        <v>57</v>
      </c>
      <c r="J36" s="94">
        <f t="shared" si="1"/>
        <v>0.10616198458899974</v>
      </c>
    </row>
    <row r="37" spans="2:10" ht="28.5" customHeight="1">
      <c r="B37" s="140" t="s">
        <v>27</v>
      </c>
      <c r="C37" s="141"/>
      <c r="D37" s="88">
        <v>47712</v>
      </c>
      <c r="E37" s="71">
        <v>2688</v>
      </c>
      <c r="F37" s="73">
        <v>1909</v>
      </c>
      <c r="G37" s="18">
        <f t="shared" si="2"/>
        <v>1.4080670508119435</v>
      </c>
      <c r="H37" s="73">
        <v>1909</v>
      </c>
      <c r="I37" s="16">
        <f t="shared" si="0"/>
        <v>1.4080670508119435</v>
      </c>
      <c r="J37" s="94">
        <f t="shared" si="1"/>
        <v>0.056338028169014086</v>
      </c>
    </row>
    <row r="38" spans="2:10" ht="28.5" customHeight="1">
      <c r="B38" s="142" t="s">
        <v>3</v>
      </c>
      <c r="C38" s="6" t="s">
        <v>28</v>
      </c>
      <c r="D38" s="88">
        <v>20339</v>
      </c>
      <c r="E38" s="71">
        <v>1849</v>
      </c>
      <c r="F38" s="73">
        <v>1742</v>
      </c>
      <c r="G38" s="20">
        <f t="shared" si="2"/>
        <v>1.0614236509758899</v>
      </c>
      <c r="H38" s="55">
        <v>1742</v>
      </c>
      <c r="I38" s="16">
        <f t="shared" si="0"/>
        <v>1.0614236509758899</v>
      </c>
      <c r="J38" s="94">
        <f t="shared" si="1"/>
        <v>0.09090909090909091</v>
      </c>
    </row>
    <row r="39" spans="2:10" ht="28.5" customHeight="1">
      <c r="B39" s="143"/>
      <c r="C39" s="9" t="s">
        <v>4</v>
      </c>
      <c r="D39" s="89">
        <v>13158</v>
      </c>
      <c r="E39" s="74">
        <v>1602</v>
      </c>
      <c r="F39" s="70">
        <v>1284</v>
      </c>
      <c r="G39" s="28">
        <f t="shared" si="2"/>
        <v>1.2476635514018692</v>
      </c>
      <c r="H39" s="70">
        <v>1284</v>
      </c>
      <c r="I39" s="33">
        <f t="shared" si="0"/>
        <v>1.2476635514018692</v>
      </c>
      <c r="J39" s="101">
        <f t="shared" si="1"/>
        <v>0.12175102599179206</v>
      </c>
    </row>
    <row r="40" spans="2:10" ht="28.5" customHeight="1">
      <c r="B40" s="143"/>
      <c r="C40" s="9" t="s">
        <v>5</v>
      </c>
      <c r="D40" s="89">
        <v>10156</v>
      </c>
      <c r="E40" s="68">
        <v>639</v>
      </c>
      <c r="F40" s="69">
        <v>524</v>
      </c>
      <c r="G40" s="27">
        <f t="shared" si="2"/>
        <v>1.2194656488549618</v>
      </c>
      <c r="H40" s="70">
        <v>524</v>
      </c>
      <c r="I40" s="32">
        <f t="shared" si="0"/>
        <v>1.2194656488549618</v>
      </c>
      <c r="J40" s="101">
        <f t="shared" si="1"/>
        <v>0.06291847183930681</v>
      </c>
    </row>
    <row r="41" spans="2:10" ht="28.5" customHeight="1">
      <c r="B41" s="143"/>
      <c r="C41" s="7" t="s">
        <v>6</v>
      </c>
      <c r="D41" s="83">
        <v>13733</v>
      </c>
      <c r="E41" s="49">
        <v>748</v>
      </c>
      <c r="F41" s="50">
        <v>701</v>
      </c>
      <c r="G41" s="23">
        <f t="shared" si="2"/>
        <v>1.0670470756062767</v>
      </c>
      <c r="H41" s="51">
        <v>701</v>
      </c>
      <c r="I41" s="31">
        <f t="shared" si="0"/>
        <v>1.0670470756062767</v>
      </c>
      <c r="J41" s="95">
        <f t="shared" si="1"/>
        <v>0.05446734144032622</v>
      </c>
    </row>
    <row r="42" spans="2:10" ht="28.5" customHeight="1">
      <c r="B42" s="144"/>
      <c r="C42" s="8" t="s">
        <v>2</v>
      </c>
      <c r="D42" s="84">
        <f>SUM(D38:D41)</f>
        <v>57386</v>
      </c>
      <c r="E42" s="63">
        <f>SUM(E38:E41)</f>
        <v>4838</v>
      </c>
      <c r="F42" s="52">
        <f>SUM(F38:F41)</f>
        <v>4251</v>
      </c>
      <c r="G42" s="18">
        <f t="shared" si="2"/>
        <v>1.1380851564337804</v>
      </c>
      <c r="H42" s="53">
        <f>SUM(H38:H41)</f>
        <v>4251</v>
      </c>
      <c r="I42" s="16">
        <f t="shared" si="0"/>
        <v>1.1380851564337804</v>
      </c>
      <c r="J42" s="94">
        <f t="shared" si="1"/>
        <v>0.08430627679224897</v>
      </c>
    </row>
    <row r="43" spans="2:10" ht="28.5" customHeight="1">
      <c r="B43" s="26" t="s">
        <v>39</v>
      </c>
      <c r="C43" s="6" t="s">
        <v>29</v>
      </c>
      <c r="D43" s="88">
        <v>32386</v>
      </c>
      <c r="E43" s="93" t="s">
        <v>57</v>
      </c>
      <c r="F43" s="58" t="s">
        <v>56</v>
      </c>
      <c r="G43" s="36" t="s">
        <v>57</v>
      </c>
      <c r="H43" s="58" t="s">
        <v>57</v>
      </c>
      <c r="I43" s="43" t="s">
        <v>57</v>
      </c>
      <c r="J43" s="34" t="s">
        <v>57</v>
      </c>
    </row>
    <row r="44" spans="2:10" ht="28.5" customHeight="1">
      <c r="B44" s="105"/>
      <c r="C44" s="12"/>
      <c r="D44" s="90">
        <v>-1633773</v>
      </c>
      <c r="E44" s="106"/>
      <c r="F44" s="107"/>
      <c r="G44" s="37"/>
      <c r="H44" s="107"/>
      <c r="I44" s="43"/>
      <c r="J44" s="108" t="s">
        <v>60</v>
      </c>
    </row>
    <row r="45" spans="2:10" ht="28.5" customHeight="1">
      <c r="B45" s="145" t="s">
        <v>32</v>
      </c>
      <c r="C45" s="146"/>
      <c r="D45" s="81">
        <v>1537164</v>
      </c>
      <c r="E45" s="56">
        <f>SUM(E11,E12,E15,E16,E19,E20,E23,E24,E25,E26,E29,E33,E36,E37,E42,E43)</f>
        <v>88143</v>
      </c>
      <c r="F45" s="56">
        <f>SUM(F11,F12,F15,F16,F19,F20,F23,F24,F25,F26,F29,F33,F36,F37,F42,F43)</f>
        <v>48110</v>
      </c>
      <c r="G45" s="23">
        <f>E45/F45</f>
        <v>1.8321139056329245</v>
      </c>
      <c r="H45" s="56">
        <f>SUM(H11,H12,H15,H16,H19,H20,H23,H24,H25,H26,H29,H33,H36,H37,H42,H43)</f>
        <v>48110</v>
      </c>
      <c r="I45" s="109">
        <f>E45/H45</f>
        <v>1.8321139056329245</v>
      </c>
      <c r="J45" s="100">
        <f>E45/1537164</f>
        <v>0.057341311662255944</v>
      </c>
    </row>
    <row r="46" spans="2:9" s="10" customFormat="1" ht="21.75" customHeight="1">
      <c r="B46" s="103" t="s">
        <v>53</v>
      </c>
      <c r="E46" s="11"/>
      <c r="F46" s="11"/>
      <c r="G46" s="11"/>
      <c r="H46" s="11"/>
      <c r="I46" s="11"/>
    </row>
    <row r="47" spans="2:9" s="10" customFormat="1" ht="11.25">
      <c r="B47" s="103" t="s">
        <v>50</v>
      </c>
      <c r="E47" s="11"/>
      <c r="F47" s="11"/>
      <c r="G47" s="11"/>
      <c r="H47" s="11"/>
      <c r="I47" s="11"/>
    </row>
    <row r="48" spans="2:9" s="10" customFormat="1" ht="11.25">
      <c r="B48" s="103" t="s">
        <v>54</v>
      </c>
      <c r="E48" s="11"/>
      <c r="F48" s="11"/>
      <c r="G48" s="11"/>
      <c r="H48" s="11"/>
      <c r="I48" s="11"/>
    </row>
    <row r="49" spans="2:9" s="10" customFormat="1" ht="11.25">
      <c r="B49" s="103" t="s">
        <v>51</v>
      </c>
      <c r="E49" s="11"/>
      <c r="F49" s="11"/>
      <c r="G49" s="11"/>
      <c r="H49" s="11"/>
      <c r="I49" s="11"/>
    </row>
    <row r="50" spans="2:9" s="10" customFormat="1" ht="11.25">
      <c r="B50" s="103" t="s">
        <v>55</v>
      </c>
      <c r="C50" s="45"/>
      <c r="E50" s="11"/>
      <c r="F50" s="11"/>
      <c r="G50" s="11"/>
      <c r="H50" s="11"/>
      <c r="I50" s="11"/>
    </row>
    <row r="51" spans="2:9" s="10" customFormat="1" ht="11.25">
      <c r="B51" s="104" t="s">
        <v>52</v>
      </c>
      <c r="E51" s="11"/>
      <c r="F51" s="11"/>
      <c r="G51" s="11"/>
      <c r="H51" s="11"/>
      <c r="I51" s="11"/>
    </row>
    <row r="52" ht="12">
      <c r="B52" s="10" t="s">
        <v>62</v>
      </c>
    </row>
    <row r="53" ht="12">
      <c r="B53" s="10" t="s">
        <v>61</v>
      </c>
    </row>
    <row r="54" ht="12">
      <c r="B54" s="1" t="s">
        <v>64</v>
      </c>
    </row>
    <row r="55" ht="12">
      <c r="B55" s="1" t="s">
        <v>63</v>
      </c>
    </row>
  </sheetData>
  <sheetProtection/>
  <mergeCells count="27">
    <mergeCell ref="B30:B33"/>
    <mergeCell ref="B34:B36"/>
    <mergeCell ref="B37:C37"/>
    <mergeCell ref="B38:B42"/>
    <mergeCell ref="B45:C45"/>
    <mergeCell ref="B20:C20"/>
    <mergeCell ref="B21:B23"/>
    <mergeCell ref="B24:C24"/>
    <mergeCell ref="B25:C25"/>
    <mergeCell ref="B26:C26"/>
    <mergeCell ref="B27:B29"/>
    <mergeCell ref="B8:C8"/>
    <mergeCell ref="B9:B11"/>
    <mergeCell ref="B12:C12"/>
    <mergeCell ref="B13:B15"/>
    <mergeCell ref="B16:C16"/>
    <mergeCell ref="B17:B19"/>
    <mergeCell ref="B2:J2"/>
    <mergeCell ref="B4:J4"/>
    <mergeCell ref="B7:C7"/>
    <mergeCell ref="D7:D8"/>
    <mergeCell ref="E7:E8"/>
    <mergeCell ref="F7:F8"/>
    <mergeCell ref="G7:G8"/>
    <mergeCell ref="H7:H8"/>
    <mergeCell ref="I7:I8"/>
    <mergeCell ref="J7:J8"/>
  </mergeCells>
  <printOptions/>
  <pageMargins left="0.7" right="0.7" top="0.75" bottom="0.75" header="0.3" footer="0.3"/>
  <pageSetup fitToHeight="0" fitToWidth="0" horizontalDpi="300" verticalDpi="300" orientation="portrait" paperSize="9" scale="58" r:id="rId1"/>
  <colBreaks count="1" manualBreakCount="1">
    <brk id="10" min="1" max="4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栃木県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地方課</dc:creator>
  <cp:keywords/>
  <dc:description/>
  <cp:lastModifiedBy>栃木県</cp:lastModifiedBy>
  <cp:lastPrinted>2011-04-10T02:31:58Z</cp:lastPrinted>
  <dcterms:created xsi:type="dcterms:W3CDTF">2003-10-13T06:42:22Z</dcterms:created>
  <dcterms:modified xsi:type="dcterms:W3CDTF">2011-04-10T02:33:23Z</dcterms:modified>
  <cp:category/>
  <cp:version/>
  <cp:contentType/>
  <cp:contentStatus/>
</cp:coreProperties>
</file>