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430" activeTab="0"/>
  </bookViews>
  <sheets>
    <sheet name="4月11日時点（確定）" sheetId="1" r:id="rId1"/>
  </sheets>
  <definedNames>
    <definedName name="_xlnm.Print_Area" localSheetId="0">'4月11日時点（確定）'!$B$1:$J$48</definedName>
  </definedNames>
  <calcPr fullCalcOnLoad="1"/>
</workbook>
</file>

<file path=xl/sharedStrings.xml><?xml version="1.0" encoding="utf-8"?>
<sst xmlns="http://schemas.openxmlformats.org/spreadsheetml/2006/main" count="127" uniqueCount="55">
  <si>
    <t>選挙区名</t>
  </si>
  <si>
    <t>日光市</t>
  </si>
  <si>
    <t>計</t>
  </si>
  <si>
    <t>芳賀郡</t>
  </si>
  <si>
    <t>茂木町</t>
  </si>
  <si>
    <t>市貝町</t>
  </si>
  <si>
    <t>芳賀町</t>
  </si>
  <si>
    <t>那須塩原市</t>
  </si>
  <si>
    <t>さくら市</t>
  </si>
  <si>
    <t>（市町名）</t>
  </si>
  <si>
    <t>上三川町</t>
  </si>
  <si>
    <t>足利市</t>
  </si>
  <si>
    <t>栃木市</t>
  </si>
  <si>
    <t>佐野市</t>
  </si>
  <si>
    <t>鹿沼市</t>
  </si>
  <si>
    <t>小山市</t>
  </si>
  <si>
    <t>野木町</t>
  </si>
  <si>
    <t>大田原市</t>
  </si>
  <si>
    <t>矢板市</t>
  </si>
  <si>
    <t>那須町</t>
  </si>
  <si>
    <t>さくら市・
塩谷郡</t>
  </si>
  <si>
    <t>塩谷町</t>
  </si>
  <si>
    <t>高根沢町</t>
  </si>
  <si>
    <t>那須烏山市・
那珂川町</t>
  </si>
  <si>
    <t>那須烏山市</t>
  </si>
  <si>
    <t>那珂川町</t>
  </si>
  <si>
    <t>下野市</t>
  </si>
  <si>
    <t>益子町</t>
  </si>
  <si>
    <t>壬生町</t>
  </si>
  <si>
    <t>小山市・
野木町</t>
  </si>
  <si>
    <t>県　計</t>
  </si>
  <si>
    <t>那須塩原市・
那須町</t>
  </si>
  <si>
    <t>－</t>
  </si>
  <si>
    <t>宇都宮市</t>
  </si>
  <si>
    <t>真岡市</t>
  </si>
  <si>
    <r>
      <t xml:space="preserve">期日前投票者数（人）     </t>
    </r>
    <r>
      <rPr>
        <b/>
        <sz val="11"/>
        <rFont val="ＭＳ ゴシック"/>
        <family val="3"/>
      </rPr>
      <t>B</t>
    </r>
  </si>
  <si>
    <r>
      <t xml:space="preserve">前回同期実績数（人）   </t>
    </r>
    <r>
      <rPr>
        <b/>
        <sz val="11"/>
        <rFont val="ＭＳ ゴシック"/>
        <family val="3"/>
      </rPr>
      <t>C</t>
    </r>
  </si>
  <si>
    <r>
      <t xml:space="preserve">前回最終実績数（人）   </t>
    </r>
    <r>
      <rPr>
        <b/>
        <sz val="11"/>
        <rFont val="ＭＳ ゴシック"/>
        <family val="3"/>
      </rPr>
      <t>Ｄ</t>
    </r>
  </si>
  <si>
    <r>
      <t xml:space="preserve">前回比（％）          </t>
    </r>
    <r>
      <rPr>
        <b/>
        <sz val="11"/>
        <rFont val="ＭＳ ゴシック"/>
        <family val="3"/>
      </rPr>
      <t>B/Ｄ×100</t>
    </r>
  </si>
  <si>
    <t>注1　(B)及び前回実績（C及びD）の「－」は、今回及び前回無投票の選挙区に係る市町です。</t>
  </si>
  <si>
    <t>注4　合併があった市町の前回実績数は、旧市町の実績数の合計となっています。</t>
  </si>
  <si>
    <t>平成２７年４月１２日執行栃木県議会議員選挙</t>
  </si>
  <si>
    <r>
      <t xml:space="preserve">選挙時登録者数（人）     </t>
    </r>
    <r>
      <rPr>
        <b/>
        <sz val="11"/>
        <rFont val="ＭＳ ゴシック"/>
        <family val="3"/>
      </rPr>
      <t>A</t>
    </r>
  </si>
  <si>
    <r>
      <t xml:space="preserve">前回同期比（％）          </t>
    </r>
    <r>
      <rPr>
        <b/>
        <sz val="11"/>
        <rFont val="ＭＳ ゴシック"/>
        <family val="3"/>
      </rPr>
      <t>B/C×100</t>
    </r>
  </si>
  <si>
    <r>
      <t xml:space="preserve">期日前投票率（％）          </t>
    </r>
    <r>
      <rPr>
        <b/>
        <sz val="11"/>
        <rFont val="ＭＳ ゴシック"/>
        <family val="3"/>
      </rPr>
      <t>B/A×100</t>
    </r>
  </si>
  <si>
    <t>－</t>
  </si>
  <si>
    <t>注3　前回実績（C及びD）とは平成23年4月10日執行栃木県議会議員選挙における期日前投票者数で、前回同期実績数（C）は　</t>
  </si>
  <si>
    <t>宇都宮市・
 上三川町</t>
  </si>
  <si>
    <t>注5　選挙時登録者数Aが括弧書きとなっている市町は、無投票選挙区です。</t>
  </si>
  <si>
    <t>－</t>
  </si>
  <si>
    <t>注6　県計部分の選挙時登録者数Aについては、無投票選挙区（注5参照）の選挙時登録者数を除いた合計値です。</t>
  </si>
  <si>
    <t>（平成27年4月11日現在）</t>
  </si>
  <si>
    <t>注2　期日前投票者数(B)は、告示日の翌日（4月4日）から公表日の前日(4月11日）まで（8日間）の累計です。</t>
  </si>
  <si>
    <t xml:space="preserve"> 　告示日の翌日から公表日の前日まで（4月2日から4月9日までの8日間）の累計です。</t>
  </si>
  <si>
    <t>期 日 前 投 票 者 数 【 確 定 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</si>
</sst>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[Red]\-#,##0.0"/>
    <numFmt numFmtId="201" formatCode="0.0%"/>
    <numFmt numFmtId="202" formatCode="#,##0_);\(#,##0\)"/>
  </numFmts>
  <fonts count="5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3" fillId="0" borderId="0" xfId="49" applyFont="1" applyFill="1" applyAlignment="1" applyProtection="1">
      <alignment horizontal="center" vertical="center"/>
      <protection locked="0"/>
    </xf>
    <xf numFmtId="38" fontId="3" fillId="0" borderId="0" xfId="49" applyFont="1" applyFill="1" applyAlignment="1" applyProtection="1">
      <alignment horizontal="right" vertical="center"/>
      <protection locked="0"/>
    </xf>
    <xf numFmtId="38" fontId="3" fillId="0" borderId="0" xfId="49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7" fillId="0" borderId="0" xfId="49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38" fontId="5" fillId="0" borderId="0" xfId="49" applyFont="1" applyFill="1" applyAlignment="1">
      <alignment horizontal="lef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10" fontId="5" fillId="0" borderId="18" xfId="42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10" fontId="5" fillId="0" borderId="21" xfId="0" applyNumberFormat="1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vertical="center"/>
    </xf>
    <xf numFmtId="10" fontId="5" fillId="0" borderId="23" xfId="0" applyNumberFormat="1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10" fontId="5" fillId="0" borderId="15" xfId="42" applyNumberFormat="1" applyFont="1" applyFill="1" applyBorder="1" applyAlignment="1">
      <alignment vertical="center"/>
    </xf>
    <xf numFmtId="10" fontId="5" fillId="0" borderId="21" xfId="42" applyNumberFormat="1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10" fontId="5" fillId="0" borderId="0" xfId="42" applyNumberFormat="1" applyFont="1" applyFill="1" applyBorder="1" applyAlignment="1">
      <alignment vertical="center"/>
    </xf>
    <xf numFmtId="38" fontId="5" fillId="0" borderId="24" xfId="49" applyFont="1" applyFill="1" applyBorder="1" applyAlignment="1">
      <alignment horizontal="right" vertical="center"/>
    </xf>
    <xf numFmtId="10" fontId="5" fillId="0" borderId="15" xfId="42" applyNumberFormat="1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horizontal="center" vertical="center"/>
    </xf>
    <xf numFmtId="10" fontId="5" fillId="0" borderId="18" xfId="42" applyNumberFormat="1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/>
    </xf>
    <xf numFmtId="10" fontId="5" fillId="0" borderId="15" xfId="0" applyNumberFormat="1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vertical="center"/>
    </xf>
    <xf numFmtId="10" fontId="5" fillId="0" borderId="31" xfId="42" applyNumberFormat="1" applyFont="1" applyFill="1" applyBorder="1" applyAlignment="1">
      <alignment vertical="center"/>
    </xf>
    <xf numFmtId="10" fontId="5" fillId="0" borderId="32" xfId="0" applyNumberFormat="1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10" fontId="5" fillId="0" borderId="26" xfId="42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38" fontId="11" fillId="0" borderId="0" xfId="49" applyFont="1" applyAlignment="1">
      <alignment vertical="center"/>
    </xf>
    <xf numFmtId="38" fontId="5" fillId="0" borderId="0" xfId="49" applyFont="1" applyFill="1" applyAlignment="1" applyProtection="1">
      <alignment horizontal="right" vertical="center"/>
      <protection locked="0"/>
    </xf>
    <xf numFmtId="38" fontId="5" fillId="0" borderId="22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10" fontId="5" fillId="0" borderId="33" xfId="42" applyNumberFormat="1" applyFont="1" applyFill="1" applyBorder="1" applyAlignment="1">
      <alignment vertical="center"/>
    </xf>
    <xf numFmtId="10" fontId="5" fillId="0" borderId="30" xfId="42" applyNumberFormat="1" applyFont="1" applyFill="1" applyBorder="1" applyAlignment="1">
      <alignment vertical="center"/>
    </xf>
    <xf numFmtId="10" fontId="5" fillId="0" borderId="34" xfId="42" applyNumberFormat="1" applyFont="1" applyFill="1" applyBorder="1" applyAlignment="1">
      <alignment vertical="center"/>
    </xf>
    <xf numFmtId="202" fontId="5" fillId="0" borderId="26" xfId="49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 wrapText="1"/>
    </xf>
    <xf numFmtId="202" fontId="5" fillId="0" borderId="15" xfId="49" applyNumberFormat="1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202" fontId="5" fillId="0" borderId="33" xfId="49" applyNumberFormat="1" applyFont="1" applyFill="1" applyBorder="1" applyAlignment="1">
      <alignment horizontal="right" vertical="center"/>
    </xf>
    <xf numFmtId="202" fontId="5" fillId="0" borderId="37" xfId="49" applyNumberFormat="1" applyFont="1" applyFill="1" applyBorder="1" applyAlignment="1">
      <alignment horizontal="right" vertical="center"/>
    </xf>
    <xf numFmtId="202" fontId="5" fillId="0" borderId="34" xfId="49" applyNumberFormat="1" applyFont="1" applyFill="1" applyBorder="1" applyAlignment="1">
      <alignment horizontal="right" vertical="center"/>
    </xf>
    <xf numFmtId="38" fontId="5" fillId="0" borderId="30" xfId="49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  <xf numFmtId="10" fontId="5" fillId="0" borderId="0" xfId="42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10" fontId="5" fillId="0" borderId="30" xfId="42" applyNumberFormat="1" applyFont="1" applyFill="1" applyBorder="1" applyAlignment="1">
      <alignment horizontal="center" vertical="center"/>
    </xf>
    <xf numFmtId="10" fontId="5" fillId="0" borderId="33" xfId="42" applyNumberFormat="1" applyFont="1" applyFill="1" applyBorder="1" applyAlignment="1">
      <alignment horizontal="center" vertical="center"/>
    </xf>
    <xf numFmtId="10" fontId="5" fillId="0" borderId="35" xfId="42" applyNumberFormat="1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  <xf numFmtId="10" fontId="5" fillId="0" borderId="31" xfId="42" applyNumberFormat="1" applyFont="1" applyFill="1" applyBorder="1" applyAlignment="1">
      <alignment horizontal="center" vertical="center"/>
    </xf>
    <xf numFmtId="10" fontId="5" fillId="0" borderId="34" xfId="42" applyNumberFormat="1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0" fontId="5" fillId="0" borderId="12" xfId="42" applyNumberFormat="1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8" fontId="3" fillId="0" borderId="19" xfId="49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 wrapText="1"/>
    </xf>
    <xf numFmtId="38" fontId="4" fillId="0" borderId="42" xfId="49" applyFont="1" applyBorder="1" applyAlignment="1">
      <alignment horizontal="center" vertical="center" wrapText="1"/>
    </xf>
    <xf numFmtId="57" fontId="3" fillId="0" borderId="17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>
      <alignment horizontal="center" vertical="center" wrapText="1"/>
    </xf>
    <xf numFmtId="38" fontId="4" fillId="0" borderId="40" xfId="49" applyFont="1" applyBorder="1" applyAlignment="1">
      <alignment horizontal="center" vertical="center" wrapText="1"/>
    </xf>
    <xf numFmtId="57" fontId="4" fillId="0" borderId="18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57" fontId="3" fillId="0" borderId="2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tabSelected="1" view="pageBreakPreview" zoomScale="85" zoomScaleSheetLayoutView="85" zoomScalePageLayoutView="0" workbookViewId="0" topLeftCell="A1">
      <selection activeCell="N11" sqref="N11"/>
    </sheetView>
  </sheetViews>
  <sheetFormatPr defaultColWidth="9.00390625" defaultRowHeight="13.5"/>
  <cols>
    <col min="1" max="1" width="1.00390625" style="1" customWidth="1"/>
    <col min="2" max="2" width="4.00390625" style="1" customWidth="1"/>
    <col min="3" max="3" width="11.125" style="1" customWidth="1"/>
    <col min="4" max="4" width="15.375" style="1" customWidth="1"/>
    <col min="5" max="9" width="16.375" style="5" customWidth="1"/>
    <col min="10" max="10" width="15.375" style="1" customWidth="1"/>
    <col min="11" max="16384" width="9.00390625" style="1" customWidth="1"/>
  </cols>
  <sheetData>
    <row r="2" spans="2:10" ht="27" customHeight="1">
      <c r="B2" s="95" t="s">
        <v>41</v>
      </c>
      <c r="C2" s="95"/>
      <c r="D2" s="95"/>
      <c r="E2" s="95"/>
      <c r="F2" s="95"/>
      <c r="G2" s="95"/>
      <c r="H2" s="95"/>
      <c r="I2" s="95"/>
      <c r="J2" s="95"/>
    </row>
    <row r="3" spans="2:10" ht="27" customHeight="1">
      <c r="B3" s="17"/>
      <c r="C3" s="17"/>
      <c r="D3" s="17"/>
      <c r="E3" s="17"/>
      <c r="F3" s="17"/>
      <c r="G3" s="17"/>
      <c r="H3" s="17"/>
      <c r="I3" s="17"/>
      <c r="J3" s="17"/>
    </row>
    <row r="4" spans="2:10" ht="32.25" customHeight="1">
      <c r="B4" s="96" t="s">
        <v>54</v>
      </c>
      <c r="C4" s="96"/>
      <c r="D4" s="96"/>
      <c r="E4" s="96"/>
      <c r="F4" s="96"/>
      <c r="G4" s="96"/>
      <c r="H4" s="96"/>
      <c r="I4" s="96"/>
      <c r="J4" s="96"/>
    </row>
    <row r="5" spans="3:10" ht="28.5" customHeight="1">
      <c r="C5" s="2"/>
      <c r="D5" s="2"/>
      <c r="E5" s="3"/>
      <c r="F5" s="3"/>
      <c r="G5" s="3"/>
      <c r="H5" s="3"/>
      <c r="I5" s="4"/>
      <c r="J5" s="58" t="s">
        <v>51</v>
      </c>
    </row>
    <row r="6" ht="14.25" customHeight="1"/>
    <row r="7" spans="2:10" ht="19.5" customHeight="1">
      <c r="B7" s="97" t="s">
        <v>0</v>
      </c>
      <c r="C7" s="98"/>
      <c r="D7" s="99" t="s">
        <v>42</v>
      </c>
      <c r="E7" s="101" t="s">
        <v>35</v>
      </c>
      <c r="F7" s="103" t="s">
        <v>36</v>
      </c>
      <c r="G7" s="105" t="s">
        <v>43</v>
      </c>
      <c r="H7" s="101" t="s">
        <v>37</v>
      </c>
      <c r="I7" s="108" t="s">
        <v>38</v>
      </c>
      <c r="J7" s="110" t="s">
        <v>44</v>
      </c>
    </row>
    <row r="8" spans="2:10" ht="19.5" customHeight="1">
      <c r="B8" s="115" t="s">
        <v>9</v>
      </c>
      <c r="C8" s="116"/>
      <c r="D8" s="100"/>
      <c r="E8" s="102"/>
      <c r="F8" s="104"/>
      <c r="G8" s="106"/>
      <c r="H8" s="107"/>
      <c r="I8" s="109"/>
      <c r="J8" s="111"/>
    </row>
    <row r="9" spans="2:10" ht="28.5" customHeight="1">
      <c r="B9" s="112" t="s">
        <v>47</v>
      </c>
      <c r="C9" s="15" t="s">
        <v>33</v>
      </c>
      <c r="D9" s="65">
        <v>417569</v>
      </c>
      <c r="E9" s="18">
        <v>30341</v>
      </c>
      <c r="F9" s="21">
        <v>22039</v>
      </c>
      <c r="G9" s="30">
        <f>E9/F9</f>
        <v>1.3766958573437997</v>
      </c>
      <c r="H9" s="21">
        <v>22039</v>
      </c>
      <c r="I9" s="61">
        <f>E9/H9</f>
        <v>1.3766958573437997</v>
      </c>
      <c r="J9" s="22">
        <f>E9/D9</f>
        <v>0.07266104524042732</v>
      </c>
    </row>
    <row r="10" spans="2:10" ht="28.5" customHeight="1">
      <c r="B10" s="113"/>
      <c r="C10" s="14" t="s">
        <v>10</v>
      </c>
      <c r="D10" s="23">
        <v>24661</v>
      </c>
      <c r="E10" s="23">
        <v>2283</v>
      </c>
      <c r="F10" s="25">
        <v>1069</v>
      </c>
      <c r="G10" s="33">
        <f aca="true" t="shared" si="0" ref="G10:G29">E10/F10</f>
        <v>2.1356407857811037</v>
      </c>
      <c r="H10" s="25">
        <v>1069</v>
      </c>
      <c r="I10" s="33">
        <f aca="true" t="shared" si="1" ref="I10:I29">E10/H10</f>
        <v>2.1356407857811037</v>
      </c>
      <c r="J10" s="26">
        <f aca="true" t="shared" si="2" ref="J10:J29">E10/D10</f>
        <v>0.09257532135760918</v>
      </c>
    </row>
    <row r="11" spans="2:10" ht="28.5" customHeight="1">
      <c r="B11" s="114"/>
      <c r="C11" s="13" t="s">
        <v>2</v>
      </c>
      <c r="D11" s="27">
        <v>442230</v>
      </c>
      <c r="E11" s="27">
        <f>SUM(E9:E10)</f>
        <v>32624</v>
      </c>
      <c r="F11" s="28">
        <f>SUM(F9:F10)</f>
        <v>23108</v>
      </c>
      <c r="G11" s="20">
        <f t="shared" si="0"/>
        <v>1.411805435347066</v>
      </c>
      <c r="H11" s="28">
        <f>SUM(H9:H10)</f>
        <v>23108</v>
      </c>
      <c r="I11" s="20">
        <f t="shared" si="1"/>
        <v>1.411805435347066</v>
      </c>
      <c r="J11" s="22">
        <f t="shared" si="2"/>
        <v>0.07377156683173915</v>
      </c>
    </row>
    <row r="12" spans="2:10" ht="28.5" customHeight="1">
      <c r="B12" s="117" t="s">
        <v>11</v>
      </c>
      <c r="C12" s="117"/>
      <c r="D12" s="27">
        <v>124935</v>
      </c>
      <c r="E12" s="27">
        <v>8412</v>
      </c>
      <c r="F12" s="28">
        <v>4704</v>
      </c>
      <c r="G12" s="20">
        <f t="shared" si="0"/>
        <v>1.788265306122449</v>
      </c>
      <c r="H12" s="28">
        <v>4704</v>
      </c>
      <c r="I12" s="20">
        <f t="shared" si="1"/>
        <v>1.788265306122449</v>
      </c>
      <c r="J12" s="22">
        <f t="shared" si="2"/>
        <v>0.06733101212630568</v>
      </c>
    </row>
    <row r="13" spans="2:10" ht="28.5" customHeight="1">
      <c r="B13" s="93" t="s">
        <v>12</v>
      </c>
      <c r="C13" s="94"/>
      <c r="D13" s="34">
        <v>134395</v>
      </c>
      <c r="E13" s="27">
        <v>15551</v>
      </c>
      <c r="F13" s="28">
        <v>8627</v>
      </c>
      <c r="G13" s="29">
        <f t="shared" si="0"/>
        <v>1.8025964993624666</v>
      </c>
      <c r="H13" s="28">
        <v>8627</v>
      </c>
      <c r="I13" s="29">
        <f t="shared" si="1"/>
        <v>1.8025964993624666</v>
      </c>
      <c r="J13" s="44">
        <f t="shared" si="2"/>
        <v>0.1157111499683768</v>
      </c>
    </row>
    <row r="14" spans="2:10" ht="28.5" customHeight="1">
      <c r="B14" s="117" t="s">
        <v>13</v>
      </c>
      <c r="C14" s="117"/>
      <c r="D14" s="66">
        <v>-99606</v>
      </c>
      <c r="E14" s="41" t="s">
        <v>49</v>
      </c>
      <c r="F14" s="78" t="s">
        <v>32</v>
      </c>
      <c r="G14" s="79" t="s">
        <v>49</v>
      </c>
      <c r="H14" s="78" t="s">
        <v>32</v>
      </c>
      <c r="I14" s="79" t="s">
        <v>49</v>
      </c>
      <c r="J14" s="26" t="s">
        <v>49</v>
      </c>
    </row>
    <row r="15" spans="2:10" ht="28.5" customHeight="1">
      <c r="B15" s="93" t="s">
        <v>14</v>
      </c>
      <c r="C15" s="94"/>
      <c r="D15" s="39">
        <v>82050</v>
      </c>
      <c r="E15" s="39">
        <v>6841</v>
      </c>
      <c r="F15" s="27">
        <v>4514</v>
      </c>
      <c r="G15" s="20">
        <f t="shared" si="0"/>
        <v>1.5155073105892778</v>
      </c>
      <c r="H15" s="27">
        <v>4514</v>
      </c>
      <c r="I15" s="20">
        <f t="shared" si="1"/>
        <v>1.5155073105892778</v>
      </c>
      <c r="J15" s="22">
        <f t="shared" si="2"/>
        <v>0.08337599024984765</v>
      </c>
    </row>
    <row r="16" spans="2:10" ht="28.5" customHeight="1">
      <c r="B16" s="123" t="s">
        <v>1</v>
      </c>
      <c r="C16" s="124"/>
      <c r="D16" s="67">
        <v>73197</v>
      </c>
      <c r="E16" s="40">
        <v>7041</v>
      </c>
      <c r="F16" s="28">
        <v>4600</v>
      </c>
      <c r="G16" s="20">
        <f t="shared" si="0"/>
        <v>1.5306521739130434</v>
      </c>
      <c r="H16" s="28">
        <v>4600</v>
      </c>
      <c r="I16" s="20">
        <f t="shared" si="1"/>
        <v>1.5306521739130434</v>
      </c>
      <c r="J16" s="22">
        <f t="shared" si="2"/>
        <v>0.09619246690438132</v>
      </c>
    </row>
    <row r="17" spans="2:10" ht="28.5" customHeight="1">
      <c r="B17" s="125" t="s">
        <v>29</v>
      </c>
      <c r="C17" s="12" t="s">
        <v>15</v>
      </c>
      <c r="D17" s="68">
        <v>130820</v>
      </c>
      <c r="E17" s="91">
        <v>9010</v>
      </c>
      <c r="F17" s="37">
        <v>6085</v>
      </c>
      <c r="G17" s="62">
        <f t="shared" si="0"/>
        <v>1.4806902218570255</v>
      </c>
      <c r="H17" s="37">
        <v>6085</v>
      </c>
      <c r="I17" s="61">
        <f t="shared" si="1"/>
        <v>1.4806902218570255</v>
      </c>
      <c r="J17" s="22">
        <f t="shared" si="2"/>
        <v>0.06887326096927075</v>
      </c>
    </row>
    <row r="18" spans="2:10" ht="28.5" customHeight="1">
      <c r="B18" s="113"/>
      <c r="C18" s="7" t="s">
        <v>16</v>
      </c>
      <c r="D18" s="69">
        <v>21608</v>
      </c>
      <c r="E18" s="92">
        <v>2055</v>
      </c>
      <c r="F18" s="38">
        <v>1764</v>
      </c>
      <c r="G18" s="33">
        <f t="shared" si="0"/>
        <v>1.1649659863945578</v>
      </c>
      <c r="H18" s="38">
        <v>1764</v>
      </c>
      <c r="I18" s="33">
        <f t="shared" si="1"/>
        <v>1.1649659863945578</v>
      </c>
      <c r="J18" s="26">
        <f t="shared" si="2"/>
        <v>0.09510366530914476</v>
      </c>
    </row>
    <row r="19" spans="2:10" ht="28.5" customHeight="1">
      <c r="B19" s="114"/>
      <c r="C19" s="8" t="s">
        <v>2</v>
      </c>
      <c r="D19" s="39">
        <v>152428</v>
      </c>
      <c r="E19" s="39">
        <f>SUM(E17:E18)</f>
        <v>11065</v>
      </c>
      <c r="F19" s="19">
        <f>SUM(F17:F18)</f>
        <v>7849</v>
      </c>
      <c r="G19" s="54">
        <f t="shared" si="0"/>
        <v>1.409733724041279</v>
      </c>
      <c r="H19" s="19">
        <f>SUM(H17:H18)</f>
        <v>7849</v>
      </c>
      <c r="I19" s="90">
        <f t="shared" si="1"/>
        <v>1.409733724041279</v>
      </c>
      <c r="J19" s="22">
        <f t="shared" si="2"/>
        <v>0.07259164982811557</v>
      </c>
    </row>
    <row r="20" spans="2:10" ht="28.5" customHeight="1">
      <c r="B20" s="93" t="s">
        <v>34</v>
      </c>
      <c r="C20" s="94"/>
      <c r="D20" s="67">
        <v>63486</v>
      </c>
      <c r="E20" s="39">
        <v>5587</v>
      </c>
      <c r="F20" s="36" t="s">
        <v>45</v>
      </c>
      <c r="G20" s="79" t="s">
        <v>49</v>
      </c>
      <c r="H20" s="36" t="s">
        <v>45</v>
      </c>
      <c r="I20" s="79" t="s">
        <v>49</v>
      </c>
      <c r="J20" s="22">
        <f t="shared" si="2"/>
        <v>0.08800365434899032</v>
      </c>
    </row>
    <row r="21" spans="2:10" ht="28.5" customHeight="1">
      <c r="B21" s="126" t="s">
        <v>17</v>
      </c>
      <c r="C21" s="127"/>
      <c r="D21" s="70">
        <v>59605</v>
      </c>
      <c r="E21" s="45">
        <v>6033</v>
      </c>
      <c r="F21" s="32">
        <v>2735</v>
      </c>
      <c r="G21" s="20">
        <f t="shared" si="0"/>
        <v>2.205850091407678</v>
      </c>
      <c r="H21" s="32">
        <v>2735</v>
      </c>
      <c r="I21" s="20">
        <f t="shared" si="1"/>
        <v>2.205850091407678</v>
      </c>
      <c r="J21" s="22">
        <f t="shared" si="2"/>
        <v>0.1012163409109974</v>
      </c>
    </row>
    <row r="22" spans="2:10" ht="28.5" customHeight="1">
      <c r="B22" s="115" t="s">
        <v>18</v>
      </c>
      <c r="C22" s="116"/>
      <c r="D22" s="71">
        <v>28089</v>
      </c>
      <c r="E22" s="23">
        <v>4583</v>
      </c>
      <c r="F22" s="24">
        <v>2032</v>
      </c>
      <c r="G22" s="20">
        <f t="shared" si="0"/>
        <v>2.2554133858267718</v>
      </c>
      <c r="H22" s="24">
        <v>2032</v>
      </c>
      <c r="I22" s="20">
        <f t="shared" si="1"/>
        <v>2.2554133858267718</v>
      </c>
      <c r="J22" s="22">
        <f t="shared" si="2"/>
        <v>0.163159955854605</v>
      </c>
    </row>
    <row r="23" spans="2:10" ht="28.5" customHeight="1">
      <c r="B23" s="112" t="s">
        <v>31</v>
      </c>
      <c r="C23" s="6" t="s">
        <v>7</v>
      </c>
      <c r="D23" s="72">
        <v>94865</v>
      </c>
      <c r="E23" s="47">
        <v>8969</v>
      </c>
      <c r="F23" s="31">
        <v>6601</v>
      </c>
      <c r="G23" s="62">
        <f t="shared" si="0"/>
        <v>1.358733525223451</v>
      </c>
      <c r="H23" s="31">
        <v>6601</v>
      </c>
      <c r="I23" s="61">
        <f t="shared" si="1"/>
        <v>1.358733525223451</v>
      </c>
      <c r="J23" s="22">
        <f t="shared" si="2"/>
        <v>0.09454487956569863</v>
      </c>
    </row>
    <row r="24" spans="2:10" ht="28.5" customHeight="1">
      <c r="B24" s="113"/>
      <c r="C24" s="7" t="s">
        <v>19</v>
      </c>
      <c r="D24" s="69">
        <v>22528</v>
      </c>
      <c r="E24" s="48">
        <v>2408</v>
      </c>
      <c r="F24" s="25">
        <v>1678</v>
      </c>
      <c r="G24" s="33">
        <f t="shared" si="0"/>
        <v>1.435041716328963</v>
      </c>
      <c r="H24" s="25">
        <v>1678</v>
      </c>
      <c r="I24" s="33">
        <f t="shared" si="1"/>
        <v>1.435041716328963</v>
      </c>
      <c r="J24" s="26">
        <f t="shared" si="2"/>
        <v>0.10688920454545454</v>
      </c>
    </row>
    <row r="25" spans="2:10" ht="28.5" customHeight="1">
      <c r="B25" s="114"/>
      <c r="C25" s="8" t="s">
        <v>2</v>
      </c>
      <c r="D25" s="39">
        <v>117393</v>
      </c>
      <c r="E25" s="40">
        <f>SUM(E23:E24)</f>
        <v>11377</v>
      </c>
      <c r="F25" s="28">
        <f>SUM(F23:F24)</f>
        <v>8279</v>
      </c>
      <c r="G25" s="20">
        <f t="shared" si="0"/>
        <v>1.3741997825824375</v>
      </c>
      <c r="H25" s="28">
        <f>SUM(H23:H24)</f>
        <v>8279</v>
      </c>
      <c r="I25" s="20">
        <f t="shared" si="1"/>
        <v>1.3741997825824375</v>
      </c>
      <c r="J25" s="22">
        <f t="shared" si="2"/>
        <v>0.09691378531939723</v>
      </c>
    </row>
    <row r="26" spans="2:10" ht="28.5" customHeight="1">
      <c r="B26" s="112" t="s">
        <v>20</v>
      </c>
      <c r="C26" s="6" t="s">
        <v>8</v>
      </c>
      <c r="D26" s="72">
        <v>35451</v>
      </c>
      <c r="E26" s="47">
        <v>3552</v>
      </c>
      <c r="F26" s="31">
        <v>2287</v>
      </c>
      <c r="G26" s="62">
        <f t="shared" si="0"/>
        <v>1.5531263664188895</v>
      </c>
      <c r="H26" s="31">
        <v>2287</v>
      </c>
      <c r="I26" s="61">
        <f t="shared" si="1"/>
        <v>1.5531263664188895</v>
      </c>
      <c r="J26" s="22">
        <f t="shared" si="2"/>
        <v>0.10019463484810019</v>
      </c>
    </row>
    <row r="27" spans="2:10" ht="28.5" customHeight="1">
      <c r="B27" s="113"/>
      <c r="C27" s="9" t="s">
        <v>21</v>
      </c>
      <c r="D27" s="73">
        <v>10374</v>
      </c>
      <c r="E27" s="49">
        <v>1134</v>
      </c>
      <c r="F27" s="50">
        <v>422</v>
      </c>
      <c r="G27" s="51">
        <f t="shared" si="0"/>
        <v>2.6872037914691944</v>
      </c>
      <c r="H27" s="50">
        <v>422</v>
      </c>
      <c r="I27" s="63">
        <f t="shared" si="1"/>
        <v>2.6872037914691944</v>
      </c>
      <c r="J27" s="52">
        <f t="shared" si="2"/>
        <v>0.10931174089068826</v>
      </c>
    </row>
    <row r="28" spans="2:10" ht="28.5" customHeight="1">
      <c r="B28" s="113"/>
      <c r="C28" s="7" t="s">
        <v>22</v>
      </c>
      <c r="D28" s="69">
        <v>24476</v>
      </c>
      <c r="E28" s="23">
        <v>2304</v>
      </c>
      <c r="F28" s="25">
        <v>1436</v>
      </c>
      <c r="G28" s="33">
        <f t="shared" si="0"/>
        <v>1.6044568245125348</v>
      </c>
      <c r="H28" s="25">
        <v>1436</v>
      </c>
      <c r="I28" s="33">
        <f t="shared" si="1"/>
        <v>1.6044568245125348</v>
      </c>
      <c r="J28" s="26">
        <f t="shared" si="2"/>
        <v>0.09413302827259357</v>
      </c>
    </row>
    <row r="29" spans="2:10" ht="28.5" customHeight="1">
      <c r="B29" s="114"/>
      <c r="C29" s="8" t="s">
        <v>2</v>
      </c>
      <c r="D29" s="39">
        <v>70301</v>
      </c>
      <c r="E29" s="39">
        <f>SUM(E26:E28)</f>
        <v>6990</v>
      </c>
      <c r="F29" s="28">
        <f>SUM(F26:F28)</f>
        <v>4145</v>
      </c>
      <c r="G29" s="20">
        <f t="shared" si="0"/>
        <v>1.686369119420989</v>
      </c>
      <c r="H29" s="28">
        <f>SUM(H26:H28)</f>
        <v>4145</v>
      </c>
      <c r="I29" s="20">
        <f t="shared" si="1"/>
        <v>1.686369119420989</v>
      </c>
      <c r="J29" s="22">
        <f t="shared" si="2"/>
        <v>0.09942959559607971</v>
      </c>
    </row>
    <row r="30" spans="2:10" ht="28.5" customHeight="1">
      <c r="B30" s="112" t="s">
        <v>23</v>
      </c>
      <c r="C30" s="6" t="s">
        <v>24</v>
      </c>
      <c r="D30" s="74">
        <v>-24007</v>
      </c>
      <c r="E30" s="77" t="s">
        <v>49</v>
      </c>
      <c r="F30" s="80" t="s">
        <v>49</v>
      </c>
      <c r="G30" s="81" t="s">
        <v>49</v>
      </c>
      <c r="H30" s="80" t="s">
        <v>49</v>
      </c>
      <c r="I30" s="82" t="s">
        <v>49</v>
      </c>
      <c r="J30" s="22" t="s">
        <v>49</v>
      </c>
    </row>
    <row r="31" spans="2:10" ht="28.5" customHeight="1">
      <c r="B31" s="113"/>
      <c r="C31" s="9" t="s">
        <v>25</v>
      </c>
      <c r="D31" s="75">
        <v>-15327</v>
      </c>
      <c r="E31" s="43" t="s">
        <v>49</v>
      </c>
      <c r="F31" s="53" t="s">
        <v>49</v>
      </c>
      <c r="G31" s="79" t="s">
        <v>49</v>
      </c>
      <c r="H31" s="78" t="s">
        <v>49</v>
      </c>
      <c r="I31" s="79" t="s">
        <v>49</v>
      </c>
      <c r="J31" s="26" t="s">
        <v>49</v>
      </c>
    </row>
    <row r="32" spans="2:10" ht="28.5" customHeight="1">
      <c r="B32" s="114"/>
      <c r="C32" s="8" t="s">
        <v>2</v>
      </c>
      <c r="D32" s="64">
        <f>SUM(D30:D31)</f>
        <v>-39334</v>
      </c>
      <c r="E32" s="60" t="s">
        <v>49</v>
      </c>
      <c r="F32" s="36" t="s">
        <v>49</v>
      </c>
      <c r="G32" s="42" t="s">
        <v>49</v>
      </c>
      <c r="H32" s="36" t="s">
        <v>49</v>
      </c>
      <c r="I32" s="42" t="s">
        <v>49</v>
      </c>
      <c r="J32" s="22" t="s">
        <v>49</v>
      </c>
    </row>
    <row r="33" spans="2:10" ht="28.5" customHeight="1">
      <c r="B33" s="118" t="s">
        <v>26</v>
      </c>
      <c r="C33" s="119"/>
      <c r="D33" s="74">
        <v>-48384</v>
      </c>
      <c r="E33" s="60" t="s">
        <v>49</v>
      </c>
      <c r="F33" s="36" t="s">
        <v>49</v>
      </c>
      <c r="G33" s="83" t="s">
        <v>49</v>
      </c>
      <c r="H33" s="36" t="s">
        <v>49</v>
      </c>
      <c r="I33" s="83" t="s">
        <v>49</v>
      </c>
      <c r="J33" s="44" t="s">
        <v>49</v>
      </c>
    </row>
    <row r="34" spans="2:10" ht="28.5" customHeight="1">
      <c r="B34" s="120" t="s">
        <v>3</v>
      </c>
      <c r="C34" s="6" t="s">
        <v>27</v>
      </c>
      <c r="D34" s="74">
        <v>-19961</v>
      </c>
      <c r="E34" s="41" t="s">
        <v>49</v>
      </c>
      <c r="F34" s="78" t="s">
        <v>32</v>
      </c>
      <c r="G34" s="79" t="s">
        <v>49</v>
      </c>
      <c r="H34" s="78" t="s">
        <v>32</v>
      </c>
      <c r="I34" s="79" t="s">
        <v>49</v>
      </c>
      <c r="J34" s="26" t="s">
        <v>49</v>
      </c>
    </row>
    <row r="35" spans="2:10" ht="28.5" customHeight="1">
      <c r="B35" s="121"/>
      <c r="C35" s="9" t="s">
        <v>4</v>
      </c>
      <c r="D35" s="76">
        <v>-12220</v>
      </c>
      <c r="E35" s="84" t="s">
        <v>49</v>
      </c>
      <c r="F35" s="85" t="s">
        <v>49</v>
      </c>
      <c r="G35" s="86" t="s">
        <v>49</v>
      </c>
      <c r="H35" s="85" t="s">
        <v>49</v>
      </c>
      <c r="I35" s="87" t="s">
        <v>49</v>
      </c>
      <c r="J35" s="52" t="s">
        <v>49</v>
      </c>
    </row>
    <row r="36" spans="2:10" ht="28.5" customHeight="1">
      <c r="B36" s="121"/>
      <c r="C36" s="9" t="s">
        <v>5</v>
      </c>
      <c r="D36" s="76">
        <v>-9953</v>
      </c>
      <c r="E36" s="84" t="s">
        <v>49</v>
      </c>
      <c r="F36" s="85" t="s">
        <v>49</v>
      </c>
      <c r="G36" s="86" t="s">
        <v>49</v>
      </c>
      <c r="H36" s="85" t="s">
        <v>49</v>
      </c>
      <c r="I36" s="87" t="s">
        <v>49</v>
      </c>
      <c r="J36" s="52" t="s">
        <v>49</v>
      </c>
    </row>
    <row r="37" spans="2:10" ht="28.5" customHeight="1">
      <c r="B37" s="121"/>
      <c r="C37" s="7" t="s">
        <v>6</v>
      </c>
      <c r="D37" s="75">
        <v>-13163</v>
      </c>
      <c r="E37" s="59" t="s">
        <v>49</v>
      </c>
      <c r="F37" s="46" t="s">
        <v>49</v>
      </c>
      <c r="G37" s="79" t="s">
        <v>49</v>
      </c>
      <c r="H37" s="88" t="s">
        <v>49</v>
      </c>
      <c r="I37" s="79" t="s">
        <v>49</v>
      </c>
      <c r="J37" s="26" t="s">
        <v>49</v>
      </c>
    </row>
    <row r="38" spans="2:10" ht="28.5" customHeight="1">
      <c r="B38" s="122"/>
      <c r="C38" s="8" t="s">
        <v>2</v>
      </c>
      <c r="D38" s="64">
        <f>SUM(D34:D37)</f>
        <v>-55297</v>
      </c>
      <c r="E38" s="36" t="s">
        <v>49</v>
      </c>
      <c r="F38" s="36" t="s">
        <v>49</v>
      </c>
      <c r="G38" s="35" t="s">
        <v>49</v>
      </c>
      <c r="H38" s="36" t="s">
        <v>49</v>
      </c>
      <c r="I38" s="35" t="s">
        <v>49</v>
      </c>
      <c r="J38" s="44" t="s">
        <v>49</v>
      </c>
    </row>
    <row r="39" spans="2:10" ht="28.5" customHeight="1">
      <c r="B39" s="93" t="s">
        <v>28</v>
      </c>
      <c r="C39" s="94"/>
      <c r="D39" s="74">
        <v>-32518</v>
      </c>
      <c r="E39" s="36" t="s">
        <v>49</v>
      </c>
      <c r="F39" s="36" t="s">
        <v>49</v>
      </c>
      <c r="G39" s="36" t="s">
        <v>49</v>
      </c>
      <c r="H39" s="36" t="s">
        <v>49</v>
      </c>
      <c r="I39" s="36" t="s">
        <v>49</v>
      </c>
      <c r="J39" s="89" t="s">
        <v>49</v>
      </c>
    </row>
    <row r="40" spans="2:10" ht="28.5" customHeight="1">
      <c r="B40" s="93" t="s">
        <v>30</v>
      </c>
      <c r="C40" s="94"/>
      <c r="D40" s="27">
        <f>SUM(D11,D12,D13,D15,D16,D19,D20,D21,D22,D25,D29)</f>
        <v>1348109</v>
      </c>
      <c r="E40" s="28">
        <f>SUM(E11,E12,E13,E14,E15,E16,E19,E20,E21,E22,E25,E29,E32,E33,E38,E34)</f>
        <v>116104</v>
      </c>
      <c r="F40" s="28">
        <f>SUM(F11,F12,F13,F14,F15,F16,F19,F20,F21,F22,F25,F29,F32,F33,F38,F34)</f>
        <v>70593</v>
      </c>
      <c r="G40" s="29">
        <f>E40/F40</f>
        <v>1.6446956497103111</v>
      </c>
      <c r="H40" s="28">
        <f>SUM(H11,H12,H13,H14,H15,H16,H19,H20,H21,H22,H25,H29,H32,H33,H38,H34)</f>
        <v>70593</v>
      </c>
      <c r="I40" s="29">
        <f>E40/H40</f>
        <v>1.6446956497103111</v>
      </c>
      <c r="J40" s="22">
        <f>E40/D40</f>
        <v>0.08612359979793918</v>
      </c>
    </row>
    <row r="41" spans="3:10" ht="21.75" customHeight="1">
      <c r="C41" s="5"/>
      <c r="D41" s="5"/>
      <c r="E41" s="1"/>
      <c r="J41" s="16"/>
    </row>
    <row r="42" spans="2:9" s="10" customFormat="1" ht="21" customHeight="1">
      <c r="B42" s="55" t="s">
        <v>39</v>
      </c>
      <c r="C42" s="56"/>
      <c r="D42" s="56"/>
      <c r="E42" s="11"/>
      <c r="F42" s="11"/>
      <c r="G42" s="11"/>
      <c r="H42" s="11"/>
      <c r="I42" s="11"/>
    </row>
    <row r="43" spans="2:9" s="10" customFormat="1" ht="21" customHeight="1">
      <c r="B43" s="55" t="s">
        <v>52</v>
      </c>
      <c r="C43" s="56"/>
      <c r="D43" s="56"/>
      <c r="E43" s="11"/>
      <c r="F43" s="11"/>
      <c r="G43" s="11"/>
      <c r="H43" s="11"/>
      <c r="I43" s="11"/>
    </row>
    <row r="44" spans="2:9" s="10" customFormat="1" ht="21" customHeight="1">
      <c r="B44" s="55" t="s">
        <v>46</v>
      </c>
      <c r="C44" s="56"/>
      <c r="D44" s="56"/>
      <c r="E44" s="11"/>
      <c r="F44" s="11"/>
      <c r="G44" s="11"/>
      <c r="H44" s="11"/>
      <c r="I44" s="11"/>
    </row>
    <row r="45" spans="2:9" s="10" customFormat="1" ht="21" customHeight="1">
      <c r="B45" s="55" t="s">
        <v>53</v>
      </c>
      <c r="C45" s="56"/>
      <c r="D45" s="56"/>
      <c r="E45" s="11"/>
      <c r="F45" s="11"/>
      <c r="G45" s="11"/>
      <c r="H45" s="11"/>
      <c r="I45" s="11"/>
    </row>
    <row r="46" spans="2:9" s="10" customFormat="1" ht="21" customHeight="1">
      <c r="B46" s="57" t="s">
        <v>40</v>
      </c>
      <c r="C46" s="56"/>
      <c r="D46" s="56"/>
      <c r="E46" s="11"/>
      <c r="F46" s="11"/>
      <c r="G46" s="11"/>
      <c r="H46" s="11"/>
      <c r="I46" s="11"/>
    </row>
    <row r="47" spans="2:9" s="10" customFormat="1" ht="21" customHeight="1">
      <c r="B47" s="57" t="s">
        <v>48</v>
      </c>
      <c r="E47" s="11"/>
      <c r="F47" s="11"/>
      <c r="G47" s="11"/>
      <c r="H47" s="11"/>
      <c r="I47" s="11"/>
    </row>
    <row r="48" ht="21" customHeight="1">
      <c r="B48" s="57" t="s">
        <v>50</v>
      </c>
    </row>
  </sheetData>
  <sheetProtection/>
  <mergeCells count="28">
    <mergeCell ref="B26:B29"/>
    <mergeCell ref="B30:B32"/>
    <mergeCell ref="B33:C33"/>
    <mergeCell ref="B34:B38"/>
    <mergeCell ref="B40:C40"/>
    <mergeCell ref="B16:C16"/>
    <mergeCell ref="B17:B19"/>
    <mergeCell ref="B20:C20"/>
    <mergeCell ref="B21:C21"/>
    <mergeCell ref="B22:C22"/>
    <mergeCell ref="H7:H8"/>
    <mergeCell ref="I7:I8"/>
    <mergeCell ref="J7:J8"/>
    <mergeCell ref="B23:B25"/>
    <mergeCell ref="B8:C8"/>
    <mergeCell ref="B9:B11"/>
    <mergeCell ref="B12:C12"/>
    <mergeCell ref="B14:C14"/>
    <mergeCell ref="B39:C39"/>
    <mergeCell ref="B13:C13"/>
    <mergeCell ref="B15:C15"/>
    <mergeCell ref="B2:J2"/>
    <mergeCell ref="B4:J4"/>
    <mergeCell ref="B7:C7"/>
    <mergeCell ref="D7:D8"/>
    <mergeCell ref="E7:E8"/>
    <mergeCell ref="F7:F8"/>
    <mergeCell ref="G7:G8"/>
  </mergeCells>
  <printOptions/>
  <pageMargins left="1.1023622047244095" right="0.5118110236220472" top="0.7480314960629921" bottom="0.7480314960629921" header="0.31496062992125984" footer="0.31496062992125984"/>
  <pageSetup fitToHeight="1" fitToWidth="1" horizontalDpi="300" verticalDpi="300" orientation="portrait" paperSize="9" scale="62" r:id="rId1"/>
  <colBreaks count="1" manualBreakCount="1">
    <brk id="10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栃木県</cp:lastModifiedBy>
  <cp:lastPrinted>2015-02-16T07:21:33Z</cp:lastPrinted>
  <dcterms:created xsi:type="dcterms:W3CDTF">2003-10-13T06:42:22Z</dcterms:created>
  <dcterms:modified xsi:type="dcterms:W3CDTF">2015-04-11T23:16:21Z</dcterms:modified>
  <cp:category/>
  <cp:version/>
  <cp:contentType/>
  <cp:contentStatus/>
</cp:coreProperties>
</file>