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1475" windowHeight="5430" activeTab="0"/>
  </bookViews>
  <sheets>
    <sheet name="4月2日公表" sheetId="1" r:id="rId1"/>
  </sheets>
  <definedNames>
    <definedName name="_xlnm.Print_Area" localSheetId="0">'4月2日公表'!$A$1:$H$58</definedName>
  </definedNames>
  <calcPr fullCalcOnLoad="1"/>
</workbook>
</file>

<file path=xl/sharedStrings.xml><?xml version="1.0" encoding="utf-8"?>
<sst xmlns="http://schemas.openxmlformats.org/spreadsheetml/2006/main" count="156" uniqueCount="69">
  <si>
    <t>選挙区名</t>
  </si>
  <si>
    <t>日光市</t>
  </si>
  <si>
    <t>計</t>
  </si>
  <si>
    <t>芳賀郡</t>
  </si>
  <si>
    <t>茂木町</t>
  </si>
  <si>
    <t>市貝町</t>
  </si>
  <si>
    <t>芳賀町</t>
  </si>
  <si>
    <t>大平町</t>
  </si>
  <si>
    <t>藤岡町</t>
  </si>
  <si>
    <t>岩舟町</t>
  </si>
  <si>
    <t>那須塩原市</t>
  </si>
  <si>
    <t>さくら市</t>
  </si>
  <si>
    <r>
      <t xml:space="preserve">期日前投票者数（人）     </t>
    </r>
    <r>
      <rPr>
        <b/>
        <sz val="10"/>
        <rFont val="ＭＳ ゴシック"/>
        <family val="3"/>
      </rPr>
      <t>A</t>
    </r>
  </si>
  <si>
    <t>（市町名）</t>
  </si>
  <si>
    <t>宇都宮市・上三川町</t>
  </si>
  <si>
    <t>上三川町</t>
  </si>
  <si>
    <t>足利市</t>
  </si>
  <si>
    <t>栃木市</t>
  </si>
  <si>
    <t>佐野市</t>
  </si>
  <si>
    <t>鹿沼市</t>
  </si>
  <si>
    <t>西方町</t>
  </si>
  <si>
    <t>小山市</t>
  </si>
  <si>
    <t>野木町</t>
  </si>
  <si>
    <t>大田原市</t>
  </si>
  <si>
    <t>矢板市</t>
  </si>
  <si>
    <t>那須町</t>
  </si>
  <si>
    <t>さくら市・
塩谷郡</t>
  </si>
  <si>
    <t>塩谷町</t>
  </si>
  <si>
    <t>高根沢町</t>
  </si>
  <si>
    <t>那須烏山市・
那珂川町</t>
  </si>
  <si>
    <t>那須烏山市</t>
  </si>
  <si>
    <t>那珂川町</t>
  </si>
  <si>
    <t>下野市</t>
  </si>
  <si>
    <t>河内郡北部</t>
  </si>
  <si>
    <t>益子町</t>
  </si>
  <si>
    <t>壬生町</t>
  </si>
  <si>
    <t>都賀町</t>
  </si>
  <si>
    <t>下都賀郡
南部</t>
  </si>
  <si>
    <t>鹿沼市・
西方町</t>
  </si>
  <si>
    <t>小山市・
野木町</t>
  </si>
  <si>
    <t>真岡市</t>
  </si>
  <si>
    <t>二宮町</t>
  </si>
  <si>
    <t>真岡市・
二宮町</t>
  </si>
  <si>
    <t>下都賀郡
北部</t>
  </si>
  <si>
    <t>県　計</t>
  </si>
  <si>
    <t xml:space="preserve">       平成１９年４月８日執行栃木県議会議員選挙</t>
  </si>
  <si>
    <t xml:space="preserve">     期　日　前　投　票　者　数　調</t>
  </si>
  <si>
    <t>（平成19年4月1日現在）</t>
  </si>
  <si>
    <r>
      <t xml:space="preserve">前回同期実績数（人）   </t>
    </r>
    <r>
      <rPr>
        <b/>
        <sz val="10"/>
        <rFont val="ＭＳ ゴシック"/>
        <family val="3"/>
      </rPr>
      <t>B</t>
    </r>
  </si>
  <si>
    <r>
      <t xml:space="preserve">前回同期比（％）
</t>
    </r>
    <r>
      <rPr>
        <b/>
        <sz val="10"/>
        <rFont val="ＭＳ ゴシック"/>
        <family val="3"/>
      </rPr>
      <t>A/B×100</t>
    </r>
  </si>
  <si>
    <r>
      <t xml:space="preserve">前回最終実績数（人）   </t>
    </r>
    <r>
      <rPr>
        <b/>
        <sz val="10"/>
        <rFont val="ＭＳ ゴシック"/>
        <family val="3"/>
      </rPr>
      <t>C</t>
    </r>
  </si>
  <si>
    <r>
      <t xml:space="preserve">前回比（％）          </t>
    </r>
    <r>
      <rPr>
        <b/>
        <sz val="10"/>
        <rFont val="ＭＳ ゴシック"/>
        <family val="3"/>
      </rPr>
      <t>A/C×100</t>
    </r>
  </si>
  <si>
    <t xml:space="preserve"> 　告示日から公表日の前日まで（4月4日から4月6日までの3日間）の累計です。</t>
  </si>
  <si>
    <t>那須塩原市・
那須町</t>
  </si>
  <si>
    <t>－</t>
  </si>
  <si>
    <t>注2　期日前投票者数(A)は、告示日の翌日（3月31日）から公表日の前日(4月1日）まで（2日間）の累計です。</t>
  </si>
  <si>
    <t>注4　(A)と(B)及び(C)では、日数及び含まれる投票者の範囲が異なるため単純な比較はできません。参考値としてごらんください。</t>
  </si>
  <si>
    <t>注5　合併があった市町の前回実績数は、旧市町村の実績数の合計となっています。</t>
  </si>
  <si>
    <t>宇都宮市
（旧宇都宮市）</t>
  </si>
  <si>
    <t>宇都宮市
（旧上河内町）</t>
  </si>
  <si>
    <t>宇都宮市
（旧河内町）</t>
  </si>
  <si>
    <t>注3　前回実績（B及びC）とは平成15年4月13日執行栃木県議会議員選挙における不在者投票者数で、前回同期実績数（B）は　</t>
  </si>
  <si>
    <t>－</t>
  </si>
  <si>
    <t>－</t>
  </si>
  <si>
    <t>－</t>
  </si>
  <si>
    <t>皆減</t>
  </si>
  <si>
    <t>－</t>
  </si>
  <si>
    <t>皆増</t>
  </si>
  <si>
    <t>注1　（A）及び前回実績（B及びC）の「－」は今回及び前回無投票の選挙区に係る市町です。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</si>
</sst>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Red]\-#,##0.0"/>
    <numFmt numFmtId="201" formatCode="0.0%"/>
  </numFmts>
  <fonts count="11">
    <font>
      <sz val="11"/>
      <name val="ＭＳ Ｐゴシック"/>
      <family val="3"/>
    </font>
    <font>
      <sz val="12"/>
      <name val="ＭＳ Ｐ明朝"/>
      <family val="1"/>
    </font>
    <font>
      <sz val="6"/>
      <name val="ＭＳ Ｐゴシック"/>
      <family val="3"/>
    </font>
    <font>
      <sz val="10"/>
      <name val="ＭＳ ゴシック"/>
      <family val="3"/>
    </font>
    <font>
      <sz val="11"/>
      <name val="ＭＳ ゴシック"/>
      <family val="3"/>
    </font>
    <font>
      <sz val="14"/>
      <name val="ＭＳ ゴシック"/>
      <family val="3"/>
    </font>
    <font>
      <b/>
      <sz val="10"/>
      <name val="ＭＳ ゴシック"/>
      <family val="3"/>
    </font>
    <font>
      <sz val="8"/>
      <name val="ＭＳ ゴシック"/>
      <family val="3"/>
    </font>
    <font>
      <sz val="9"/>
      <name val="ＭＳ ゴシック"/>
      <family val="3"/>
    </font>
    <font>
      <sz val="9"/>
      <name val="ＭＳ Ｐゴシック"/>
      <family val="3"/>
    </font>
    <font>
      <sz val="6"/>
      <name val="ＭＳ ゴシック"/>
      <family val="3"/>
    </font>
  </fonts>
  <fills count="2">
    <fill>
      <patternFill/>
    </fill>
    <fill>
      <patternFill patternType="gray125"/>
    </fill>
  </fills>
  <borders count="37">
    <border>
      <left/>
      <right/>
      <top/>
      <bottom/>
      <diagonal/>
    </border>
    <border>
      <left style="thin"/>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thin"/>
      <bottom style="thin"/>
    </border>
    <border>
      <left>
        <color indexed="63"/>
      </left>
      <right style="thin"/>
      <top style="thin"/>
      <bottom style="hair"/>
    </border>
    <border>
      <left>
        <color indexed="63"/>
      </left>
      <right style="thin"/>
      <top style="hair"/>
      <bottom>
        <color indexed="63"/>
      </bottom>
    </border>
    <border>
      <left>
        <color indexed="63"/>
      </left>
      <right style="thin"/>
      <top style="thin"/>
      <bottom style="thin"/>
    </border>
    <border>
      <left>
        <color indexed="63"/>
      </left>
      <right style="thin"/>
      <top style="hair"/>
      <bottom style="hair"/>
    </border>
    <border>
      <left>
        <color indexed="63"/>
      </left>
      <right style="thin"/>
      <top style="thin"/>
      <bottom>
        <color indexed="63"/>
      </bottom>
    </border>
    <border>
      <left>
        <color indexed="63"/>
      </left>
      <right style="thin"/>
      <top>
        <color indexed="63"/>
      </top>
      <bottom style="hair"/>
    </border>
    <border>
      <left style="thin"/>
      <right style="thin"/>
      <top style="thin"/>
      <bottom>
        <color indexed="63"/>
      </bottom>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color indexed="63"/>
      </top>
      <bottom>
        <color indexed="63"/>
      </bottom>
    </border>
    <border>
      <left style="thin"/>
      <right style="hair"/>
      <top style="thin"/>
      <bottom style="thin"/>
    </border>
    <border>
      <left style="hair"/>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style="hair"/>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9">
    <xf numFmtId="0" fontId="0" fillId="0" borderId="0" xfId="0" applyAlignment="1">
      <alignment/>
    </xf>
    <xf numFmtId="38" fontId="4" fillId="0" borderId="1" xfId="16" applyFont="1" applyFill="1" applyBorder="1" applyAlignment="1">
      <alignment vertical="center"/>
    </xf>
    <xf numFmtId="38" fontId="4" fillId="0" borderId="2" xfId="16" applyFont="1" applyFill="1" applyBorder="1" applyAlignment="1">
      <alignment vertical="center"/>
    </xf>
    <xf numFmtId="38" fontId="4" fillId="0" borderId="3" xfId="16" applyFont="1" applyFill="1" applyBorder="1" applyAlignment="1">
      <alignment vertical="center"/>
    </xf>
    <xf numFmtId="38" fontId="4" fillId="0" borderId="1" xfId="16" applyFont="1" applyFill="1" applyBorder="1" applyAlignment="1">
      <alignment horizontal="right" vertical="center"/>
    </xf>
    <xf numFmtId="38" fontId="4" fillId="0" borderId="4" xfId="16" applyFont="1" applyFill="1" applyBorder="1" applyAlignment="1">
      <alignment vertical="center"/>
    </xf>
    <xf numFmtId="38" fontId="4" fillId="0" borderId="5" xfId="16" applyFont="1" applyFill="1" applyBorder="1" applyAlignment="1">
      <alignment vertical="center"/>
    </xf>
    <xf numFmtId="38" fontId="4" fillId="0" borderId="6" xfId="16" applyFont="1" applyFill="1" applyBorder="1" applyAlignment="1">
      <alignment vertical="center"/>
    </xf>
    <xf numFmtId="38" fontId="4" fillId="0" borderId="7" xfId="16" applyFont="1" applyFill="1" applyBorder="1" applyAlignment="1">
      <alignment vertical="center"/>
    </xf>
    <xf numFmtId="38" fontId="4" fillId="0" borderId="8" xfId="16" applyFont="1" applyFill="1" applyBorder="1" applyAlignment="1">
      <alignment vertical="center"/>
    </xf>
    <xf numFmtId="38" fontId="4" fillId="0" borderId="9" xfId="16" applyFont="1" applyFill="1" applyBorder="1" applyAlignment="1">
      <alignment vertical="center"/>
    </xf>
    <xf numFmtId="38" fontId="4" fillId="0" borderId="10" xfId="16" applyFont="1" applyFill="1" applyBorder="1" applyAlignment="1">
      <alignment vertical="center"/>
    </xf>
    <xf numFmtId="38" fontId="4" fillId="0" borderId="5" xfId="16" applyFont="1" applyFill="1" applyBorder="1" applyAlignment="1">
      <alignment horizontal="right" vertical="center"/>
    </xf>
    <xf numFmtId="0" fontId="3" fillId="0" borderId="0" xfId="0" applyFont="1" applyFill="1" applyAlignment="1">
      <alignment/>
    </xf>
    <xf numFmtId="0" fontId="4" fillId="0" borderId="0" xfId="0" applyFont="1" applyFill="1" applyAlignment="1">
      <alignment vertical="center"/>
    </xf>
    <xf numFmtId="38" fontId="4" fillId="0" borderId="0" xfId="16" applyFont="1" applyFill="1" applyAlignment="1">
      <alignment horizontal="center" vertical="center"/>
    </xf>
    <xf numFmtId="38" fontId="4" fillId="0" borderId="0" xfId="16"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xf>
    <xf numFmtId="38" fontId="5" fillId="0" borderId="0" xfId="16" applyFont="1" applyFill="1" applyAlignment="1">
      <alignment vertical="center"/>
    </xf>
    <xf numFmtId="0" fontId="4" fillId="0" borderId="0" xfId="0" applyFont="1" applyFill="1" applyAlignment="1">
      <alignment/>
    </xf>
    <xf numFmtId="38" fontId="3" fillId="0" borderId="0" xfId="16" applyFont="1" applyFill="1" applyAlignment="1" applyProtection="1">
      <alignment horizontal="center" vertical="center"/>
      <protection locked="0"/>
    </xf>
    <xf numFmtId="38" fontId="3" fillId="0" borderId="0" xfId="16" applyFont="1" applyFill="1" applyAlignment="1" applyProtection="1">
      <alignment horizontal="right" vertical="center"/>
      <protection locked="0"/>
    </xf>
    <xf numFmtId="38" fontId="3" fillId="0" borderId="0" xfId="16" applyFont="1" applyFill="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8" fillId="0" borderId="0" xfId="0" applyFont="1" applyFill="1" applyAlignment="1">
      <alignment/>
    </xf>
    <xf numFmtId="38" fontId="8" fillId="0" borderId="0" xfId="16" applyFont="1" applyFill="1" applyAlignment="1">
      <alignment vertical="center"/>
    </xf>
    <xf numFmtId="38" fontId="9" fillId="0" borderId="0" xfId="16" applyFont="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xf>
    <xf numFmtId="38" fontId="4" fillId="0" borderId="17" xfId="16" applyFont="1" applyFill="1" applyBorder="1" applyAlignment="1">
      <alignment vertical="center"/>
    </xf>
    <xf numFmtId="0" fontId="3" fillId="0" borderId="9" xfId="0" applyFont="1" applyFill="1" applyBorder="1" applyAlignment="1">
      <alignment horizontal="center" vertical="center"/>
    </xf>
    <xf numFmtId="38" fontId="4" fillId="0" borderId="3" xfId="16" applyFont="1" applyFill="1" applyBorder="1" applyAlignment="1">
      <alignment horizontal="right" vertical="center"/>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10" fontId="4" fillId="0" borderId="18" xfId="15" applyNumberFormat="1" applyFont="1" applyFill="1" applyBorder="1" applyAlignment="1">
      <alignment vertical="center"/>
    </xf>
    <xf numFmtId="10" fontId="4" fillId="0" borderId="19" xfId="15" applyNumberFormat="1" applyFont="1" applyFill="1" applyBorder="1" applyAlignment="1">
      <alignment vertical="center"/>
    </xf>
    <xf numFmtId="10" fontId="4" fillId="0" borderId="1" xfId="15" applyNumberFormat="1" applyFont="1" applyFill="1" applyBorder="1" applyAlignment="1">
      <alignment vertical="center"/>
    </xf>
    <xf numFmtId="10" fontId="4" fillId="0" borderId="3" xfId="15" applyNumberFormat="1" applyFont="1" applyFill="1" applyBorder="1" applyAlignment="1">
      <alignment horizontal="right" vertical="center"/>
    </xf>
    <xf numFmtId="10" fontId="4" fillId="0" borderId="20" xfId="15" applyNumberFormat="1" applyFont="1" applyFill="1" applyBorder="1" applyAlignment="1">
      <alignment vertical="center"/>
    </xf>
    <xf numFmtId="10" fontId="4" fillId="0" borderId="21" xfId="15" applyNumberFormat="1" applyFont="1" applyFill="1" applyBorder="1" applyAlignment="1">
      <alignment vertical="center"/>
    </xf>
    <xf numFmtId="10" fontId="4" fillId="0" borderId="22" xfId="15" applyNumberFormat="1" applyFont="1" applyFill="1" applyBorder="1" applyAlignment="1">
      <alignment vertical="center"/>
    </xf>
    <xf numFmtId="10" fontId="4" fillId="0" borderId="1" xfId="15" applyNumberFormat="1" applyFont="1" applyFill="1" applyBorder="1" applyAlignment="1">
      <alignment horizontal="right" vertical="center"/>
    </xf>
    <xf numFmtId="38" fontId="4" fillId="0" borderId="17" xfId="16" applyFont="1" applyFill="1" applyBorder="1" applyAlignment="1">
      <alignment horizontal="right" vertical="center"/>
    </xf>
    <xf numFmtId="38" fontId="4" fillId="0" borderId="9" xfId="16" applyFont="1" applyFill="1" applyBorder="1" applyAlignment="1">
      <alignment horizontal="right" vertical="center"/>
    </xf>
    <xf numFmtId="38" fontId="4" fillId="0" borderId="2" xfId="16" applyFont="1" applyFill="1" applyBorder="1" applyAlignment="1">
      <alignment horizontal="right" vertical="center"/>
    </xf>
    <xf numFmtId="38" fontId="4" fillId="0" borderId="7" xfId="16" applyFont="1" applyFill="1" applyBorder="1" applyAlignment="1">
      <alignment horizontal="right" vertical="center"/>
    </xf>
    <xf numFmtId="10" fontId="4" fillId="0" borderId="15" xfId="15" applyNumberFormat="1" applyFont="1" applyFill="1" applyBorder="1" applyAlignment="1">
      <alignment vertical="center"/>
    </xf>
    <xf numFmtId="10" fontId="4" fillId="0" borderId="23" xfId="15" applyNumberFormat="1" applyFont="1" applyFill="1" applyBorder="1" applyAlignment="1">
      <alignment vertical="center"/>
    </xf>
    <xf numFmtId="10" fontId="4" fillId="0" borderId="13" xfId="15" applyNumberFormat="1" applyFont="1" applyFill="1" applyBorder="1" applyAlignment="1">
      <alignment vertical="center"/>
    </xf>
    <xf numFmtId="10" fontId="4" fillId="0" borderId="11" xfId="15" applyNumberFormat="1" applyFont="1" applyFill="1" applyBorder="1" applyAlignment="1">
      <alignment vertical="center"/>
    </xf>
    <xf numFmtId="10" fontId="4" fillId="0" borderId="14" xfId="15" applyNumberFormat="1" applyFont="1" applyFill="1" applyBorder="1" applyAlignment="1">
      <alignment vertical="center"/>
    </xf>
    <xf numFmtId="10" fontId="4" fillId="0" borderId="12" xfId="15" applyNumberFormat="1" applyFont="1" applyFill="1" applyBorder="1" applyAlignment="1">
      <alignment horizontal="right" vertical="center"/>
    </xf>
    <xf numFmtId="10" fontId="4" fillId="0" borderId="11" xfId="15" applyNumberFormat="1" applyFont="1" applyFill="1" applyBorder="1" applyAlignment="1">
      <alignment horizontal="right" vertical="center"/>
    </xf>
    <xf numFmtId="10" fontId="4" fillId="0" borderId="13" xfId="15" applyNumberFormat="1" applyFont="1" applyFill="1" applyBorder="1" applyAlignment="1">
      <alignment horizontal="right" vertical="center"/>
    </xf>
    <xf numFmtId="10" fontId="4" fillId="0" borderId="14" xfId="15" applyNumberFormat="1" applyFont="1" applyFill="1" applyBorder="1" applyAlignment="1">
      <alignment horizontal="right" vertical="center"/>
    </xf>
    <xf numFmtId="38" fontId="4" fillId="0" borderId="24" xfId="16" applyFont="1" applyFill="1" applyBorder="1" applyAlignment="1">
      <alignment horizontal="right" vertical="center"/>
    </xf>
    <xf numFmtId="38" fontId="4" fillId="0" borderId="8" xfId="16" applyFont="1" applyFill="1" applyBorder="1" applyAlignment="1">
      <alignment horizontal="right" vertical="center"/>
    </xf>
    <xf numFmtId="38" fontId="4" fillId="0" borderId="25" xfId="16" applyFont="1" applyFill="1" applyBorder="1" applyAlignment="1">
      <alignment horizontal="right" vertical="center"/>
    </xf>
    <xf numFmtId="38" fontId="4" fillId="0" borderId="26" xfId="16" applyFont="1" applyFill="1" applyBorder="1" applyAlignment="1">
      <alignment horizontal="right" vertical="center"/>
    </xf>
    <xf numFmtId="38" fontId="4" fillId="0" borderId="10" xfId="16" applyFont="1" applyFill="1" applyBorder="1" applyAlignment="1">
      <alignment horizontal="right" vertical="center"/>
    </xf>
    <xf numFmtId="38" fontId="4" fillId="0" borderId="6" xfId="16" applyFont="1" applyFill="1" applyBorder="1" applyAlignment="1">
      <alignment horizontal="right" vertical="center"/>
    </xf>
    <xf numFmtId="38" fontId="4" fillId="0" borderId="4" xfId="16" applyFont="1" applyFill="1" applyBorder="1" applyAlignment="1">
      <alignment horizontal="right" vertical="center"/>
    </xf>
    <xf numFmtId="10" fontId="4" fillId="0" borderId="27" xfId="15" applyNumberFormat="1" applyFont="1" applyFill="1" applyBorder="1" applyAlignment="1">
      <alignment horizontal="right" vertical="center"/>
    </xf>
    <xf numFmtId="10" fontId="4" fillId="0" borderId="28" xfId="15" applyNumberFormat="1" applyFont="1" applyFill="1" applyBorder="1" applyAlignment="1">
      <alignment horizontal="right" vertical="center"/>
    </xf>
    <xf numFmtId="10" fontId="4" fillId="0" borderId="20" xfId="15" applyNumberFormat="1" applyFont="1" applyFill="1" applyBorder="1" applyAlignment="1">
      <alignment horizontal="right" vertical="center"/>
    </xf>
    <xf numFmtId="10" fontId="4" fillId="0" borderId="18" xfId="15" applyNumberFormat="1" applyFont="1" applyFill="1" applyBorder="1" applyAlignment="1">
      <alignment horizontal="right" vertical="center"/>
    </xf>
    <xf numFmtId="10" fontId="4" fillId="0" borderId="19" xfId="15" applyNumberFormat="1" applyFont="1" applyFill="1" applyBorder="1" applyAlignment="1">
      <alignment horizontal="right" vertical="center"/>
    </xf>
    <xf numFmtId="10" fontId="4" fillId="0" borderId="21" xfId="15" applyNumberFormat="1" applyFont="1" applyFill="1" applyBorder="1" applyAlignment="1">
      <alignment horizontal="right" vertical="center"/>
    </xf>
    <xf numFmtId="10" fontId="4" fillId="0" borderId="16" xfId="15" applyNumberFormat="1" applyFont="1" applyFill="1" applyBorder="1" applyAlignment="1">
      <alignment horizontal="right" vertical="center"/>
    </xf>
    <xf numFmtId="10" fontId="4" fillId="0" borderId="15" xfId="15" applyNumberFormat="1" applyFont="1" applyFill="1" applyBorder="1" applyAlignment="1">
      <alignment horizontal="right" vertical="center"/>
    </xf>
    <xf numFmtId="10" fontId="4" fillId="0" borderId="23" xfId="15" applyNumberFormat="1" applyFont="1" applyFill="1" applyBorder="1" applyAlignment="1">
      <alignment horizontal="right" vertical="center"/>
    </xf>
    <xf numFmtId="0" fontId="7" fillId="0" borderId="5"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xf>
    <xf numFmtId="0" fontId="7" fillId="0" borderId="9" xfId="0" applyFont="1" applyFill="1" applyBorder="1" applyAlignment="1">
      <alignment horizontal="center" vertical="center" textRotation="255"/>
    </xf>
    <xf numFmtId="0" fontId="3" fillId="0" borderId="1" xfId="0" applyFont="1" applyFill="1" applyBorder="1" applyAlignment="1">
      <alignment horizontal="center" vertical="center"/>
    </xf>
    <xf numFmtId="0" fontId="7" fillId="0" borderId="2" xfId="0" applyFont="1" applyFill="1" applyBorder="1" applyAlignment="1">
      <alignment horizontal="center" vertical="center" textRotation="255" wrapText="1"/>
    </xf>
    <xf numFmtId="57" fontId="3" fillId="0" borderId="15" xfId="16" applyNumberFormat="1" applyFont="1" applyFill="1" applyBorder="1" applyAlignment="1" applyProtection="1">
      <alignment horizontal="center" vertical="center" wrapText="1"/>
      <protection locked="0"/>
    </xf>
    <xf numFmtId="0" fontId="4" fillId="0" borderId="29" xfId="0" applyFont="1" applyBorder="1" applyAlignment="1">
      <alignment horizontal="center" vertical="center" wrapText="1"/>
    </xf>
    <xf numFmtId="0" fontId="3" fillId="0" borderId="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10" fillId="0" borderId="5"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xf>
    <xf numFmtId="0" fontId="10" fillId="0" borderId="9" xfId="0" applyFont="1" applyFill="1" applyBorder="1" applyAlignment="1">
      <alignment horizontal="center" vertical="center" textRotation="255"/>
    </xf>
    <xf numFmtId="0" fontId="3" fillId="0" borderId="4" xfId="0" applyFont="1" applyFill="1" applyBorder="1" applyAlignment="1">
      <alignment horizontal="center" vertical="center"/>
    </xf>
    <xf numFmtId="0" fontId="0" fillId="0" borderId="11" xfId="0" applyBorder="1" applyAlignment="1">
      <alignment/>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38" fontId="3" fillId="0" borderId="24" xfId="16" applyFont="1" applyFill="1" applyBorder="1" applyAlignment="1">
      <alignment horizontal="center" vertical="center" wrapText="1"/>
    </xf>
    <xf numFmtId="0" fontId="4" fillId="0" borderId="32" xfId="0" applyFont="1" applyBorder="1" applyAlignment="1">
      <alignment horizontal="center" vertical="center" wrapText="1"/>
    </xf>
    <xf numFmtId="38" fontId="3" fillId="0" borderId="18" xfId="16" applyFont="1" applyFill="1" applyBorder="1" applyAlignment="1">
      <alignment horizontal="center" vertical="center" wrapText="1"/>
    </xf>
    <xf numFmtId="0" fontId="4" fillId="0" borderId="0" xfId="0" applyFont="1" applyBorder="1" applyAlignment="1">
      <alignment horizontal="center" vertical="center" wrapText="1"/>
    </xf>
    <xf numFmtId="38" fontId="3" fillId="0" borderId="17" xfId="16" applyFont="1" applyFill="1" applyBorder="1" applyAlignment="1">
      <alignment horizontal="center" vertical="center" wrapText="1"/>
    </xf>
    <xf numFmtId="38" fontId="4" fillId="0" borderId="33" xfId="16" applyFont="1" applyBorder="1" applyAlignment="1">
      <alignment horizontal="center" vertical="center" wrapText="1"/>
    </xf>
    <xf numFmtId="0" fontId="4" fillId="0" borderId="33" xfId="0" applyFont="1" applyBorder="1" applyAlignment="1">
      <alignment horizontal="center" vertical="center" wrapText="1"/>
    </xf>
    <xf numFmtId="0" fontId="7" fillId="0" borderId="17"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0" fillId="0" borderId="34" xfId="0" applyBorder="1" applyAlignment="1">
      <alignment horizontal="center" vertical="center" textRotation="255"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59"/>
  <sheetViews>
    <sheetView tabSelected="1" view="pageBreakPreview" zoomScaleSheetLayoutView="100" workbookViewId="0" topLeftCell="A1">
      <selection activeCell="G66" sqref="G66"/>
    </sheetView>
  </sheetViews>
  <sheetFormatPr defaultColWidth="9.00390625" defaultRowHeight="13.5"/>
  <cols>
    <col min="1" max="1" width="1.00390625" style="13" customWidth="1"/>
    <col min="2" max="2" width="4.00390625" style="13" customWidth="1"/>
    <col min="3" max="3" width="11.125" style="13" customWidth="1"/>
    <col min="4" max="8" width="16.375" style="23" customWidth="1"/>
    <col min="9" max="9" width="3.50390625" style="13" customWidth="1"/>
    <col min="10" max="16384" width="9.00390625" style="13" customWidth="1"/>
  </cols>
  <sheetData>
    <row r="1" spans="4:8" ht="13.5">
      <c r="D1" s="14"/>
      <c r="E1" s="15" t="s">
        <v>45</v>
      </c>
      <c r="F1" s="14"/>
      <c r="G1" s="16"/>
      <c r="H1" s="14"/>
    </row>
    <row r="2" spans="4:8" ht="17.25">
      <c r="D2" s="17"/>
      <c r="E2" s="18" t="s">
        <v>46</v>
      </c>
      <c r="F2" s="17"/>
      <c r="G2" s="19"/>
      <c r="H2" s="17"/>
    </row>
    <row r="3" spans="3:8" ht="13.5">
      <c r="C3" s="20"/>
      <c r="D3" s="21"/>
      <c r="E3" s="21"/>
      <c r="F3" s="21"/>
      <c r="G3" s="21"/>
      <c r="H3" s="22" t="s">
        <v>47</v>
      </c>
    </row>
    <row r="4" ht="3" customHeight="1"/>
    <row r="5" spans="2:8" ht="19.5" customHeight="1">
      <c r="B5" s="91" t="s">
        <v>0</v>
      </c>
      <c r="C5" s="92"/>
      <c r="D5" s="97" t="s">
        <v>12</v>
      </c>
      <c r="E5" s="101" t="s">
        <v>48</v>
      </c>
      <c r="F5" s="99" t="s">
        <v>49</v>
      </c>
      <c r="G5" s="101" t="s">
        <v>50</v>
      </c>
      <c r="H5" s="81" t="s">
        <v>51</v>
      </c>
    </row>
    <row r="6" spans="2:8" ht="19.5" customHeight="1">
      <c r="B6" s="93" t="s">
        <v>13</v>
      </c>
      <c r="C6" s="94"/>
      <c r="D6" s="98"/>
      <c r="E6" s="103"/>
      <c r="F6" s="100"/>
      <c r="G6" s="102"/>
      <c r="H6" s="82"/>
    </row>
    <row r="7" spans="2:8" ht="20.25" customHeight="1">
      <c r="B7" s="76" t="s">
        <v>14</v>
      </c>
      <c r="C7" s="37" t="s">
        <v>58</v>
      </c>
      <c r="D7" s="60">
        <v>1088</v>
      </c>
      <c r="E7" s="47">
        <v>1413</v>
      </c>
      <c r="F7" s="39">
        <f>D7/E7</f>
        <v>0.7699929228591649</v>
      </c>
      <c r="G7" s="34">
        <v>13663</v>
      </c>
      <c r="H7" s="51">
        <f>D7/G7</f>
        <v>0.07963112054453633</v>
      </c>
    </row>
    <row r="8" spans="2:8" ht="19.5" customHeight="1">
      <c r="B8" s="77"/>
      <c r="C8" s="35" t="s">
        <v>15</v>
      </c>
      <c r="D8" s="61">
        <v>36</v>
      </c>
      <c r="E8" s="48">
        <v>8</v>
      </c>
      <c r="F8" s="40">
        <f>D8/E8</f>
        <v>4.5</v>
      </c>
      <c r="G8" s="10">
        <v>482</v>
      </c>
      <c r="H8" s="52">
        <f>D8/G8</f>
        <v>0.07468879668049792</v>
      </c>
    </row>
    <row r="9" spans="2:8" ht="19.5" customHeight="1">
      <c r="B9" s="78"/>
      <c r="C9" s="33" t="s">
        <v>2</v>
      </c>
      <c r="D9" s="4">
        <f>SUM(D7:D8)</f>
        <v>1124</v>
      </c>
      <c r="E9" s="4">
        <f>SUM(E7:E8)</f>
        <v>1421</v>
      </c>
      <c r="F9" s="41">
        <f>D9/E9</f>
        <v>0.7909922589725545</v>
      </c>
      <c r="G9" s="1">
        <f>SUM(G7:G8)</f>
        <v>14145</v>
      </c>
      <c r="H9" s="41">
        <f>D9/G9</f>
        <v>0.07946270767055497</v>
      </c>
    </row>
    <row r="10" spans="2:8" ht="19.5" customHeight="1">
      <c r="B10" s="79" t="s">
        <v>16</v>
      </c>
      <c r="C10" s="79"/>
      <c r="D10" s="4">
        <v>195</v>
      </c>
      <c r="E10" s="4">
        <v>457</v>
      </c>
      <c r="F10" s="41">
        <f>D10/E10</f>
        <v>0.42669584245076586</v>
      </c>
      <c r="G10" s="1">
        <v>5051</v>
      </c>
      <c r="H10" s="41">
        <f>D10/G10</f>
        <v>0.0386062165907741</v>
      </c>
    </row>
    <row r="11" spans="2:8" ht="19.5" customHeight="1">
      <c r="B11" s="79" t="s">
        <v>17</v>
      </c>
      <c r="C11" s="79"/>
      <c r="D11" s="4">
        <v>254</v>
      </c>
      <c r="E11" s="4">
        <v>170</v>
      </c>
      <c r="F11" s="41">
        <f>D11/E11</f>
        <v>1.4941176470588236</v>
      </c>
      <c r="G11" s="1">
        <v>2415</v>
      </c>
      <c r="H11" s="41">
        <f>D11/G11</f>
        <v>0.105175983436853</v>
      </c>
    </row>
    <row r="12" spans="2:8" ht="19.5" customHeight="1">
      <c r="B12" s="79" t="s">
        <v>18</v>
      </c>
      <c r="C12" s="79"/>
      <c r="D12" s="4" t="s">
        <v>54</v>
      </c>
      <c r="E12" s="4">
        <v>28</v>
      </c>
      <c r="F12" s="46" t="s">
        <v>65</v>
      </c>
      <c r="G12" s="1">
        <v>2250</v>
      </c>
      <c r="H12" s="46" t="s">
        <v>65</v>
      </c>
    </row>
    <row r="13" spans="2:8" ht="19.5" customHeight="1">
      <c r="B13" s="80" t="s">
        <v>38</v>
      </c>
      <c r="C13" s="32" t="s">
        <v>19</v>
      </c>
      <c r="D13" s="62" t="s">
        <v>54</v>
      </c>
      <c r="E13" s="49">
        <v>64</v>
      </c>
      <c r="F13" s="67" t="s">
        <v>65</v>
      </c>
      <c r="G13" s="2">
        <v>2722</v>
      </c>
      <c r="H13" s="73" t="s">
        <v>65</v>
      </c>
    </row>
    <row r="14" spans="2:8" ht="19.5" customHeight="1">
      <c r="B14" s="77"/>
      <c r="C14" s="25" t="s">
        <v>20</v>
      </c>
      <c r="D14" s="63" t="s">
        <v>64</v>
      </c>
      <c r="E14" s="36" t="s">
        <v>62</v>
      </c>
      <c r="F14" s="42" t="s">
        <v>66</v>
      </c>
      <c r="G14" s="36" t="s">
        <v>62</v>
      </c>
      <c r="H14" s="56" t="s">
        <v>66</v>
      </c>
    </row>
    <row r="15" spans="2:8" ht="19.5" customHeight="1">
      <c r="B15" s="78"/>
      <c r="C15" s="26" t="s">
        <v>2</v>
      </c>
      <c r="D15" s="64" t="s">
        <v>54</v>
      </c>
      <c r="E15" s="4">
        <f>SUM(E13:E14)</f>
        <v>64</v>
      </c>
      <c r="F15" s="46" t="s">
        <v>65</v>
      </c>
      <c r="G15" s="4">
        <f>SUM(G13:G14)</f>
        <v>2722</v>
      </c>
      <c r="H15" s="58" t="s">
        <v>65</v>
      </c>
    </row>
    <row r="16" spans="2:8" ht="19.5" customHeight="1">
      <c r="B16" s="86" t="s">
        <v>1</v>
      </c>
      <c r="C16" s="87"/>
      <c r="D16" s="11">
        <v>58</v>
      </c>
      <c r="E16" s="1">
        <v>191</v>
      </c>
      <c r="F16" s="43">
        <f>D16/E16</f>
        <v>0.3036649214659686</v>
      </c>
      <c r="G16" s="1">
        <v>3126</v>
      </c>
      <c r="H16" s="53">
        <f>D16/G16</f>
        <v>0.018554062699936022</v>
      </c>
    </row>
    <row r="17" spans="2:8" ht="19.5" customHeight="1">
      <c r="B17" s="80" t="s">
        <v>39</v>
      </c>
      <c r="C17" s="32" t="s">
        <v>21</v>
      </c>
      <c r="D17" s="62" t="s">
        <v>64</v>
      </c>
      <c r="E17" s="49">
        <v>391</v>
      </c>
      <c r="F17" s="67" t="s">
        <v>65</v>
      </c>
      <c r="G17" s="2">
        <v>3161</v>
      </c>
      <c r="H17" s="73" t="s">
        <v>65</v>
      </c>
    </row>
    <row r="18" spans="2:8" ht="19.5" customHeight="1">
      <c r="B18" s="77"/>
      <c r="C18" s="25" t="s">
        <v>22</v>
      </c>
      <c r="D18" s="63" t="s">
        <v>54</v>
      </c>
      <c r="E18" s="36">
        <v>25</v>
      </c>
      <c r="F18" s="68" t="s">
        <v>65</v>
      </c>
      <c r="G18" s="3">
        <v>885</v>
      </c>
      <c r="H18" s="56" t="s">
        <v>65</v>
      </c>
    </row>
    <row r="19" spans="2:8" ht="19.5" customHeight="1">
      <c r="B19" s="78"/>
      <c r="C19" s="26" t="s">
        <v>2</v>
      </c>
      <c r="D19" s="64" t="s">
        <v>54</v>
      </c>
      <c r="E19" s="4">
        <f>SUM(E17:E18)</f>
        <v>416</v>
      </c>
      <c r="F19" s="69" t="s">
        <v>65</v>
      </c>
      <c r="G19" s="4">
        <f>SUM(G17:G18)</f>
        <v>4046</v>
      </c>
      <c r="H19" s="58" t="s">
        <v>65</v>
      </c>
    </row>
    <row r="20" spans="2:8" ht="19.5" customHeight="1">
      <c r="B20" s="76" t="s">
        <v>42</v>
      </c>
      <c r="C20" s="31" t="s">
        <v>40</v>
      </c>
      <c r="D20" s="60" t="s">
        <v>54</v>
      </c>
      <c r="E20" s="47">
        <v>87</v>
      </c>
      <c r="F20" s="70" t="s">
        <v>65</v>
      </c>
      <c r="G20" s="34">
        <v>2203</v>
      </c>
      <c r="H20" s="74" t="s">
        <v>65</v>
      </c>
    </row>
    <row r="21" spans="2:8" ht="19.5" customHeight="1">
      <c r="B21" s="77"/>
      <c r="C21" s="35" t="s">
        <v>41</v>
      </c>
      <c r="D21" s="61" t="s">
        <v>54</v>
      </c>
      <c r="E21" s="48">
        <v>12</v>
      </c>
      <c r="F21" s="71" t="s">
        <v>65</v>
      </c>
      <c r="G21" s="10">
        <v>562</v>
      </c>
      <c r="H21" s="75" t="s">
        <v>65</v>
      </c>
    </row>
    <row r="22" spans="2:8" ht="19.5" customHeight="1">
      <c r="B22" s="78"/>
      <c r="C22" s="33" t="s">
        <v>2</v>
      </c>
      <c r="D22" s="4" t="s">
        <v>54</v>
      </c>
      <c r="E22" s="4">
        <f>SUM(E20:E21)</f>
        <v>99</v>
      </c>
      <c r="F22" s="46" t="s">
        <v>65</v>
      </c>
      <c r="G22" s="1">
        <f>SUM(G20:G21)</f>
        <v>2765</v>
      </c>
      <c r="H22" s="46" t="s">
        <v>65</v>
      </c>
    </row>
    <row r="23" spans="2:8" ht="19.5" customHeight="1">
      <c r="B23" s="93" t="s">
        <v>23</v>
      </c>
      <c r="C23" s="94"/>
      <c r="D23" s="9">
        <v>139</v>
      </c>
      <c r="E23" s="10">
        <v>92</v>
      </c>
      <c r="F23" s="40">
        <f>D23/E23</f>
        <v>1.5108695652173914</v>
      </c>
      <c r="G23" s="10">
        <v>2334</v>
      </c>
      <c r="H23" s="52">
        <f>D23/G23</f>
        <v>0.059554413024850046</v>
      </c>
    </row>
    <row r="24" spans="2:8" ht="19.5" customHeight="1">
      <c r="B24" s="93" t="s">
        <v>24</v>
      </c>
      <c r="C24" s="94"/>
      <c r="D24" s="61" t="s">
        <v>54</v>
      </c>
      <c r="E24" s="10">
        <v>51</v>
      </c>
      <c r="F24" s="46" t="s">
        <v>65</v>
      </c>
      <c r="G24" s="10">
        <v>781</v>
      </c>
      <c r="H24" s="46" t="s">
        <v>65</v>
      </c>
    </row>
    <row r="25" spans="2:8" ht="19.5" customHeight="1">
      <c r="B25" s="88" t="s">
        <v>53</v>
      </c>
      <c r="C25" s="24" t="s">
        <v>10</v>
      </c>
      <c r="D25" s="5">
        <v>261</v>
      </c>
      <c r="E25" s="6">
        <v>119</v>
      </c>
      <c r="F25" s="44">
        <f aca="true" t="shared" si="0" ref="F25:F31">D25/E25</f>
        <v>2.19327731092437</v>
      </c>
      <c r="G25" s="6">
        <v>2419</v>
      </c>
      <c r="H25" s="54">
        <f aca="true" t="shared" si="1" ref="H25:H31">D25/G25</f>
        <v>0.10789582472095907</v>
      </c>
    </row>
    <row r="26" spans="2:8" ht="19.5" customHeight="1">
      <c r="B26" s="89"/>
      <c r="C26" s="25" t="s">
        <v>25</v>
      </c>
      <c r="D26" s="9">
        <v>115</v>
      </c>
      <c r="E26" s="10">
        <v>52</v>
      </c>
      <c r="F26" s="40">
        <f t="shared" si="0"/>
        <v>2.2115384615384617</v>
      </c>
      <c r="G26" s="10">
        <v>1057</v>
      </c>
      <c r="H26" s="52">
        <f t="shared" si="1"/>
        <v>0.10879848628192999</v>
      </c>
    </row>
    <row r="27" spans="2:8" ht="19.5" customHeight="1">
      <c r="B27" s="90"/>
      <c r="C27" s="26" t="s">
        <v>2</v>
      </c>
      <c r="D27" s="11">
        <f>SUM(D25:D26)</f>
        <v>376</v>
      </c>
      <c r="E27" s="1">
        <f>SUM(E25:E26)</f>
        <v>171</v>
      </c>
      <c r="F27" s="43">
        <f t="shared" si="0"/>
        <v>2.198830409356725</v>
      </c>
      <c r="G27" s="1">
        <f>SUM(G25:G26)</f>
        <v>3476</v>
      </c>
      <c r="H27" s="53">
        <f t="shared" si="1"/>
        <v>0.10817031070195628</v>
      </c>
    </row>
    <row r="28" spans="2:8" ht="19.5" customHeight="1">
      <c r="B28" s="76" t="s">
        <v>26</v>
      </c>
      <c r="C28" s="24" t="s">
        <v>11</v>
      </c>
      <c r="D28" s="5">
        <v>97</v>
      </c>
      <c r="E28" s="6">
        <v>45</v>
      </c>
      <c r="F28" s="44">
        <f t="shared" si="0"/>
        <v>2.1555555555555554</v>
      </c>
      <c r="G28" s="6">
        <v>1152</v>
      </c>
      <c r="H28" s="54">
        <f t="shared" si="1"/>
        <v>0.0842013888888889</v>
      </c>
    </row>
    <row r="29" spans="2:8" ht="19.5" customHeight="1">
      <c r="B29" s="77"/>
      <c r="C29" s="27" t="s">
        <v>27</v>
      </c>
      <c r="D29" s="65">
        <v>81</v>
      </c>
      <c r="E29" s="50">
        <v>48</v>
      </c>
      <c r="F29" s="45">
        <f t="shared" si="0"/>
        <v>1.6875</v>
      </c>
      <c r="G29" s="8">
        <v>535</v>
      </c>
      <c r="H29" s="55">
        <f t="shared" si="1"/>
        <v>0.15140186915887852</v>
      </c>
    </row>
    <row r="30" spans="2:8" ht="19.5" customHeight="1">
      <c r="B30" s="77"/>
      <c r="C30" s="25" t="s">
        <v>28</v>
      </c>
      <c r="D30" s="61">
        <v>55</v>
      </c>
      <c r="E30" s="48">
        <v>66</v>
      </c>
      <c r="F30" s="40">
        <f t="shared" si="0"/>
        <v>0.8333333333333334</v>
      </c>
      <c r="G30" s="10">
        <v>881</v>
      </c>
      <c r="H30" s="52">
        <f t="shared" si="1"/>
        <v>0.06242905788876277</v>
      </c>
    </row>
    <row r="31" spans="2:8" ht="19.5" customHeight="1">
      <c r="B31" s="78"/>
      <c r="C31" s="26" t="s">
        <v>2</v>
      </c>
      <c r="D31" s="64">
        <f>SUM(D28:D30)</f>
        <v>233</v>
      </c>
      <c r="E31" s="4">
        <f>SUM(E28:E30)</f>
        <v>159</v>
      </c>
      <c r="F31" s="43">
        <f t="shared" si="0"/>
        <v>1.4654088050314464</v>
      </c>
      <c r="G31" s="1">
        <f>SUM(G28:G30)</f>
        <v>2568</v>
      </c>
      <c r="H31" s="53">
        <f t="shared" si="1"/>
        <v>0.09073208722741433</v>
      </c>
    </row>
    <row r="32" spans="2:8" ht="19.5" customHeight="1">
      <c r="B32" s="88" t="s">
        <v>29</v>
      </c>
      <c r="C32" s="24" t="s">
        <v>30</v>
      </c>
      <c r="D32" s="66" t="s">
        <v>54</v>
      </c>
      <c r="E32" s="12">
        <v>70</v>
      </c>
      <c r="F32" s="72" t="s">
        <v>65</v>
      </c>
      <c r="G32" s="6">
        <v>1260</v>
      </c>
      <c r="H32" s="57" t="s">
        <v>65</v>
      </c>
    </row>
    <row r="33" spans="2:8" ht="19.5" customHeight="1">
      <c r="B33" s="89"/>
      <c r="C33" s="27" t="s">
        <v>31</v>
      </c>
      <c r="D33" s="63" t="s">
        <v>54</v>
      </c>
      <c r="E33" s="36">
        <v>21</v>
      </c>
      <c r="F33" s="68" t="s">
        <v>65</v>
      </c>
      <c r="G33" s="3">
        <v>465</v>
      </c>
      <c r="H33" s="56" t="s">
        <v>65</v>
      </c>
    </row>
    <row r="34" spans="2:8" ht="19.5" customHeight="1">
      <c r="B34" s="90"/>
      <c r="C34" s="26" t="s">
        <v>2</v>
      </c>
      <c r="D34" s="64" t="s">
        <v>54</v>
      </c>
      <c r="E34" s="4">
        <f>SUM(E32:E33)</f>
        <v>91</v>
      </c>
      <c r="F34" s="46" t="s">
        <v>65</v>
      </c>
      <c r="G34" s="1">
        <f>SUM(G32:G33)</f>
        <v>1725</v>
      </c>
      <c r="H34" s="46" t="s">
        <v>65</v>
      </c>
    </row>
    <row r="35" spans="2:8" ht="19.5" customHeight="1">
      <c r="B35" s="107" t="s">
        <v>32</v>
      </c>
      <c r="C35" s="108"/>
      <c r="D35" s="66">
        <v>115</v>
      </c>
      <c r="E35" s="12">
        <v>10</v>
      </c>
      <c r="F35" s="44">
        <f>D35/E35</f>
        <v>11.5</v>
      </c>
      <c r="G35" s="12">
        <v>267</v>
      </c>
      <c r="H35" s="54">
        <f>D35/G35</f>
        <v>0.4307116104868914</v>
      </c>
    </row>
    <row r="36" spans="2:8" ht="21" customHeight="1">
      <c r="B36" s="76" t="s">
        <v>33</v>
      </c>
      <c r="C36" s="37" t="s">
        <v>59</v>
      </c>
      <c r="D36" s="66" t="s">
        <v>54</v>
      </c>
      <c r="E36" s="12">
        <v>5</v>
      </c>
      <c r="F36" s="72" t="s">
        <v>65</v>
      </c>
      <c r="G36" s="6">
        <v>240</v>
      </c>
      <c r="H36" s="57" t="s">
        <v>65</v>
      </c>
    </row>
    <row r="37" spans="2:8" ht="21" customHeight="1">
      <c r="B37" s="77"/>
      <c r="C37" s="38" t="s">
        <v>60</v>
      </c>
      <c r="D37" s="63" t="s">
        <v>54</v>
      </c>
      <c r="E37" s="36">
        <v>8</v>
      </c>
      <c r="F37" s="68" t="s">
        <v>65</v>
      </c>
      <c r="G37" s="3">
        <v>428</v>
      </c>
      <c r="H37" s="56" t="s">
        <v>65</v>
      </c>
    </row>
    <row r="38" spans="2:8" ht="19.5" customHeight="1">
      <c r="B38" s="78"/>
      <c r="C38" s="26" t="s">
        <v>2</v>
      </c>
      <c r="D38" s="64" t="s">
        <v>54</v>
      </c>
      <c r="E38" s="4">
        <f>SUM(E36:E37)</f>
        <v>13</v>
      </c>
      <c r="F38" s="46" t="s">
        <v>65</v>
      </c>
      <c r="G38" s="1">
        <f>SUM(G36:G37)</f>
        <v>668</v>
      </c>
      <c r="H38" s="58" t="s">
        <v>65</v>
      </c>
    </row>
    <row r="39" spans="2:8" ht="19.5" customHeight="1">
      <c r="B39" s="83" t="s">
        <v>3</v>
      </c>
      <c r="C39" s="24" t="s">
        <v>34</v>
      </c>
      <c r="D39" s="66">
        <v>70</v>
      </c>
      <c r="E39" s="12">
        <v>18</v>
      </c>
      <c r="F39" s="44">
        <f>D39/E39</f>
        <v>3.888888888888889</v>
      </c>
      <c r="G39" s="6">
        <v>886</v>
      </c>
      <c r="H39" s="54">
        <f>D39/G39</f>
        <v>0.07900677200902935</v>
      </c>
    </row>
    <row r="40" spans="2:8" ht="19.5" customHeight="1">
      <c r="B40" s="84"/>
      <c r="C40" s="27" t="s">
        <v>4</v>
      </c>
      <c r="D40" s="7">
        <v>61</v>
      </c>
      <c r="E40" s="8">
        <v>45</v>
      </c>
      <c r="F40" s="45">
        <f>D40/E40</f>
        <v>1.3555555555555556</v>
      </c>
      <c r="G40" s="8">
        <v>751</v>
      </c>
      <c r="H40" s="55">
        <f>D40/G40</f>
        <v>0.08122503328894808</v>
      </c>
    </row>
    <row r="41" spans="2:8" ht="19.5" customHeight="1">
      <c r="B41" s="84"/>
      <c r="C41" s="27" t="s">
        <v>5</v>
      </c>
      <c r="D41" s="65">
        <v>49</v>
      </c>
      <c r="E41" s="50">
        <v>5</v>
      </c>
      <c r="F41" s="45">
        <f>D41/E41</f>
        <v>9.8</v>
      </c>
      <c r="G41" s="8">
        <v>257</v>
      </c>
      <c r="H41" s="55">
        <f>D41/G41</f>
        <v>0.19066147859922178</v>
      </c>
    </row>
    <row r="42" spans="2:8" ht="19.5" customHeight="1">
      <c r="B42" s="84"/>
      <c r="C42" s="25" t="s">
        <v>6</v>
      </c>
      <c r="D42" s="61">
        <v>66</v>
      </c>
      <c r="E42" s="48">
        <v>9</v>
      </c>
      <c r="F42" s="40">
        <f>D42/E42</f>
        <v>7.333333333333333</v>
      </c>
      <c r="G42" s="10">
        <v>247</v>
      </c>
      <c r="H42" s="52">
        <f>D42/G42</f>
        <v>0.26720647773279355</v>
      </c>
    </row>
    <row r="43" spans="2:8" ht="19.5" customHeight="1">
      <c r="B43" s="85"/>
      <c r="C43" s="26" t="s">
        <v>2</v>
      </c>
      <c r="D43" s="64">
        <f>SUM(D39:D42)</f>
        <v>246</v>
      </c>
      <c r="E43" s="4">
        <f>SUM(E39:E42)</f>
        <v>77</v>
      </c>
      <c r="F43" s="43">
        <f>D43/E43</f>
        <v>3.1948051948051948</v>
      </c>
      <c r="G43" s="1">
        <f>SUM(G39:G42)</f>
        <v>2141</v>
      </c>
      <c r="H43" s="53">
        <f>D43/G43</f>
        <v>0.11489957963568426</v>
      </c>
    </row>
    <row r="44" spans="2:8" ht="19.5" customHeight="1">
      <c r="B44" s="76" t="s">
        <v>43</v>
      </c>
      <c r="C44" s="24" t="s">
        <v>35</v>
      </c>
      <c r="D44" s="66" t="s">
        <v>54</v>
      </c>
      <c r="E44" s="36" t="s">
        <v>62</v>
      </c>
      <c r="F44" s="42" t="s">
        <v>66</v>
      </c>
      <c r="G44" s="36" t="s">
        <v>62</v>
      </c>
      <c r="H44" s="57" t="s">
        <v>66</v>
      </c>
    </row>
    <row r="45" spans="2:8" ht="19.5" customHeight="1">
      <c r="B45" s="77"/>
      <c r="C45" s="27" t="s">
        <v>36</v>
      </c>
      <c r="D45" s="63" t="s">
        <v>54</v>
      </c>
      <c r="E45" s="36" t="s">
        <v>62</v>
      </c>
      <c r="F45" s="42" t="s">
        <v>66</v>
      </c>
      <c r="G45" s="36" t="s">
        <v>62</v>
      </c>
      <c r="H45" s="56" t="s">
        <v>66</v>
      </c>
    </row>
    <row r="46" spans="2:8" ht="19.5" customHeight="1">
      <c r="B46" s="78"/>
      <c r="C46" s="26" t="s">
        <v>2</v>
      </c>
      <c r="D46" s="64" t="s">
        <v>54</v>
      </c>
      <c r="E46" s="4" t="s">
        <v>62</v>
      </c>
      <c r="F46" s="46" t="s">
        <v>66</v>
      </c>
      <c r="G46" s="4" t="s">
        <v>62</v>
      </c>
      <c r="H46" s="58" t="s">
        <v>66</v>
      </c>
    </row>
    <row r="47" spans="2:8" ht="19.5" customHeight="1">
      <c r="B47" s="104" t="s">
        <v>37</v>
      </c>
      <c r="C47" s="27" t="s">
        <v>7</v>
      </c>
      <c r="D47" s="7">
        <v>124</v>
      </c>
      <c r="E47" s="36" t="s">
        <v>63</v>
      </c>
      <c r="F47" s="42" t="s">
        <v>67</v>
      </c>
      <c r="G47" s="36" t="s">
        <v>63</v>
      </c>
      <c r="H47" s="59" t="s">
        <v>67</v>
      </c>
    </row>
    <row r="48" spans="2:8" ht="19.5" customHeight="1">
      <c r="B48" s="105"/>
      <c r="C48" s="27" t="s">
        <v>8</v>
      </c>
      <c r="D48" s="65">
        <v>34</v>
      </c>
      <c r="E48" s="36" t="s">
        <v>63</v>
      </c>
      <c r="F48" s="42" t="s">
        <v>67</v>
      </c>
      <c r="G48" s="36" t="s">
        <v>63</v>
      </c>
      <c r="H48" s="59" t="s">
        <v>67</v>
      </c>
    </row>
    <row r="49" spans="2:8" ht="19.5" customHeight="1">
      <c r="B49" s="105"/>
      <c r="C49" s="27" t="s">
        <v>9</v>
      </c>
      <c r="D49" s="65">
        <v>28</v>
      </c>
      <c r="E49" s="36" t="s">
        <v>63</v>
      </c>
      <c r="F49" s="42" t="s">
        <v>67</v>
      </c>
      <c r="G49" s="36" t="s">
        <v>63</v>
      </c>
      <c r="H49" s="59" t="s">
        <v>67</v>
      </c>
    </row>
    <row r="50" spans="2:8" ht="19.5" customHeight="1">
      <c r="B50" s="106"/>
      <c r="C50" s="26" t="s">
        <v>2</v>
      </c>
      <c r="D50" s="64">
        <f>SUM(D47:D49)</f>
        <v>186</v>
      </c>
      <c r="E50" s="4" t="s">
        <v>63</v>
      </c>
      <c r="F50" s="46" t="s">
        <v>67</v>
      </c>
      <c r="G50" s="4" t="s">
        <v>63</v>
      </c>
      <c r="H50" s="58" t="s">
        <v>67</v>
      </c>
    </row>
    <row r="51" spans="2:8" ht="19.5" customHeight="1">
      <c r="B51" s="95" t="s">
        <v>44</v>
      </c>
      <c r="C51" s="96"/>
      <c r="D51" s="1">
        <f>D9+D10+D11+D16+D23+D27+D31+D35+D43+D50</f>
        <v>2926</v>
      </c>
      <c r="E51" s="1">
        <f>E9+E10+E11+E12+E15+E16+E19+E22+E23+E24+E27+E31+E34+E35+E38+E43</f>
        <v>3510</v>
      </c>
      <c r="F51" s="41">
        <f>D51/E51</f>
        <v>0.8336182336182336</v>
      </c>
      <c r="G51" s="1">
        <f>G9+G10+G11+G12+G15+G16+G19+G22+G23+G24+G27+G31+G34+G35+G38+G43</f>
        <v>50480</v>
      </c>
      <c r="H51" s="41">
        <f>D51/G51</f>
        <v>0.0579635499207607</v>
      </c>
    </row>
    <row r="52" spans="3:4" ht="12">
      <c r="C52" s="23"/>
      <c r="D52" s="13"/>
    </row>
    <row r="53" spans="2:8" s="28" customFormat="1" ht="11.25">
      <c r="B53" s="28" t="s">
        <v>68</v>
      </c>
      <c r="D53" s="29"/>
      <c r="E53" s="29"/>
      <c r="F53" s="29"/>
      <c r="G53" s="29"/>
      <c r="H53" s="29"/>
    </row>
    <row r="54" spans="2:8" s="28" customFormat="1" ht="11.25">
      <c r="B54" s="28" t="s">
        <v>55</v>
      </c>
      <c r="D54" s="29"/>
      <c r="E54" s="29"/>
      <c r="F54" s="29"/>
      <c r="G54" s="29"/>
      <c r="H54" s="29"/>
    </row>
    <row r="55" spans="2:8" s="28" customFormat="1" ht="11.25">
      <c r="B55" s="28" t="s">
        <v>61</v>
      </c>
      <c r="D55" s="29"/>
      <c r="E55" s="29"/>
      <c r="F55" s="29"/>
      <c r="G55" s="29"/>
      <c r="H55" s="29"/>
    </row>
    <row r="56" spans="2:8" s="28" customFormat="1" ht="11.25">
      <c r="B56" s="28" t="s">
        <v>52</v>
      </c>
      <c r="D56" s="29"/>
      <c r="E56" s="29"/>
      <c r="F56" s="29"/>
      <c r="G56" s="29"/>
      <c r="H56" s="29"/>
    </row>
    <row r="57" spans="2:8" s="28" customFormat="1" ht="11.25">
      <c r="B57" s="28" t="s">
        <v>56</v>
      </c>
      <c r="D57" s="29"/>
      <c r="E57" s="29"/>
      <c r="F57" s="29"/>
      <c r="G57" s="29"/>
      <c r="H57" s="29"/>
    </row>
    <row r="58" spans="2:8" s="28" customFormat="1" ht="11.25">
      <c r="B58" s="30" t="s">
        <v>57</v>
      </c>
      <c r="D58" s="29"/>
      <c r="E58" s="29"/>
      <c r="F58" s="29"/>
      <c r="G58" s="29"/>
      <c r="H58" s="29"/>
    </row>
    <row r="59" spans="4:8" s="28" customFormat="1" ht="11.25">
      <c r="D59" s="29"/>
      <c r="E59" s="29"/>
      <c r="F59" s="29"/>
      <c r="G59" s="29"/>
      <c r="H59" s="29"/>
    </row>
  </sheetData>
  <mergeCells count="26">
    <mergeCell ref="B51:C51"/>
    <mergeCell ref="D5:D6"/>
    <mergeCell ref="F5:F6"/>
    <mergeCell ref="G5:G6"/>
    <mergeCell ref="E5:E6"/>
    <mergeCell ref="B47:B50"/>
    <mergeCell ref="B17:B19"/>
    <mergeCell ref="B24:C24"/>
    <mergeCell ref="B35:C35"/>
    <mergeCell ref="B23:C23"/>
    <mergeCell ref="H5:H6"/>
    <mergeCell ref="B39:B43"/>
    <mergeCell ref="B16:C16"/>
    <mergeCell ref="B25:B27"/>
    <mergeCell ref="B5:C5"/>
    <mergeCell ref="B6:C6"/>
    <mergeCell ref="B28:B31"/>
    <mergeCell ref="B32:B34"/>
    <mergeCell ref="B7:B9"/>
    <mergeCell ref="B10:C10"/>
    <mergeCell ref="B36:B38"/>
    <mergeCell ref="B44:B46"/>
    <mergeCell ref="B11:C11"/>
    <mergeCell ref="B12:C12"/>
    <mergeCell ref="B13:B15"/>
    <mergeCell ref="B20:B22"/>
  </mergeCells>
  <printOptions/>
  <pageMargins left="0.984251968503937" right="0.7874015748031497" top="0.1968503937007874" bottom="0.2755905511811024" header="0.22" footer="0.1968503937007874"/>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地方課</dc:creator>
  <cp:keywords/>
  <dc:description/>
  <cp:lastModifiedBy>柿沼章洋</cp:lastModifiedBy>
  <cp:lastPrinted>2007-04-02T04:16:12Z</cp:lastPrinted>
  <dcterms:created xsi:type="dcterms:W3CDTF">2003-10-13T06:42:22Z</dcterms:created>
  <dcterms:modified xsi:type="dcterms:W3CDTF">2007-04-03T02:51:17Z</dcterms:modified>
  <cp:category/>
  <cp:version/>
  <cp:contentType/>
  <cp:contentStatus/>
</cp:coreProperties>
</file>