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315" windowHeight="4815" tabRatio="723" activeTab="0"/>
  </bookViews>
  <sheets>
    <sheet name="国内" sheetId="1" r:id="rId1"/>
  </sheets>
  <definedNames>
    <definedName name="_xlnm.Print_Area" localSheetId="0">'国内'!$A$1:$J$25</definedName>
  </definedNames>
  <calcPr fullCalcOnLoad="1"/>
</workbook>
</file>

<file path=xl/sharedStrings.xml><?xml version="1.0" encoding="utf-8"?>
<sst xmlns="http://schemas.openxmlformats.org/spreadsheetml/2006/main" count="53" uniqueCount="49">
  <si>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</si>
  <si>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</si>
  <si>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</si>
  <si>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</si>
  <si>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</si>
  <si>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</si>
  <si>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</si>
  <si>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</si>
  <si>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</si>
  <si>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</si>
  <si>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</si>
  <si>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</si>
  <si>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</si>
  <si>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</si>
  <si>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</si>
  <si>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</si>
  <si>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</si>
  <si>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</si>
  <si>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</si>
  <si>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</si>
  <si>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男</t>
  </si>
  <si>
    <t>女</t>
  </si>
  <si>
    <t>計</t>
  </si>
  <si>
    <t>男</t>
  </si>
  <si>
    <t>女</t>
  </si>
  <si>
    <t>（参考）</t>
  </si>
  <si>
    <t>那須塩原市</t>
  </si>
  <si>
    <t>さくら市</t>
  </si>
  <si>
    <t>比較増減</t>
  </si>
  <si>
    <t>那須烏山市</t>
  </si>
  <si>
    <t>那珂川町</t>
  </si>
  <si>
    <t>下野市</t>
  </si>
  <si>
    <t>市町名</t>
  </si>
  <si>
    <t>下都賀郡計</t>
  </si>
  <si>
    <t>塩谷郡計</t>
  </si>
  <si>
    <t>那須郡計</t>
  </si>
  <si>
    <t>市 部 計</t>
  </si>
  <si>
    <t>郡 部 計</t>
  </si>
  <si>
    <t>県　　計</t>
  </si>
  <si>
    <t>河内郡計</t>
  </si>
  <si>
    <t>芳賀郡計</t>
  </si>
  <si>
    <t>栃木県選挙管理委員会</t>
  </si>
  <si>
    <t>選挙時登録</t>
  </si>
  <si>
    <t>(前回比較）</t>
  </si>
  <si>
    <t>選挙人名簿登録者数（令和元（2019）年７月３日現在）</t>
  </si>
  <si>
    <t>H28（2016）.6.21</t>
  </si>
  <si>
    <t>H28（2016）.6.21</t>
  </si>
  <si>
    <t>登録者数</t>
  </si>
  <si>
    <t>H28（2016）.6.21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</si>
</sst>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&quot;円&quot;"/>
    <numFmt numFmtId="178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8" fontId="0" fillId="0" borderId="0" xfId="49" applyFont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33" borderId="0" xfId="49" applyFont="1" applyFill="1" applyBorder="1" applyAlignment="1" applyProtection="1">
      <alignment vertical="center"/>
      <protection hidden="1"/>
    </xf>
    <xf numFmtId="38" fontId="0" fillId="33" borderId="0" xfId="49" applyFill="1" applyBorder="1" applyAlignment="1" applyProtection="1">
      <alignment vertical="center"/>
      <protection hidden="1"/>
    </xf>
    <xf numFmtId="38" fontId="0" fillId="33" borderId="0" xfId="49" applyFont="1" applyFill="1" applyBorder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38" fontId="0" fillId="0" borderId="0" xfId="49" applyFont="1" applyAlignment="1" applyProtection="1">
      <alignment/>
      <protection hidden="1"/>
    </xf>
    <xf numFmtId="38" fontId="0" fillId="0" borderId="0" xfId="49" applyFont="1" applyFill="1" applyAlignment="1" applyProtection="1">
      <alignment/>
      <protection hidden="1"/>
    </xf>
    <xf numFmtId="38" fontId="0" fillId="33" borderId="0" xfId="49" applyFont="1" applyFill="1" applyBorder="1" applyAlignment="1" applyProtection="1">
      <alignment wrapText="1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178" fontId="0" fillId="0" borderId="0" xfId="49" applyNumberFormat="1" applyFont="1" applyFill="1" applyBorder="1" applyAlignment="1" applyProtection="1">
      <alignment vertical="center"/>
      <protection hidden="1"/>
    </xf>
    <xf numFmtId="178" fontId="0" fillId="33" borderId="0" xfId="49" applyNumberFormat="1" applyFont="1" applyFill="1" applyAlignment="1" applyProtection="1">
      <alignment vertical="center"/>
      <protection hidden="1"/>
    </xf>
    <xf numFmtId="178" fontId="0" fillId="33" borderId="0" xfId="49" applyNumberFormat="1" applyFont="1" applyFill="1" applyBorder="1" applyAlignment="1" applyProtection="1">
      <alignment vertical="center"/>
      <protection hidden="1"/>
    </xf>
    <xf numFmtId="178" fontId="0" fillId="0" borderId="0" xfId="49" applyNumberFormat="1" applyFont="1" applyBorder="1" applyAlignment="1" applyProtection="1">
      <alignment vertical="center"/>
      <protection hidden="1"/>
    </xf>
    <xf numFmtId="178" fontId="0" fillId="0" borderId="0" xfId="49" applyNumberFormat="1" applyFont="1" applyAlignment="1" applyProtection="1">
      <alignment vertical="center"/>
      <protection hidden="1"/>
    </xf>
    <xf numFmtId="178" fontId="0" fillId="33" borderId="0" xfId="49" applyNumberFormat="1" applyFont="1" applyFill="1" applyBorder="1" applyAlignment="1" applyProtection="1">
      <alignment wrapText="1"/>
      <protection hidden="1"/>
    </xf>
    <xf numFmtId="38" fontId="0" fillId="34" borderId="0" xfId="51" applyFont="1" applyFill="1" applyAlignment="1" applyProtection="1">
      <alignment vertical="center"/>
      <protection hidden="1"/>
    </xf>
    <xf numFmtId="178" fontId="0" fillId="34" borderId="0" xfId="51" applyNumberFormat="1" applyFont="1" applyFill="1" applyAlignment="1" applyProtection="1">
      <alignment vertical="center"/>
      <protection hidden="1"/>
    </xf>
    <xf numFmtId="57" fontId="7" fillId="34" borderId="10" xfId="51" applyNumberFormat="1" applyFont="1" applyFill="1" applyBorder="1" applyAlignment="1" applyProtection="1">
      <alignment horizontal="center" vertical="center" shrinkToFit="1"/>
      <protection hidden="1"/>
    </xf>
    <xf numFmtId="178" fontId="7" fillId="34" borderId="11" xfId="49" applyNumberFormat="1" applyFont="1" applyFill="1" applyBorder="1" applyAlignment="1" applyProtection="1">
      <alignment horizontal="center" vertical="center"/>
      <protection hidden="1"/>
    </xf>
    <xf numFmtId="178" fontId="7" fillId="34" borderId="12" xfId="49" applyNumberFormat="1" applyFont="1" applyFill="1" applyBorder="1" applyAlignment="1" applyProtection="1">
      <alignment horizontal="center" vertical="center"/>
      <protection hidden="1"/>
    </xf>
    <xf numFmtId="38" fontId="7" fillId="34" borderId="13" xfId="49" applyFont="1" applyFill="1" applyBorder="1" applyAlignment="1" applyProtection="1">
      <alignment vertical="center" shrinkToFit="1"/>
      <protection hidden="1"/>
    </xf>
    <xf numFmtId="38" fontId="8" fillId="34" borderId="14" xfId="49" applyFont="1" applyFill="1" applyBorder="1" applyAlignment="1" applyProtection="1">
      <alignment vertical="center"/>
      <protection hidden="1"/>
    </xf>
    <xf numFmtId="178" fontId="8" fillId="34" borderId="15" xfId="49" applyNumberFormat="1" applyFont="1" applyFill="1" applyBorder="1" applyAlignment="1" applyProtection="1">
      <alignment vertical="center"/>
      <protection hidden="1"/>
    </xf>
    <xf numFmtId="38" fontId="7" fillId="34" borderId="16" xfId="49" applyFont="1" applyFill="1" applyBorder="1" applyAlignment="1" applyProtection="1">
      <alignment vertical="center" shrinkToFit="1"/>
      <protection hidden="1"/>
    </xf>
    <xf numFmtId="38" fontId="8" fillId="34" borderId="17" xfId="51" applyFont="1" applyFill="1" applyBorder="1" applyAlignment="1" applyProtection="1">
      <alignment vertical="center"/>
      <protection hidden="1" locked="0"/>
    </xf>
    <xf numFmtId="38" fontId="8" fillId="34" borderId="17" xfId="49" applyFont="1" applyFill="1" applyBorder="1" applyAlignment="1" applyProtection="1">
      <alignment vertical="center"/>
      <protection hidden="1"/>
    </xf>
    <xf numFmtId="178" fontId="8" fillId="34" borderId="18" xfId="49" applyNumberFormat="1" applyFont="1" applyFill="1" applyBorder="1" applyAlignment="1" applyProtection="1">
      <alignment vertical="center"/>
      <protection hidden="1"/>
    </xf>
    <xf numFmtId="38" fontId="7" fillId="34" borderId="19" xfId="49" applyFont="1" applyFill="1" applyBorder="1" applyAlignment="1" applyProtection="1">
      <alignment vertical="center" shrinkToFit="1"/>
      <protection hidden="1"/>
    </xf>
    <xf numFmtId="38" fontId="8" fillId="34" borderId="20" xfId="51" applyFont="1" applyFill="1" applyBorder="1" applyAlignment="1" applyProtection="1">
      <alignment vertical="center"/>
      <protection hidden="1" locked="0"/>
    </xf>
    <xf numFmtId="38" fontId="8" fillId="34" borderId="20" xfId="49" applyFont="1" applyFill="1" applyBorder="1" applyAlignment="1" applyProtection="1">
      <alignment vertical="center"/>
      <protection hidden="1"/>
    </xf>
    <xf numFmtId="178" fontId="8" fillId="34" borderId="21" xfId="49" applyNumberFormat="1" applyFont="1" applyFill="1" applyBorder="1" applyAlignment="1" applyProtection="1">
      <alignment vertical="center"/>
      <protection hidden="1"/>
    </xf>
    <xf numFmtId="38" fontId="7" fillId="34" borderId="22" xfId="49" applyFont="1" applyFill="1" applyBorder="1" applyAlignment="1" applyProtection="1">
      <alignment horizontal="right" vertical="center" shrinkToFit="1"/>
      <protection hidden="1"/>
    </xf>
    <xf numFmtId="38" fontId="8" fillId="34" borderId="23" xfId="49" applyFont="1" applyFill="1" applyBorder="1" applyAlignment="1" applyProtection="1">
      <alignment vertical="center"/>
      <protection hidden="1"/>
    </xf>
    <xf numFmtId="178" fontId="8" fillId="34" borderId="24" xfId="49" applyNumberFormat="1" applyFont="1" applyFill="1" applyBorder="1" applyAlignment="1" applyProtection="1">
      <alignment vertical="center"/>
      <protection hidden="1"/>
    </xf>
    <xf numFmtId="38" fontId="8" fillId="34" borderId="20" xfId="49" applyFont="1" applyFill="1" applyBorder="1" applyAlignment="1" applyProtection="1">
      <alignment vertical="center"/>
      <protection hidden="1" locked="0"/>
    </xf>
    <xf numFmtId="38" fontId="7" fillId="34" borderId="25" xfId="49" applyFont="1" applyFill="1" applyBorder="1" applyAlignment="1" applyProtection="1">
      <alignment vertical="center" shrinkToFit="1"/>
      <protection hidden="1"/>
    </xf>
    <xf numFmtId="38" fontId="8" fillId="34" borderId="26" xfId="51" applyFont="1" applyFill="1" applyBorder="1" applyAlignment="1" applyProtection="1">
      <alignment vertical="center"/>
      <protection hidden="1" locked="0"/>
    </xf>
    <xf numFmtId="38" fontId="8" fillId="34" borderId="26" xfId="49" applyFont="1" applyFill="1" applyBorder="1" applyAlignment="1" applyProtection="1">
      <alignment vertical="center"/>
      <protection hidden="1"/>
    </xf>
    <xf numFmtId="38" fontId="8" fillId="34" borderId="14" xfId="51" applyFont="1" applyFill="1" applyBorder="1" applyAlignment="1" applyProtection="1">
      <alignment vertical="center"/>
      <protection hidden="1" locked="0"/>
    </xf>
    <xf numFmtId="178" fontId="8" fillId="34" borderId="27" xfId="49" applyNumberFormat="1" applyFont="1" applyFill="1" applyBorder="1" applyAlignment="1" applyProtection="1">
      <alignment vertical="center"/>
      <protection hidden="1"/>
    </xf>
    <xf numFmtId="38" fontId="8" fillId="34" borderId="28" xfId="49" applyFont="1" applyFill="1" applyBorder="1" applyAlignment="1" applyProtection="1">
      <alignment vertical="center"/>
      <protection hidden="1"/>
    </xf>
    <xf numFmtId="38" fontId="7" fillId="34" borderId="29" xfId="49" applyFont="1" applyFill="1" applyBorder="1" applyAlignment="1" applyProtection="1">
      <alignment vertical="center" shrinkToFit="1"/>
      <protection hidden="1"/>
    </xf>
    <xf numFmtId="38" fontId="8" fillId="34" borderId="30" xfId="49" applyFont="1" applyFill="1" applyBorder="1" applyAlignment="1" applyProtection="1">
      <alignment vertical="center"/>
      <protection hidden="1"/>
    </xf>
    <xf numFmtId="38" fontId="8" fillId="34" borderId="31" xfId="49" applyFont="1" applyFill="1" applyBorder="1" applyAlignment="1" applyProtection="1">
      <alignment vertical="center"/>
      <protection hidden="1"/>
    </xf>
    <xf numFmtId="178" fontId="8" fillId="34" borderId="32" xfId="49" applyNumberFormat="1" applyFont="1" applyFill="1" applyBorder="1" applyAlignment="1" applyProtection="1">
      <alignment vertical="center"/>
      <protection hidden="1"/>
    </xf>
    <xf numFmtId="38" fontId="9" fillId="34" borderId="22" xfId="49" applyFont="1" applyFill="1" applyBorder="1" applyAlignment="1" applyProtection="1">
      <alignment horizontal="right" vertical="center" shrinkToFit="1"/>
      <protection hidden="1"/>
    </xf>
    <xf numFmtId="38" fontId="8" fillId="34" borderId="33" xfId="49" applyFont="1" applyFill="1" applyBorder="1" applyAlignment="1" applyProtection="1">
      <alignment vertical="center"/>
      <protection hidden="1"/>
    </xf>
    <xf numFmtId="38" fontId="8" fillId="34" borderId="30" xfId="51" applyFont="1" applyFill="1" applyBorder="1" applyAlignment="1" applyProtection="1">
      <alignment vertical="center"/>
      <protection hidden="1" locked="0"/>
    </xf>
    <xf numFmtId="38" fontId="8" fillId="34" borderId="34" xfId="49" applyFont="1" applyFill="1" applyBorder="1" applyAlignment="1" applyProtection="1">
      <alignment vertical="center"/>
      <protection hidden="1"/>
    </xf>
    <xf numFmtId="178" fontId="8" fillId="34" borderId="35" xfId="49" applyNumberFormat="1" applyFont="1" applyFill="1" applyBorder="1" applyAlignment="1" applyProtection="1">
      <alignment vertical="center"/>
      <protection hidden="1"/>
    </xf>
    <xf numFmtId="38" fontId="0" fillId="34" borderId="36" xfId="49" applyFont="1" applyFill="1" applyBorder="1" applyAlignment="1" applyProtection="1">
      <alignment vertical="center"/>
      <protection hidden="1"/>
    </xf>
    <xf numFmtId="38" fontId="0" fillId="34" borderId="0" xfId="49" applyFont="1" applyFill="1" applyBorder="1" applyAlignment="1" applyProtection="1">
      <alignment vertical="center"/>
      <protection hidden="1"/>
    </xf>
    <xf numFmtId="178" fontId="0" fillId="34" borderId="0" xfId="49" applyNumberFormat="1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/>
    </xf>
    <xf numFmtId="178" fontId="0" fillId="34" borderId="39" xfId="49" applyNumberFormat="1" applyFont="1" applyFill="1" applyBorder="1" applyAlignment="1" applyProtection="1">
      <alignment vertical="center"/>
      <protection hidden="1"/>
    </xf>
    <xf numFmtId="38" fontId="0" fillId="34" borderId="19" xfId="51" applyFont="1" applyFill="1" applyBorder="1" applyAlignment="1" applyProtection="1">
      <alignment horizontal="center" vertical="center" wrapText="1"/>
      <protection hidden="1"/>
    </xf>
    <xf numFmtId="57" fontId="0" fillId="34" borderId="32" xfId="51" applyNumberFormat="1" applyFont="1" applyFill="1" applyBorder="1" applyAlignment="1" applyProtection="1">
      <alignment horizontal="center" vertical="center" shrinkToFit="1"/>
      <protection hidden="1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41" xfId="49" applyFont="1" applyFill="1" applyBorder="1" applyAlignment="1" applyProtection="1">
      <alignment vertical="center"/>
      <protection hidden="1"/>
    </xf>
    <xf numFmtId="178" fontId="0" fillId="34" borderId="41" xfId="49" applyNumberFormat="1" applyFont="1" applyFill="1" applyBorder="1" applyAlignment="1" applyProtection="1">
      <alignment vertical="center"/>
      <protection hidden="1"/>
    </xf>
    <xf numFmtId="38" fontId="0" fillId="34" borderId="42" xfId="49" applyFont="1" applyFill="1" applyBorder="1" applyAlignment="1" applyProtection="1">
      <alignment horizontal="center" vertical="center"/>
      <protection hidden="1"/>
    </xf>
    <xf numFmtId="178" fontId="8" fillId="34" borderId="43" xfId="49" applyNumberFormat="1" applyFont="1" applyFill="1" applyBorder="1" applyAlignment="1" applyProtection="1">
      <alignment vertical="center"/>
      <protection hidden="1"/>
    </xf>
    <xf numFmtId="178" fontId="0" fillId="34" borderId="12" xfId="49" applyNumberFormat="1" applyFont="1" applyFill="1" applyBorder="1" applyAlignment="1" applyProtection="1">
      <alignment horizontal="center" vertical="center" shrinkToFit="1"/>
      <protection hidden="1"/>
    </xf>
    <xf numFmtId="38" fontId="0" fillId="34" borderId="41" xfId="51" applyFont="1" applyFill="1" applyBorder="1" applyAlignment="1" applyProtection="1">
      <alignment horizontal="right" vertical="center"/>
      <protection hidden="1"/>
    </xf>
    <xf numFmtId="38" fontId="4" fillId="34" borderId="0" xfId="51" applyFont="1" applyFill="1" applyAlignment="1" applyProtection="1">
      <alignment horizontal="center" vertical="center"/>
      <protection hidden="1"/>
    </xf>
    <xf numFmtId="38" fontId="0" fillId="34" borderId="14" xfId="49" applyFont="1" applyFill="1" applyBorder="1" applyAlignment="1" applyProtection="1">
      <alignment horizontal="center" vertical="center"/>
      <protection hidden="1"/>
    </xf>
    <xf numFmtId="38" fontId="0" fillId="34" borderId="30" xfId="49" applyFont="1" applyFill="1" applyBorder="1" applyAlignment="1" applyProtection="1">
      <alignment horizontal="center" vertical="center"/>
      <protection hidden="1"/>
    </xf>
    <xf numFmtId="38" fontId="0" fillId="34" borderId="13" xfId="49" applyFont="1" applyFill="1" applyBorder="1" applyAlignment="1" applyProtection="1">
      <alignment horizontal="center" vertical="center"/>
      <protection hidden="1"/>
    </xf>
    <xf numFmtId="38" fontId="0" fillId="34" borderId="29" xfId="49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9"/>
  <sheetViews>
    <sheetView tabSelected="1" view="pageBreakPreview" zoomScale="80" zoomScaleNormal="85" zoomScaleSheetLayoutView="80" workbookViewId="0" topLeftCell="A1">
      <selection activeCell="T8" sqref="T8"/>
    </sheetView>
  </sheetViews>
  <sheetFormatPr defaultColWidth="9.00390625" defaultRowHeight="13.5"/>
  <cols>
    <col min="1" max="1" width="9.125" style="1" customWidth="1"/>
    <col min="2" max="3" width="11.125" style="1" customWidth="1"/>
    <col min="4" max="4" width="10.00390625" style="1" customWidth="1"/>
    <col min="5" max="5" width="14.125" style="19" customWidth="1"/>
    <col min="6" max="6" width="9.625" style="1" customWidth="1"/>
    <col min="7" max="7" width="12.00390625" style="1" customWidth="1"/>
    <col min="8" max="8" width="12.25390625" style="1" customWidth="1"/>
    <col min="9" max="9" width="13.125" style="1" customWidth="1"/>
    <col min="10" max="10" width="12.50390625" style="19" customWidth="1"/>
    <col min="11" max="11" width="3.25390625" style="1" customWidth="1"/>
    <col min="12" max="13" width="9.00390625" style="1" customWidth="1"/>
    <col min="14" max="14" width="0" style="1" hidden="1" customWidth="1"/>
    <col min="15" max="15" width="9.25390625" style="1" hidden="1" customWidth="1"/>
    <col min="16" max="16384" width="9.00390625" style="1" customWidth="1"/>
  </cols>
  <sheetData>
    <row r="1" spans="1:10" ht="17.25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.75" customHeight="1" thickBot="1">
      <c r="A2" s="21"/>
      <c r="B2" s="21"/>
      <c r="C2" s="21"/>
      <c r="D2" s="21"/>
      <c r="E2" s="22"/>
      <c r="F2" s="21"/>
      <c r="G2" s="21"/>
      <c r="H2" s="70" t="s">
        <v>41</v>
      </c>
      <c r="I2" s="70"/>
      <c r="J2" s="70"/>
    </row>
    <row r="3" spans="1:10" ht="23.25" customHeight="1">
      <c r="A3" s="74" t="s">
        <v>32</v>
      </c>
      <c r="B3" s="72" t="s">
        <v>20</v>
      </c>
      <c r="C3" s="72" t="s">
        <v>21</v>
      </c>
      <c r="D3" s="72" t="s">
        <v>22</v>
      </c>
      <c r="E3" s="23" t="s">
        <v>46</v>
      </c>
      <c r="F3" s="74" t="s">
        <v>32</v>
      </c>
      <c r="G3" s="72" t="s">
        <v>23</v>
      </c>
      <c r="H3" s="72" t="s">
        <v>24</v>
      </c>
      <c r="I3" s="72" t="s">
        <v>22</v>
      </c>
      <c r="J3" s="23" t="s">
        <v>45</v>
      </c>
    </row>
    <row r="4" spans="1:14" ht="21" customHeight="1" thickBot="1">
      <c r="A4" s="75"/>
      <c r="B4" s="73"/>
      <c r="C4" s="73"/>
      <c r="D4" s="73"/>
      <c r="E4" s="24" t="s">
        <v>28</v>
      </c>
      <c r="F4" s="75"/>
      <c r="G4" s="73"/>
      <c r="H4" s="73"/>
      <c r="I4" s="73"/>
      <c r="J4" s="25" t="s">
        <v>28</v>
      </c>
      <c r="N4" s="1" t="s">
        <v>43</v>
      </c>
    </row>
    <row r="5" spans="1:15" s="2" customFormat="1" ht="41.25" customHeight="1" thickBot="1">
      <c r="A5" s="26" t="s">
        <v>0</v>
      </c>
      <c r="B5" s="27">
        <v>215830</v>
      </c>
      <c r="C5" s="27">
        <v>215850</v>
      </c>
      <c r="D5" s="27">
        <f>SUM(B5:C5)</f>
        <v>431680</v>
      </c>
      <c r="E5" s="28">
        <f>D5-N5</f>
        <v>3005</v>
      </c>
      <c r="F5" s="29" t="s">
        <v>10</v>
      </c>
      <c r="G5" s="30">
        <v>13168</v>
      </c>
      <c r="H5" s="30">
        <v>12651</v>
      </c>
      <c r="I5" s="31">
        <f aca="true" t="shared" si="0" ref="I5:I11">SUM(G5:H5)</f>
        <v>25819</v>
      </c>
      <c r="J5" s="32">
        <f aca="true" t="shared" si="1" ref="J5:J22">I5-O5</f>
        <v>272</v>
      </c>
      <c r="N5" s="2">
        <v>428675</v>
      </c>
      <c r="O5" s="2">
        <v>25547</v>
      </c>
    </row>
    <row r="6" spans="1:15" s="2" customFormat="1" ht="41.25" customHeight="1" thickBot="1">
      <c r="A6" s="33" t="s">
        <v>1</v>
      </c>
      <c r="B6" s="34">
        <v>60721</v>
      </c>
      <c r="C6" s="34">
        <v>63600</v>
      </c>
      <c r="D6" s="35">
        <f aca="true" t="shared" si="2" ref="D6:D18">SUM(B6:C6)</f>
        <v>124321</v>
      </c>
      <c r="E6" s="36">
        <f>D6-N6</f>
        <v>-2665</v>
      </c>
      <c r="F6" s="37" t="s">
        <v>39</v>
      </c>
      <c r="G6" s="38">
        <f>SUM(G5)</f>
        <v>13168</v>
      </c>
      <c r="H6" s="38">
        <f>SUM(H5)</f>
        <v>12651</v>
      </c>
      <c r="I6" s="38">
        <f t="shared" si="0"/>
        <v>25819</v>
      </c>
      <c r="J6" s="39">
        <f t="shared" si="1"/>
        <v>272</v>
      </c>
      <c r="N6" s="2">
        <v>126986</v>
      </c>
      <c r="O6" s="2">
        <v>25547</v>
      </c>
    </row>
    <row r="7" spans="1:15" s="2" customFormat="1" ht="41.25" customHeight="1">
      <c r="A7" s="33" t="s">
        <v>2</v>
      </c>
      <c r="B7" s="40">
        <v>66415</v>
      </c>
      <c r="C7" s="40">
        <v>68251</v>
      </c>
      <c r="D7" s="35">
        <f t="shared" si="2"/>
        <v>134666</v>
      </c>
      <c r="E7" s="36">
        <f aca="true" t="shared" si="3" ref="E7:E18">D7-N7</f>
        <v>-2087</v>
      </c>
      <c r="F7" s="33" t="s">
        <v>11</v>
      </c>
      <c r="G7" s="34">
        <v>9804</v>
      </c>
      <c r="H7" s="34">
        <v>9827</v>
      </c>
      <c r="I7" s="35">
        <f t="shared" si="0"/>
        <v>19631</v>
      </c>
      <c r="J7" s="36">
        <f t="shared" si="1"/>
        <v>-615</v>
      </c>
      <c r="N7" s="2">
        <v>136753</v>
      </c>
      <c r="O7" s="2">
        <v>20246</v>
      </c>
    </row>
    <row r="8" spans="1:15" s="2" customFormat="1" ht="41.25" customHeight="1">
      <c r="A8" s="33" t="s">
        <v>3</v>
      </c>
      <c r="B8" s="34">
        <v>49129</v>
      </c>
      <c r="C8" s="34">
        <v>50626</v>
      </c>
      <c r="D8" s="35">
        <f t="shared" si="2"/>
        <v>99755</v>
      </c>
      <c r="E8" s="36">
        <f t="shared" si="3"/>
        <v>-1534</v>
      </c>
      <c r="F8" s="33" t="s">
        <v>12</v>
      </c>
      <c r="G8" s="34">
        <v>5692</v>
      </c>
      <c r="H8" s="34">
        <v>5794</v>
      </c>
      <c r="I8" s="35">
        <f t="shared" si="0"/>
        <v>11486</v>
      </c>
      <c r="J8" s="36">
        <f t="shared" si="1"/>
        <v>-719</v>
      </c>
      <c r="N8" s="2">
        <v>101289</v>
      </c>
      <c r="O8" s="2">
        <v>12205</v>
      </c>
    </row>
    <row r="9" spans="1:15" s="2" customFormat="1" ht="41.25" customHeight="1">
      <c r="A9" s="33" t="s">
        <v>4</v>
      </c>
      <c r="B9" s="34">
        <v>40553</v>
      </c>
      <c r="C9" s="34">
        <v>41785</v>
      </c>
      <c r="D9" s="35">
        <f t="shared" si="2"/>
        <v>82338</v>
      </c>
      <c r="E9" s="36">
        <f t="shared" si="3"/>
        <v>-1288</v>
      </c>
      <c r="F9" s="33" t="s">
        <v>13</v>
      </c>
      <c r="G9" s="34">
        <v>5126</v>
      </c>
      <c r="H9" s="34">
        <v>4885</v>
      </c>
      <c r="I9" s="35">
        <f t="shared" si="0"/>
        <v>10011</v>
      </c>
      <c r="J9" s="36">
        <f t="shared" si="1"/>
        <v>-143</v>
      </c>
      <c r="N9" s="2">
        <v>83626</v>
      </c>
      <c r="O9" s="2">
        <v>10154</v>
      </c>
    </row>
    <row r="10" spans="1:15" s="2" customFormat="1" ht="41.25" customHeight="1" thickBot="1">
      <c r="A10" s="33" t="s">
        <v>5</v>
      </c>
      <c r="B10" s="34">
        <v>34707</v>
      </c>
      <c r="C10" s="34">
        <v>36820</v>
      </c>
      <c r="D10" s="35">
        <f t="shared" si="2"/>
        <v>71527</v>
      </c>
      <c r="E10" s="36">
        <f t="shared" si="3"/>
        <v>-2562</v>
      </c>
      <c r="F10" s="41" t="s">
        <v>14</v>
      </c>
      <c r="G10" s="42">
        <v>6584</v>
      </c>
      <c r="H10" s="42">
        <v>6541</v>
      </c>
      <c r="I10" s="43">
        <f t="shared" si="0"/>
        <v>13125</v>
      </c>
      <c r="J10" s="36">
        <f t="shared" si="1"/>
        <v>-208</v>
      </c>
      <c r="N10" s="2">
        <v>74089</v>
      </c>
      <c r="O10" s="2">
        <v>13333</v>
      </c>
    </row>
    <row r="11" spans="1:15" s="2" customFormat="1" ht="41.25" customHeight="1" thickBot="1">
      <c r="A11" s="33" t="s">
        <v>6</v>
      </c>
      <c r="B11" s="34">
        <v>68481</v>
      </c>
      <c r="C11" s="34">
        <v>67393</v>
      </c>
      <c r="D11" s="35">
        <f t="shared" si="2"/>
        <v>135874</v>
      </c>
      <c r="E11" s="36">
        <f t="shared" si="3"/>
        <v>1096</v>
      </c>
      <c r="F11" s="37" t="s">
        <v>40</v>
      </c>
      <c r="G11" s="38">
        <f>SUM(G7:G10)</f>
        <v>27206</v>
      </c>
      <c r="H11" s="38">
        <f>SUM(H7:H10)</f>
        <v>27047</v>
      </c>
      <c r="I11" s="38">
        <f t="shared" si="0"/>
        <v>54253</v>
      </c>
      <c r="J11" s="39">
        <f t="shared" si="1"/>
        <v>-1685</v>
      </c>
      <c r="N11" s="2">
        <v>134778</v>
      </c>
      <c r="O11" s="2">
        <v>55938</v>
      </c>
    </row>
    <row r="12" spans="1:15" s="2" customFormat="1" ht="41.25" customHeight="1">
      <c r="A12" s="33" t="s">
        <v>7</v>
      </c>
      <c r="B12" s="34">
        <v>32818</v>
      </c>
      <c r="C12" s="34">
        <v>32069</v>
      </c>
      <c r="D12" s="35">
        <f t="shared" si="2"/>
        <v>64887</v>
      </c>
      <c r="E12" s="36">
        <f t="shared" si="3"/>
        <v>31</v>
      </c>
      <c r="F12" s="26" t="s">
        <v>15</v>
      </c>
      <c r="G12" s="44">
        <v>16225</v>
      </c>
      <c r="H12" s="44">
        <v>16810</v>
      </c>
      <c r="I12" s="27">
        <f aca="true" t="shared" si="4" ref="I12:I22">SUM(G12:H12)</f>
        <v>33035</v>
      </c>
      <c r="J12" s="45">
        <f t="shared" si="1"/>
        <v>-125</v>
      </c>
      <c r="N12" s="2">
        <v>64856</v>
      </c>
      <c r="O12" s="2">
        <v>33160</v>
      </c>
    </row>
    <row r="13" spans="1:15" s="2" customFormat="1" ht="41.25" customHeight="1" thickBot="1">
      <c r="A13" s="33" t="s">
        <v>8</v>
      </c>
      <c r="B13" s="34">
        <v>29768</v>
      </c>
      <c r="C13" s="34">
        <v>30268</v>
      </c>
      <c r="D13" s="35">
        <f t="shared" si="2"/>
        <v>60036</v>
      </c>
      <c r="E13" s="36">
        <f t="shared" si="3"/>
        <v>-778</v>
      </c>
      <c r="F13" s="33" t="s">
        <v>16</v>
      </c>
      <c r="G13" s="34">
        <v>10803</v>
      </c>
      <c r="H13" s="34">
        <v>10949</v>
      </c>
      <c r="I13" s="35">
        <f t="shared" si="4"/>
        <v>21752</v>
      </c>
      <c r="J13" s="36">
        <f t="shared" si="1"/>
        <v>-245</v>
      </c>
      <c r="N13" s="2">
        <v>60814</v>
      </c>
      <c r="O13" s="2">
        <v>21997</v>
      </c>
    </row>
    <row r="14" spans="1:15" s="2" customFormat="1" ht="41.25" customHeight="1" thickBot="1">
      <c r="A14" s="33" t="s">
        <v>9</v>
      </c>
      <c r="B14" s="34">
        <v>13629</v>
      </c>
      <c r="C14" s="34">
        <v>14081</v>
      </c>
      <c r="D14" s="35">
        <f t="shared" si="2"/>
        <v>27710</v>
      </c>
      <c r="E14" s="36">
        <f t="shared" si="3"/>
        <v>-931</v>
      </c>
      <c r="F14" s="37" t="s">
        <v>33</v>
      </c>
      <c r="G14" s="38">
        <f>SUM(G12:G13)</f>
        <v>27028</v>
      </c>
      <c r="H14" s="38">
        <f>SUM(H12:H13)</f>
        <v>27759</v>
      </c>
      <c r="I14" s="38">
        <f t="shared" si="4"/>
        <v>54787</v>
      </c>
      <c r="J14" s="39">
        <f t="shared" si="1"/>
        <v>-370</v>
      </c>
      <c r="N14" s="2">
        <v>28641</v>
      </c>
      <c r="O14" s="2">
        <f>SUM(O12:O13)</f>
        <v>55157</v>
      </c>
    </row>
    <row r="15" spans="1:15" s="2" customFormat="1" ht="41.25" customHeight="1">
      <c r="A15" s="33" t="s">
        <v>26</v>
      </c>
      <c r="B15" s="34">
        <v>48403</v>
      </c>
      <c r="C15" s="34">
        <v>49105</v>
      </c>
      <c r="D15" s="35">
        <f t="shared" si="2"/>
        <v>97508</v>
      </c>
      <c r="E15" s="36">
        <f t="shared" si="3"/>
        <v>110</v>
      </c>
      <c r="F15" s="33" t="s">
        <v>17</v>
      </c>
      <c r="G15" s="34">
        <v>4879</v>
      </c>
      <c r="H15" s="34">
        <v>5031</v>
      </c>
      <c r="I15" s="46">
        <f t="shared" si="4"/>
        <v>9910</v>
      </c>
      <c r="J15" s="36">
        <f t="shared" si="1"/>
        <v>-518</v>
      </c>
      <c r="N15" s="2">
        <v>97398</v>
      </c>
      <c r="O15" s="2">
        <v>10428</v>
      </c>
    </row>
    <row r="16" spans="1:15" s="2" customFormat="1" ht="41.25" customHeight="1" thickBot="1">
      <c r="A16" s="41" t="s">
        <v>27</v>
      </c>
      <c r="B16" s="42">
        <v>18285</v>
      </c>
      <c r="C16" s="42">
        <v>18201</v>
      </c>
      <c r="D16" s="43">
        <f t="shared" si="2"/>
        <v>36486</v>
      </c>
      <c r="E16" s="36">
        <f t="shared" si="3"/>
        <v>58</v>
      </c>
      <c r="F16" s="33" t="s">
        <v>18</v>
      </c>
      <c r="G16" s="34">
        <v>13057</v>
      </c>
      <c r="H16" s="34">
        <v>11908</v>
      </c>
      <c r="I16" s="46">
        <f t="shared" si="4"/>
        <v>24965</v>
      </c>
      <c r="J16" s="36">
        <f t="shared" si="1"/>
        <v>42</v>
      </c>
      <c r="N16" s="2">
        <v>36428</v>
      </c>
      <c r="O16" s="2">
        <v>24923</v>
      </c>
    </row>
    <row r="17" spans="1:15" s="2" customFormat="1" ht="41.25" customHeight="1" thickBot="1">
      <c r="A17" s="41" t="s">
        <v>29</v>
      </c>
      <c r="B17" s="42">
        <v>11432</v>
      </c>
      <c r="C17" s="42">
        <v>11556</v>
      </c>
      <c r="D17" s="43">
        <f t="shared" si="2"/>
        <v>22988</v>
      </c>
      <c r="E17" s="36">
        <f t="shared" si="3"/>
        <v>-1139</v>
      </c>
      <c r="F17" s="37" t="s">
        <v>34</v>
      </c>
      <c r="G17" s="38">
        <f>SUM(G15:G16)</f>
        <v>17936</v>
      </c>
      <c r="H17" s="38">
        <f>SUM(H15:H16)</f>
        <v>16939</v>
      </c>
      <c r="I17" s="38">
        <f t="shared" si="4"/>
        <v>34875</v>
      </c>
      <c r="J17" s="39">
        <f t="shared" si="1"/>
        <v>-476</v>
      </c>
      <c r="N17" s="2">
        <v>24127</v>
      </c>
      <c r="O17" s="2">
        <v>35351</v>
      </c>
    </row>
    <row r="18" spans="1:15" s="2" customFormat="1" ht="41.25" customHeight="1" thickBot="1">
      <c r="A18" s="47" t="s">
        <v>31</v>
      </c>
      <c r="B18" s="48">
        <v>24802</v>
      </c>
      <c r="C18" s="48">
        <v>25526</v>
      </c>
      <c r="D18" s="48">
        <f t="shared" si="2"/>
        <v>50328</v>
      </c>
      <c r="E18" s="36">
        <f t="shared" si="3"/>
        <v>620</v>
      </c>
      <c r="F18" s="41" t="s">
        <v>19</v>
      </c>
      <c r="G18" s="42">
        <v>10978</v>
      </c>
      <c r="H18" s="42">
        <v>11201</v>
      </c>
      <c r="I18" s="49">
        <f t="shared" si="4"/>
        <v>22179</v>
      </c>
      <c r="J18" s="50">
        <f t="shared" si="1"/>
        <v>-518</v>
      </c>
      <c r="N18" s="2">
        <v>49708</v>
      </c>
      <c r="O18" s="2">
        <v>22697</v>
      </c>
    </row>
    <row r="19" spans="1:15" s="2" customFormat="1" ht="41.25" customHeight="1" thickBot="1">
      <c r="A19" s="51" t="s">
        <v>36</v>
      </c>
      <c r="B19" s="38">
        <f>SUM(B5:B18)</f>
        <v>714973</v>
      </c>
      <c r="C19" s="38">
        <f>SUM(C5:C18)</f>
        <v>725131</v>
      </c>
      <c r="D19" s="52">
        <f>SUM(B19:C19)</f>
        <v>1440104</v>
      </c>
      <c r="E19" s="39">
        <f>D19-N19</f>
        <v>-8064</v>
      </c>
      <c r="F19" s="47" t="s">
        <v>30</v>
      </c>
      <c r="G19" s="53">
        <v>7365</v>
      </c>
      <c r="H19" s="53">
        <v>7109</v>
      </c>
      <c r="I19" s="54">
        <f t="shared" si="4"/>
        <v>14474</v>
      </c>
      <c r="J19" s="55">
        <f t="shared" si="1"/>
        <v>-895</v>
      </c>
      <c r="N19" s="2">
        <f>SUM(N5:N18)</f>
        <v>1448168</v>
      </c>
      <c r="O19" s="2">
        <v>15369</v>
      </c>
    </row>
    <row r="20" spans="1:15" s="2" customFormat="1" ht="41.25" customHeight="1" thickBot="1">
      <c r="A20" s="56"/>
      <c r="B20" s="57"/>
      <c r="C20" s="57"/>
      <c r="D20" s="57"/>
      <c r="E20" s="58"/>
      <c r="F20" s="37" t="s">
        <v>35</v>
      </c>
      <c r="G20" s="38">
        <f>SUM(G18:G19)</f>
        <v>18343</v>
      </c>
      <c r="H20" s="38">
        <f>SUM(H18:H19)</f>
        <v>18310</v>
      </c>
      <c r="I20" s="52">
        <f t="shared" si="4"/>
        <v>36653</v>
      </c>
      <c r="J20" s="39">
        <f t="shared" si="1"/>
        <v>-1413</v>
      </c>
      <c r="O20" s="2">
        <v>38066</v>
      </c>
    </row>
    <row r="21" spans="1:15" s="2" customFormat="1" ht="41.25" customHeight="1" thickBot="1">
      <c r="A21" s="56"/>
      <c r="B21" s="57"/>
      <c r="C21" s="57"/>
      <c r="D21" s="57"/>
      <c r="E21" s="58"/>
      <c r="F21" s="51" t="s">
        <v>37</v>
      </c>
      <c r="G21" s="38">
        <f>SUM(G6,G11,G14,G17,G20)</f>
        <v>103681</v>
      </c>
      <c r="H21" s="38">
        <f>SUM(H6,H11,H14,H17,H20)</f>
        <v>102706</v>
      </c>
      <c r="I21" s="52">
        <f t="shared" si="4"/>
        <v>206387</v>
      </c>
      <c r="J21" s="39">
        <f t="shared" si="1"/>
        <v>-3672</v>
      </c>
      <c r="O21" s="2">
        <v>210059</v>
      </c>
    </row>
    <row r="22" spans="1:15" s="2" customFormat="1" ht="41.25" customHeight="1" thickBot="1">
      <c r="A22" s="56"/>
      <c r="B22" s="57"/>
      <c r="C22" s="57"/>
      <c r="D22" s="57"/>
      <c r="E22" s="58"/>
      <c r="F22" s="51" t="s">
        <v>38</v>
      </c>
      <c r="G22" s="38">
        <f>B19+G21</f>
        <v>818654</v>
      </c>
      <c r="H22" s="38">
        <f>C19+H21</f>
        <v>827837</v>
      </c>
      <c r="I22" s="52">
        <f t="shared" si="4"/>
        <v>1646491</v>
      </c>
      <c r="J22" s="39">
        <f t="shared" si="1"/>
        <v>-11736</v>
      </c>
      <c r="O22" s="2">
        <v>1658227</v>
      </c>
    </row>
    <row r="23" spans="1:10" s="2" customFormat="1" ht="41.25" customHeight="1">
      <c r="A23" s="56"/>
      <c r="B23" s="57"/>
      <c r="C23" s="57"/>
      <c r="D23" s="57"/>
      <c r="E23" s="58"/>
      <c r="F23" s="59" t="s">
        <v>25</v>
      </c>
      <c r="G23" s="60"/>
      <c r="H23" s="60"/>
      <c r="I23" s="60"/>
      <c r="J23" s="61"/>
    </row>
    <row r="24" spans="1:10" s="2" customFormat="1" ht="41.25" customHeight="1">
      <c r="A24" s="56"/>
      <c r="B24" s="57"/>
      <c r="C24" s="57"/>
      <c r="D24" s="57"/>
      <c r="E24" s="58"/>
      <c r="F24" s="62" t="s">
        <v>47</v>
      </c>
      <c r="G24" s="35">
        <v>822350</v>
      </c>
      <c r="H24" s="35">
        <v>835877</v>
      </c>
      <c r="I24" s="35">
        <v>1658227</v>
      </c>
      <c r="J24" s="63" t="s">
        <v>48</v>
      </c>
    </row>
    <row r="25" spans="1:11" s="12" customFormat="1" ht="41.25" customHeight="1" thickBot="1">
      <c r="A25" s="64"/>
      <c r="B25" s="65"/>
      <c r="C25" s="65"/>
      <c r="D25" s="65"/>
      <c r="E25" s="66"/>
      <c r="F25" s="67" t="s">
        <v>28</v>
      </c>
      <c r="G25" s="68">
        <f>G22-G24</f>
        <v>-3696</v>
      </c>
      <c r="H25" s="68">
        <f>H22-H24</f>
        <v>-8040</v>
      </c>
      <c r="I25" s="68">
        <f>I22-I24</f>
        <v>-11736</v>
      </c>
      <c r="J25" s="69" t="s">
        <v>42</v>
      </c>
      <c r="K25" s="11"/>
    </row>
    <row r="26" spans="1:10" ht="34.5" customHeight="1">
      <c r="A26" s="4"/>
      <c r="B26" s="4"/>
      <c r="C26" s="4"/>
      <c r="D26" s="4"/>
      <c r="E26" s="16"/>
      <c r="F26" s="14"/>
      <c r="G26" s="3"/>
      <c r="H26" s="3"/>
      <c r="I26" s="3"/>
      <c r="J26" s="15"/>
    </row>
    <row r="27" spans="1:10" ht="34.5" customHeight="1">
      <c r="A27" s="4"/>
      <c r="B27" s="4"/>
      <c r="C27" s="4"/>
      <c r="D27" s="4"/>
      <c r="E27" s="16"/>
      <c r="F27" s="14"/>
      <c r="G27" s="3"/>
      <c r="H27" s="3"/>
      <c r="I27" s="3"/>
      <c r="J27" s="15"/>
    </row>
    <row r="28" spans="1:10" ht="34.5" customHeight="1">
      <c r="A28" s="4"/>
      <c r="B28" s="4"/>
      <c r="C28" s="4"/>
      <c r="D28" s="4"/>
      <c r="E28" s="16"/>
      <c r="F28" s="3"/>
      <c r="G28" s="3"/>
      <c r="H28" s="3"/>
      <c r="I28" s="3"/>
      <c r="J28" s="15"/>
    </row>
    <row r="29" spans="1:10" ht="34.5" customHeight="1">
      <c r="A29" s="5"/>
      <c r="B29" s="6"/>
      <c r="C29" s="6"/>
      <c r="D29" s="7"/>
      <c r="E29" s="17"/>
      <c r="F29" s="14"/>
      <c r="G29" s="3"/>
      <c r="H29" s="3"/>
      <c r="I29" s="3"/>
      <c r="J29" s="15"/>
    </row>
    <row r="30" spans="1:10" ht="34.5" customHeight="1">
      <c r="A30" s="8"/>
      <c r="B30" s="9"/>
      <c r="C30" s="9"/>
      <c r="D30" s="10"/>
      <c r="E30" s="18"/>
      <c r="F30" s="13"/>
      <c r="G30" s="13"/>
      <c r="H30" s="13"/>
      <c r="I30" s="13"/>
      <c r="J30" s="20"/>
    </row>
    <row r="31" spans="1:10" ht="34.5" customHeight="1">
      <c r="A31" s="8"/>
      <c r="B31" s="9"/>
      <c r="C31" s="9"/>
      <c r="D31" s="10"/>
      <c r="E31" s="18"/>
      <c r="F31" s="4"/>
      <c r="G31" s="4"/>
      <c r="H31" s="4"/>
      <c r="I31" s="4"/>
      <c r="J31" s="16"/>
    </row>
    <row r="32" spans="1:10" ht="25.5" customHeight="1">
      <c r="A32" s="8"/>
      <c r="B32" s="9"/>
      <c r="C32" s="9"/>
      <c r="D32" s="10"/>
      <c r="E32" s="18"/>
      <c r="F32" s="4"/>
      <c r="G32" s="4"/>
      <c r="H32" s="4"/>
      <c r="I32" s="4"/>
      <c r="J32" s="16"/>
    </row>
    <row r="33" spans="1:10" ht="28.5" customHeight="1">
      <c r="A33" s="10"/>
      <c r="B33" s="10"/>
      <c r="C33" s="10"/>
      <c r="D33" s="10"/>
      <c r="E33" s="18"/>
      <c r="F33" s="4"/>
      <c r="G33" s="4"/>
      <c r="H33" s="4"/>
      <c r="I33" s="4"/>
      <c r="J33" s="16"/>
    </row>
    <row r="34" spans="1:10" ht="13.5">
      <c r="A34" s="10"/>
      <c r="B34" s="10"/>
      <c r="C34" s="10"/>
      <c r="D34" s="10"/>
      <c r="E34" s="18"/>
      <c r="F34" s="7"/>
      <c r="G34" s="7"/>
      <c r="H34" s="4"/>
      <c r="I34" s="4"/>
      <c r="J34" s="16"/>
    </row>
    <row r="35" spans="6:7" ht="13.5">
      <c r="F35" s="10"/>
      <c r="G35" s="10"/>
    </row>
    <row r="36" spans="6:7" ht="13.5">
      <c r="F36" s="10"/>
      <c r="G36" s="10"/>
    </row>
    <row r="37" spans="6:7" ht="13.5">
      <c r="F37" s="10"/>
      <c r="G37" s="10"/>
    </row>
    <row r="38" spans="6:7" ht="13.5">
      <c r="F38" s="10"/>
      <c r="G38" s="10"/>
    </row>
    <row r="39" spans="6:7" ht="13.5">
      <c r="F39" s="10"/>
      <c r="G39" s="10"/>
    </row>
  </sheetData>
  <sheetProtection/>
  <mergeCells count="10">
    <mergeCell ref="H2:J2"/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" bottom="0.984251968503937" header="0.5118110236220472" footer="0.5118110236220472"/>
  <pageSetup blackAndWhite="1"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栃木県</cp:lastModifiedBy>
  <cp:lastPrinted>2019-07-03T03:22:39Z</cp:lastPrinted>
  <dcterms:created xsi:type="dcterms:W3CDTF">2002-05-23T00:25:52Z</dcterms:created>
  <dcterms:modified xsi:type="dcterms:W3CDTF">2019-07-03T07:49:51Z</dcterms:modified>
  <cp:category/>
  <cp:version/>
  <cp:contentType/>
  <cp:contentStatus/>
</cp:coreProperties>
</file>