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<sst xmlns="http://schemas.openxmlformats.org/spreadsheetml/2006/main" count="53" uniqueCount="51">
  <si>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</si>
  <si>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</si>
  <si>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</si>
  <si>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</si>
  <si>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</si>
  <si>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</si>
  <si>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</si>
  <si>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</si>
  <si>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</si>
  <si>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</si>
  <si>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</si>
  <si>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</si>
  <si>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</si>
  <si>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</si>
  <si>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</si>
  <si>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</si>
  <si>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</si>
  <si>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</si>
  <si>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</si>
  <si>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</si>
  <si>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</si>
  <si>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</si>
  <si>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</si>
  <si>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</si>
  <si>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</si>
  <si>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</si>
  <si>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</si>
  <si>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</si>
  <si>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</si>
  <si>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</si>
  <si>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</si>
  <si>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</si>
  <si>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</si>
  <si>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</si>
  <si>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</si>
  <si>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</si>
  <si>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</si>
  <si>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</si>
  <si>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</si>
  <si>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</si>
  <si>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</si>
  <si>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</si>
  <si>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</si>
  <si>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</si>
  <si>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</si>
  <si>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</si>
  <si>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</si>
  <si>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</si>
  <si>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市町村別の人口動態【日本人】</t>
  </si>
  <si>
    <t>市町村名</t>
  </si>
  <si>
    <t>平成31年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</si>
</sst>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I3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49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22</v>
      </c>
      <c r="B5" s="6">
        <v>16573</v>
      </c>
      <c r="C5" s="6">
        <v>1010</v>
      </c>
      <c r="D5" s="6">
        <f>SUM(B5:C5)</f>
        <v>17583</v>
      </c>
      <c r="E5" s="6">
        <v>3977</v>
      </c>
      <c r="F5" s="6">
        <v>34</v>
      </c>
      <c r="G5" s="6">
        <v>149</v>
      </c>
      <c r="H5" s="6">
        <f>SUM(F5:G5)</f>
        <v>183</v>
      </c>
      <c r="I5" s="6">
        <f>SUM(D5,E5,H5)</f>
        <v>21743</v>
      </c>
      <c r="J5" s="6">
        <v>16882</v>
      </c>
      <c r="K5" s="6">
        <v>998</v>
      </c>
      <c r="L5" s="6">
        <f>SUM(J5:K5)</f>
        <v>17880</v>
      </c>
      <c r="M5" s="6">
        <v>4747</v>
      </c>
      <c r="N5" s="6">
        <v>0</v>
      </c>
      <c r="O5" s="6">
        <v>108</v>
      </c>
      <c r="P5" s="6">
        <f>SUM(N5:O5)</f>
        <v>108</v>
      </c>
      <c r="Q5" s="6">
        <f>SUM(L5,M5,P5)</f>
        <v>22735</v>
      </c>
      <c r="R5" s="10">
        <f>I5-Q5</f>
        <v>-992</v>
      </c>
      <c r="S5" s="12">
        <v>-0.19</v>
      </c>
      <c r="T5" s="10">
        <v>-770</v>
      </c>
      <c r="U5" s="12">
        <v>-0.15</v>
      </c>
      <c r="V5" s="10">
        <v>-222</v>
      </c>
      <c r="W5" s="12">
        <v>-0.04</v>
      </c>
    </row>
    <row r="6" spans="1:23" s="2" customFormat="1" ht="12" customHeight="1">
      <c r="A6" s="6" t="s">
        <v>23</v>
      </c>
      <c r="B6" s="6">
        <v>2867</v>
      </c>
      <c r="C6" s="6">
        <v>124</v>
      </c>
      <c r="D6" s="6">
        <f aca="true" t="shared" si="0" ref="D6:D29">SUM(B6:C6)</f>
        <v>2991</v>
      </c>
      <c r="E6" s="6">
        <v>781</v>
      </c>
      <c r="F6" s="6">
        <v>5</v>
      </c>
      <c r="G6" s="6">
        <v>57</v>
      </c>
      <c r="H6" s="6">
        <f aca="true" t="shared" si="1" ref="H6:H29">SUM(F6:G6)</f>
        <v>62</v>
      </c>
      <c r="I6" s="6">
        <f aca="true" t="shared" si="2" ref="I6:I29">SUM(D6,E6,H6)</f>
        <v>3834</v>
      </c>
      <c r="J6" s="6">
        <v>3406</v>
      </c>
      <c r="K6" s="6">
        <v>102</v>
      </c>
      <c r="L6" s="6">
        <f aca="true" t="shared" si="3" ref="L6:L29">SUM(J6:K6)</f>
        <v>3508</v>
      </c>
      <c r="M6" s="6">
        <v>2048</v>
      </c>
      <c r="N6" s="6">
        <v>1</v>
      </c>
      <c r="O6" s="6">
        <v>8</v>
      </c>
      <c r="P6" s="6">
        <f aca="true" t="shared" si="4" ref="P6:P29">SUM(N6:O6)</f>
        <v>9</v>
      </c>
      <c r="Q6" s="6">
        <f aca="true" t="shared" si="5" ref="Q6:Q29">SUM(L6,M6,P6)</f>
        <v>5565</v>
      </c>
      <c r="R6" s="10">
        <f aca="true" t="shared" si="6" ref="R6:R29">I6-Q6</f>
        <v>-1731</v>
      </c>
      <c r="S6" s="12">
        <v>-1.2</v>
      </c>
      <c r="T6" s="10">
        <v>-1267</v>
      </c>
      <c r="U6" s="12">
        <v>-0.88</v>
      </c>
      <c r="V6" s="10">
        <v>-464</v>
      </c>
      <c r="W6" s="12">
        <v>-0.32</v>
      </c>
    </row>
    <row r="7" spans="1:23" s="2" customFormat="1" ht="12" customHeight="1">
      <c r="A7" s="6" t="s">
        <v>24</v>
      </c>
      <c r="B7" s="6">
        <v>3463</v>
      </c>
      <c r="C7" s="6">
        <v>140</v>
      </c>
      <c r="D7" s="6">
        <f t="shared" si="0"/>
        <v>3603</v>
      </c>
      <c r="E7" s="6">
        <v>898</v>
      </c>
      <c r="F7" s="6">
        <v>4</v>
      </c>
      <c r="G7" s="6">
        <v>23</v>
      </c>
      <c r="H7" s="6">
        <f t="shared" si="1"/>
        <v>27</v>
      </c>
      <c r="I7" s="6">
        <f t="shared" si="2"/>
        <v>4528</v>
      </c>
      <c r="J7" s="6">
        <v>3676</v>
      </c>
      <c r="K7" s="6">
        <v>139</v>
      </c>
      <c r="L7" s="6">
        <f t="shared" si="3"/>
        <v>3815</v>
      </c>
      <c r="M7" s="6">
        <v>2109</v>
      </c>
      <c r="N7" s="6">
        <v>0</v>
      </c>
      <c r="O7" s="6">
        <v>14</v>
      </c>
      <c r="P7" s="6">
        <f t="shared" si="4"/>
        <v>14</v>
      </c>
      <c r="Q7" s="6">
        <f t="shared" si="5"/>
        <v>5938</v>
      </c>
      <c r="R7" s="10">
        <f t="shared" si="6"/>
        <v>-1410</v>
      </c>
      <c r="S7" s="12">
        <v>-0.9</v>
      </c>
      <c r="T7" s="10">
        <v>-1211</v>
      </c>
      <c r="U7" s="12">
        <v>-0.77</v>
      </c>
      <c r="V7" s="10">
        <v>-199</v>
      </c>
      <c r="W7" s="12">
        <v>-0.13</v>
      </c>
    </row>
    <row r="8" spans="1:23" s="2" customFormat="1" ht="12" customHeight="1">
      <c r="A8" s="6" t="s">
        <v>25</v>
      </c>
      <c r="B8" s="6">
        <v>2487</v>
      </c>
      <c r="C8" s="6">
        <v>94</v>
      </c>
      <c r="D8" s="6">
        <f t="shared" si="0"/>
        <v>2581</v>
      </c>
      <c r="E8" s="6">
        <v>716</v>
      </c>
      <c r="F8" s="6">
        <v>9</v>
      </c>
      <c r="G8" s="6">
        <v>21</v>
      </c>
      <c r="H8" s="6">
        <f t="shared" si="1"/>
        <v>30</v>
      </c>
      <c r="I8" s="6">
        <f t="shared" si="2"/>
        <v>3327</v>
      </c>
      <c r="J8" s="6">
        <v>2784</v>
      </c>
      <c r="K8" s="6">
        <v>112</v>
      </c>
      <c r="L8" s="6">
        <f t="shared" si="3"/>
        <v>2896</v>
      </c>
      <c r="M8" s="6">
        <v>1517</v>
      </c>
      <c r="N8" s="6">
        <v>1</v>
      </c>
      <c r="O8" s="6">
        <v>14</v>
      </c>
      <c r="P8" s="6">
        <f t="shared" si="4"/>
        <v>15</v>
      </c>
      <c r="Q8" s="6">
        <f t="shared" si="5"/>
        <v>4428</v>
      </c>
      <c r="R8" s="10">
        <f t="shared" si="6"/>
        <v>-1101</v>
      </c>
      <c r="S8" s="12">
        <v>-0.95</v>
      </c>
      <c r="T8" s="10">
        <v>-801</v>
      </c>
      <c r="U8" s="12">
        <v>-0.69</v>
      </c>
      <c r="V8" s="10">
        <v>-300</v>
      </c>
      <c r="W8" s="12">
        <v>-0.26</v>
      </c>
    </row>
    <row r="9" spans="1:23" s="2" customFormat="1" ht="12" customHeight="1">
      <c r="A9" s="6" t="s">
        <v>26</v>
      </c>
      <c r="B9" s="6">
        <v>1989</v>
      </c>
      <c r="C9" s="6">
        <v>68</v>
      </c>
      <c r="D9" s="6">
        <f t="shared" si="0"/>
        <v>2057</v>
      </c>
      <c r="E9" s="6">
        <v>617</v>
      </c>
      <c r="F9" s="6">
        <v>3</v>
      </c>
      <c r="G9" s="6">
        <v>26</v>
      </c>
      <c r="H9" s="6">
        <f t="shared" si="1"/>
        <v>29</v>
      </c>
      <c r="I9" s="6">
        <f>SUM(D9,E9,H9)</f>
        <v>2703</v>
      </c>
      <c r="J9" s="6">
        <v>2252</v>
      </c>
      <c r="K9" s="6">
        <v>61</v>
      </c>
      <c r="L9" s="6">
        <f t="shared" si="3"/>
        <v>2313</v>
      </c>
      <c r="M9" s="6">
        <v>1183</v>
      </c>
      <c r="N9" s="6">
        <v>0</v>
      </c>
      <c r="O9" s="6">
        <v>6</v>
      </c>
      <c r="P9" s="6">
        <f t="shared" si="4"/>
        <v>6</v>
      </c>
      <c r="Q9" s="6">
        <f t="shared" si="5"/>
        <v>3502</v>
      </c>
      <c r="R9" s="10">
        <f t="shared" si="6"/>
        <v>-799</v>
      </c>
      <c r="S9" s="12">
        <v>-0.83</v>
      </c>
      <c r="T9" s="10">
        <v>-566</v>
      </c>
      <c r="U9" s="12">
        <v>-0.59</v>
      </c>
      <c r="V9" s="10">
        <v>-233</v>
      </c>
      <c r="W9" s="12">
        <v>-0.24</v>
      </c>
    </row>
    <row r="10" spans="1:23" s="2" customFormat="1" ht="12" customHeight="1">
      <c r="A10" s="6" t="s">
        <v>27</v>
      </c>
      <c r="B10" s="6">
        <v>1693</v>
      </c>
      <c r="C10" s="6">
        <v>64</v>
      </c>
      <c r="D10" s="6">
        <f t="shared" si="0"/>
        <v>1757</v>
      </c>
      <c r="E10" s="6">
        <v>373</v>
      </c>
      <c r="F10" s="6">
        <v>1</v>
      </c>
      <c r="G10" s="6">
        <v>18</v>
      </c>
      <c r="H10" s="6">
        <f t="shared" si="1"/>
        <v>19</v>
      </c>
      <c r="I10" s="6">
        <f t="shared" si="2"/>
        <v>2149</v>
      </c>
      <c r="J10" s="6">
        <v>2168</v>
      </c>
      <c r="K10" s="6">
        <v>55</v>
      </c>
      <c r="L10" s="6">
        <f t="shared" si="3"/>
        <v>2223</v>
      </c>
      <c r="M10" s="6">
        <v>1203</v>
      </c>
      <c r="N10" s="6">
        <v>0</v>
      </c>
      <c r="O10" s="6">
        <v>24</v>
      </c>
      <c r="P10" s="6">
        <f t="shared" si="4"/>
        <v>24</v>
      </c>
      <c r="Q10" s="6">
        <f t="shared" si="5"/>
        <v>3450</v>
      </c>
      <c r="R10" s="10">
        <f t="shared" si="6"/>
        <v>-1301</v>
      </c>
      <c r="S10" s="12">
        <v>-1.59</v>
      </c>
      <c r="T10" s="10">
        <v>-830</v>
      </c>
      <c r="U10" s="12">
        <v>-1.02</v>
      </c>
      <c r="V10" s="10">
        <v>-471</v>
      </c>
      <c r="W10" s="12">
        <v>-0.58</v>
      </c>
    </row>
    <row r="11" spans="1:23" s="2" customFormat="1" ht="12" customHeight="1">
      <c r="A11" s="6" t="s">
        <v>28</v>
      </c>
      <c r="B11" s="6">
        <v>5414</v>
      </c>
      <c r="C11" s="6">
        <v>206</v>
      </c>
      <c r="D11" s="6">
        <f t="shared" si="0"/>
        <v>5620</v>
      </c>
      <c r="E11" s="6">
        <v>1217</v>
      </c>
      <c r="F11" s="6">
        <v>8</v>
      </c>
      <c r="G11" s="6">
        <v>51</v>
      </c>
      <c r="H11" s="6">
        <f t="shared" si="1"/>
        <v>59</v>
      </c>
      <c r="I11" s="6">
        <f t="shared" si="2"/>
        <v>6896</v>
      </c>
      <c r="J11" s="6">
        <v>5397</v>
      </c>
      <c r="K11" s="6">
        <v>227</v>
      </c>
      <c r="L11" s="6">
        <f t="shared" si="3"/>
        <v>5624</v>
      </c>
      <c r="M11" s="6">
        <v>1615</v>
      </c>
      <c r="N11" s="6">
        <v>0</v>
      </c>
      <c r="O11" s="6">
        <v>20</v>
      </c>
      <c r="P11" s="6">
        <f t="shared" si="4"/>
        <v>20</v>
      </c>
      <c r="Q11" s="6">
        <f t="shared" si="5"/>
        <v>7259</v>
      </c>
      <c r="R11" s="10">
        <f t="shared" si="6"/>
        <v>-363</v>
      </c>
      <c r="S11" s="12">
        <v>-0.23</v>
      </c>
      <c r="T11" s="10">
        <v>-398</v>
      </c>
      <c r="U11" s="12">
        <v>-0.25</v>
      </c>
      <c r="V11" s="10">
        <v>35</v>
      </c>
      <c r="W11" s="12">
        <v>0.02</v>
      </c>
    </row>
    <row r="12" spans="1:23" s="2" customFormat="1" ht="12" customHeight="1">
      <c r="A12" s="6" t="s">
        <v>29</v>
      </c>
      <c r="B12" s="6">
        <v>1844</v>
      </c>
      <c r="C12" s="6">
        <v>89</v>
      </c>
      <c r="D12" s="6">
        <f t="shared" si="0"/>
        <v>1933</v>
      </c>
      <c r="E12" s="6">
        <v>540</v>
      </c>
      <c r="F12" s="6">
        <v>3</v>
      </c>
      <c r="G12" s="6">
        <v>2</v>
      </c>
      <c r="H12" s="6">
        <f t="shared" si="1"/>
        <v>5</v>
      </c>
      <c r="I12" s="6">
        <f t="shared" si="2"/>
        <v>2478</v>
      </c>
      <c r="J12" s="6">
        <v>2052</v>
      </c>
      <c r="K12" s="6">
        <v>89</v>
      </c>
      <c r="L12" s="6">
        <f t="shared" si="3"/>
        <v>2141</v>
      </c>
      <c r="M12" s="6">
        <v>876</v>
      </c>
      <c r="N12" s="6">
        <v>0</v>
      </c>
      <c r="O12" s="6">
        <v>13</v>
      </c>
      <c r="P12" s="6">
        <f t="shared" si="4"/>
        <v>13</v>
      </c>
      <c r="Q12" s="6">
        <f t="shared" si="5"/>
        <v>3030</v>
      </c>
      <c r="R12" s="10">
        <f t="shared" si="6"/>
        <v>-552</v>
      </c>
      <c r="S12" s="12">
        <v>-0.71</v>
      </c>
      <c r="T12" s="10">
        <v>-336</v>
      </c>
      <c r="U12" s="12">
        <v>-0.43</v>
      </c>
      <c r="V12" s="10">
        <v>-216</v>
      </c>
      <c r="W12" s="12">
        <v>-0.28</v>
      </c>
    </row>
    <row r="13" spans="1:23" s="2" customFormat="1" ht="12" customHeight="1">
      <c r="A13" s="6" t="s">
        <v>30</v>
      </c>
      <c r="B13" s="6">
        <v>1941</v>
      </c>
      <c r="C13" s="6">
        <v>68</v>
      </c>
      <c r="D13" s="6">
        <f t="shared" si="0"/>
        <v>2009</v>
      </c>
      <c r="E13" s="6">
        <v>452</v>
      </c>
      <c r="F13" s="6">
        <v>0</v>
      </c>
      <c r="G13" s="6">
        <v>15</v>
      </c>
      <c r="H13" s="6">
        <f t="shared" si="1"/>
        <v>15</v>
      </c>
      <c r="I13" s="6">
        <f t="shared" si="2"/>
        <v>2476</v>
      </c>
      <c r="J13" s="6">
        <v>2181</v>
      </c>
      <c r="K13" s="6">
        <v>84</v>
      </c>
      <c r="L13" s="6">
        <f t="shared" si="3"/>
        <v>2265</v>
      </c>
      <c r="M13" s="6">
        <v>862</v>
      </c>
      <c r="N13" s="6">
        <v>0</v>
      </c>
      <c r="O13" s="6">
        <v>12</v>
      </c>
      <c r="P13" s="6">
        <f t="shared" si="4"/>
        <v>12</v>
      </c>
      <c r="Q13" s="6">
        <f t="shared" si="5"/>
        <v>3139</v>
      </c>
      <c r="R13" s="10">
        <f t="shared" si="6"/>
        <v>-663</v>
      </c>
      <c r="S13" s="12">
        <v>-0.94</v>
      </c>
      <c r="T13" s="10">
        <v>-410</v>
      </c>
      <c r="U13" s="12">
        <v>-0.58</v>
      </c>
      <c r="V13" s="10">
        <v>-253</v>
      </c>
      <c r="W13" s="12">
        <v>-0.36</v>
      </c>
    </row>
    <row r="14" spans="1:23" s="2" customFormat="1" ht="12" customHeight="1">
      <c r="A14" s="6" t="s">
        <v>31</v>
      </c>
      <c r="B14" s="6">
        <v>777</v>
      </c>
      <c r="C14" s="6">
        <v>29</v>
      </c>
      <c r="D14" s="6">
        <f t="shared" si="0"/>
        <v>806</v>
      </c>
      <c r="E14" s="6">
        <v>147</v>
      </c>
      <c r="F14" s="6">
        <v>0</v>
      </c>
      <c r="G14" s="6">
        <v>17</v>
      </c>
      <c r="H14" s="6">
        <f t="shared" si="1"/>
        <v>17</v>
      </c>
      <c r="I14" s="6">
        <f t="shared" si="2"/>
        <v>970</v>
      </c>
      <c r="J14" s="6">
        <v>1021</v>
      </c>
      <c r="K14" s="6">
        <v>28</v>
      </c>
      <c r="L14" s="6">
        <f t="shared" si="3"/>
        <v>1049</v>
      </c>
      <c r="M14" s="6">
        <v>421</v>
      </c>
      <c r="N14" s="6">
        <v>0</v>
      </c>
      <c r="O14" s="6">
        <v>4</v>
      </c>
      <c r="P14" s="6">
        <f t="shared" si="4"/>
        <v>4</v>
      </c>
      <c r="Q14" s="6">
        <f t="shared" si="5"/>
        <v>1474</v>
      </c>
      <c r="R14" s="10">
        <f t="shared" si="6"/>
        <v>-504</v>
      </c>
      <c r="S14" s="12">
        <v>-1.56</v>
      </c>
      <c r="T14" s="10">
        <v>-274</v>
      </c>
      <c r="U14" s="12">
        <v>-0.85</v>
      </c>
      <c r="V14" s="10">
        <v>-230</v>
      </c>
      <c r="W14" s="12">
        <v>-0.71</v>
      </c>
    </row>
    <row r="15" spans="1:23" s="2" customFormat="1" ht="12" customHeight="1">
      <c r="A15" s="6" t="s">
        <v>32</v>
      </c>
      <c r="B15" s="6">
        <v>3479</v>
      </c>
      <c r="C15" s="6">
        <v>83</v>
      </c>
      <c r="D15" s="6">
        <f t="shared" si="0"/>
        <v>3562</v>
      </c>
      <c r="E15" s="6">
        <v>756</v>
      </c>
      <c r="F15" s="6">
        <v>4</v>
      </c>
      <c r="G15" s="6">
        <v>9</v>
      </c>
      <c r="H15" s="6">
        <f t="shared" si="1"/>
        <v>13</v>
      </c>
      <c r="I15" s="6">
        <f t="shared" si="2"/>
        <v>4331</v>
      </c>
      <c r="J15" s="6">
        <v>3404</v>
      </c>
      <c r="K15" s="6">
        <v>87</v>
      </c>
      <c r="L15" s="6">
        <f t="shared" si="3"/>
        <v>3491</v>
      </c>
      <c r="M15" s="6">
        <v>1194</v>
      </c>
      <c r="N15" s="6">
        <v>0</v>
      </c>
      <c r="O15" s="6">
        <v>21</v>
      </c>
      <c r="P15" s="6">
        <f t="shared" si="4"/>
        <v>21</v>
      </c>
      <c r="Q15" s="6">
        <f t="shared" si="5"/>
        <v>4706</v>
      </c>
      <c r="R15" s="10">
        <f t="shared" si="6"/>
        <v>-375</v>
      </c>
      <c r="S15" s="12">
        <v>-0.32</v>
      </c>
      <c r="T15" s="10">
        <v>-438</v>
      </c>
      <c r="U15" s="12">
        <v>-0.38</v>
      </c>
      <c r="V15" s="10">
        <v>63</v>
      </c>
      <c r="W15" s="12">
        <v>0.05</v>
      </c>
    </row>
    <row r="16" spans="1:23" s="2" customFormat="1" ht="12" customHeight="1">
      <c r="A16" s="6" t="s">
        <v>33</v>
      </c>
      <c r="B16" s="6">
        <v>1484</v>
      </c>
      <c r="C16" s="6">
        <v>48</v>
      </c>
      <c r="D16" s="6">
        <f t="shared" si="0"/>
        <v>1532</v>
      </c>
      <c r="E16" s="6">
        <v>327</v>
      </c>
      <c r="F16" s="6">
        <v>2</v>
      </c>
      <c r="G16" s="6">
        <v>23</v>
      </c>
      <c r="H16" s="6">
        <f t="shared" si="1"/>
        <v>25</v>
      </c>
      <c r="I16" s="6">
        <f t="shared" si="2"/>
        <v>1884</v>
      </c>
      <c r="J16" s="6">
        <v>1551</v>
      </c>
      <c r="K16" s="6">
        <v>72</v>
      </c>
      <c r="L16" s="6">
        <f t="shared" si="3"/>
        <v>1623</v>
      </c>
      <c r="M16" s="6">
        <v>433</v>
      </c>
      <c r="N16" s="6">
        <v>0</v>
      </c>
      <c r="O16" s="6">
        <v>6</v>
      </c>
      <c r="P16" s="6">
        <f t="shared" si="4"/>
        <v>6</v>
      </c>
      <c r="Q16" s="6">
        <f t="shared" si="5"/>
        <v>2062</v>
      </c>
      <c r="R16" s="10">
        <f t="shared" si="6"/>
        <v>-178</v>
      </c>
      <c r="S16" s="12">
        <v>-0.41</v>
      </c>
      <c r="T16" s="10">
        <v>-106</v>
      </c>
      <c r="U16" s="12">
        <v>-0.24</v>
      </c>
      <c r="V16" s="10">
        <v>-72</v>
      </c>
      <c r="W16" s="12">
        <v>-0.16</v>
      </c>
    </row>
    <row r="17" spans="1:23" s="2" customFormat="1" ht="12" customHeight="1">
      <c r="A17" s="6" t="s">
        <v>34</v>
      </c>
      <c r="B17" s="6">
        <v>435</v>
      </c>
      <c r="C17" s="6">
        <v>19</v>
      </c>
      <c r="D17" s="6">
        <f t="shared" si="0"/>
        <v>454</v>
      </c>
      <c r="E17" s="6">
        <v>106</v>
      </c>
      <c r="F17" s="6">
        <v>1</v>
      </c>
      <c r="G17" s="6">
        <v>4</v>
      </c>
      <c r="H17" s="6">
        <f t="shared" si="1"/>
        <v>5</v>
      </c>
      <c r="I17" s="6">
        <f t="shared" si="2"/>
        <v>565</v>
      </c>
      <c r="J17" s="6">
        <v>673</v>
      </c>
      <c r="K17" s="6">
        <v>12</v>
      </c>
      <c r="L17" s="6">
        <f t="shared" si="3"/>
        <v>685</v>
      </c>
      <c r="M17" s="6">
        <v>434</v>
      </c>
      <c r="N17" s="6">
        <v>0</v>
      </c>
      <c r="O17" s="6">
        <v>0</v>
      </c>
      <c r="P17" s="6">
        <f t="shared" si="4"/>
        <v>0</v>
      </c>
      <c r="Q17" s="6">
        <f t="shared" si="5"/>
        <v>1119</v>
      </c>
      <c r="R17" s="10">
        <f t="shared" si="6"/>
        <v>-554</v>
      </c>
      <c r="S17" s="12">
        <v>-2.1</v>
      </c>
      <c r="T17" s="10">
        <v>-328</v>
      </c>
      <c r="U17" s="12">
        <v>-1.24</v>
      </c>
      <c r="V17" s="10">
        <v>-226</v>
      </c>
      <c r="W17" s="12">
        <v>-0.86</v>
      </c>
    </row>
    <row r="18" spans="1:23" s="2" customFormat="1" ht="12" customHeight="1">
      <c r="A18" s="6" t="s">
        <v>35</v>
      </c>
      <c r="B18" s="6">
        <v>2272</v>
      </c>
      <c r="C18" s="6">
        <v>65</v>
      </c>
      <c r="D18" s="6">
        <f t="shared" si="0"/>
        <v>2337</v>
      </c>
      <c r="E18" s="6">
        <v>412</v>
      </c>
      <c r="F18" s="6">
        <v>1</v>
      </c>
      <c r="G18" s="6">
        <v>3</v>
      </c>
      <c r="H18" s="6">
        <f t="shared" si="1"/>
        <v>4</v>
      </c>
      <c r="I18" s="6">
        <f t="shared" si="2"/>
        <v>2753</v>
      </c>
      <c r="J18" s="6">
        <v>2094</v>
      </c>
      <c r="K18" s="6">
        <v>61</v>
      </c>
      <c r="L18" s="6">
        <f t="shared" si="3"/>
        <v>2155</v>
      </c>
      <c r="M18" s="6">
        <v>536</v>
      </c>
      <c r="N18" s="6">
        <v>0</v>
      </c>
      <c r="O18" s="6">
        <v>3</v>
      </c>
      <c r="P18" s="6">
        <f t="shared" si="4"/>
        <v>3</v>
      </c>
      <c r="Q18" s="6">
        <f t="shared" si="5"/>
        <v>2694</v>
      </c>
      <c r="R18" s="10">
        <f t="shared" si="6"/>
        <v>59</v>
      </c>
      <c r="S18" s="12">
        <v>0.1</v>
      </c>
      <c r="T18" s="10">
        <v>-124</v>
      </c>
      <c r="U18" s="12">
        <v>-0.21</v>
      </c>
      <c r="V18" s="10">
        <v>183</v>
      </c>
      <c r="W18" s="12">
        <v>0.31</v>
      </c>
    </row>
    <row r="19" spans="1:23" s="2" customFormat="1" ht="12" customHeight="1">
      <c r="A19" s="6" t="s">
        <v>37</v>
      </c>
      <c r="B19" s="6">
        <v>1195</v>
      </c>
      <c r="C19" s="6">
        <v>41</v>
      </c>
      <c r="D19" s="6">
        <f t="shared" si="0"/>
        <v>1236</v>
      </c>
      <c r="E19" s="6">
        <v>228</v>
      </c>
      <c r="F19" s="6">
        <v>2</v>
      </c>
      <c r="G19" s="6">
        <v>9</v>
      </c>
      <c r="H19" s="6">
        <f t="shared" si="1"/>
        <v>11</v>
      </c>
      <c r="I19" s="6">
        <f t="shared" si="2"/>
        <v>1475</v>
      </c>
      <c r="J19" s="6">
        <v>1155</v>
      </c>
      <c r="K19" s="6">
        <v>41</v>
      </c>
      <c r="L19" s="6">
        <f t="shared" si="3"/>
        <v>1196</v>
      </c>
      <c r="M19" s="6">
        <v>296</v>
      </c>
      <c r="N19" s="6">
        <v>0</v>
      </c>
      <c r="O19" s="6">
        <v>5</v>
      </c>
      <c r="P19" s="6">
        <f t="shared" si="4"/>
        <v>5</v>
      </c>
      <c r="Q19" s="6">
        <f t="shared" si="5"/>
        <v>1497</v>
      </c>
      <c r="R19" s="10">
        <f t="shared" si="6"/>
        <v>-22</v>
      </c>
      <c r="S19" s="12">
        <v>-0.07</v>
      </c>
      <c r="T19" s="10">
        <v>-68</v>
      </c>
      <c r="U19" s="12">
        <v>-0.22</v>
      </c>
      <c r="V19" s="10">
        <v>46</v>
      </c>
      <c r="W19" s="12">
        <v>0.15</v>
      </c>
    </row>
    <row r="20" spans="1:23" s="2" customFormat="1" ht="12" customHeight="1">
      <c r="A20" s="6" t="s">
        <v>38</v>
      </c>
      <c r="B20" s="6">
        <v>471</v>
      </c>
      <c r="C20" s="6">
        <v>14</v>
      </c>
      <c r="D20" s="6">
        <f t="shared" si="0"/>
        <v>485</v>
      </c>
      <c r="E20" s="6">
        <v>112</v>
      </c>
      <c r="F20" s="6">
        <v>0</v>
      </c>
      <c r="G20" s="6">
        <v>10</v>
      </c>
      <c r="H20" s="6">
        <f t="shared" si="1"/>
        <v>10</v>
      </c>
      <c r="I20" s="6">
        <f t="shared" si="2"/>
        <v>607</v>
      </c>
      <c r="J20" s="6">
        <v>605</v>
      </c>
      <c r="K20" s="6">
        <v>21</v>
      </c>
      <c r="L20" s="6">
        <f t="shared" si="3"/>
        <v>626</v>
      </c>
      <c r="M20" s="6">
        <v>291</v>
      </c>
      <c r="N20" s="6">
        <v>0</v>
      </c>
      <c r="O20" s="6">
        <v>3</v>
      </c>
      <c r="P20" s="6">
        <f t="shared" si="4"/>
        <v>3</v>
      </c>
      <c r="Q20" s="6">
        <f t="shared" si="5"/>
        <v>920</v>
      </c>
      <c r="R20" s="10">
        <f t="shared" si="6"/>
        <v>-313</v>
      </c>
      <c r="S20" s="12">
        <v>-1.36</v>
      </c>
      <c r="T20" s="10">
        <v>-179</v>
      </c>
      <c r="U20" s="12">
        <v>-0.78</v>
      </c>
      <c r="V20" s="10">
        <v>-134</v>
      </c>
      <c r="W20" s="12">
        <v>-0.58</v>
      </c>
    </row>
    <row r="21" spans="1:23" s="2" customFormat="1" ht="12" customHeight="1">
      <c r="A21" s="6" t="s">
        <v>39</v>
      </c>
      <c r="B21" s="6">
        <v>176</v>
      </c>
      <c r="C21" s="6">
        <v>7</v>
      </c>
      <c r="D21" s="6">
        <f t="shared" si="0"/>
        <v>183</v>
      </c>
      <c r="E21" s="6">
        <v>33</v>
      </c>
      <c r="F21" s="6">
        <v>0</v>
      </c>
      <c r="G21" s="6">
        <v>4</v>
      </c>
      <c r="H21" s="6">
        <f t="shared" si="1"/>
        <v>4</v>
      </c>
      <c r="I21" s="6">
        <f t="shared" si="2"/>
        <v>220</v>
      </c>
      <c r="J21" s="6">
        <v>288</v>
      </c>
      <c r="K21" s="6">
        <v>4</v>
      </c>
      <c r="L21" s="6">
        <f t="shared" si="3"/>
        <v>292</v>
      </c>
      <c r="M21" s="6">
        <v>250</v>
      </c>
      <c r="N21" s="6">
        <v>0</v>
      </c>
      <c r="O21" s="6">
        <v>1</v>
      </c>
      <c r="P21" s="6">
        <f t="shared" si="4"/>
        <v>1</v>
      </c>
      <c r="Q21" s="6">
        <f t="shared" si="5"/>
        <v>543</v>
      </c>
      <c r="R21" s="10">
        <f t="shared" si="6"/>
        <v>-323</v>
      </c>
      <c r="S21" s="12">
        <v>-2.49</v>
      </c>
      <c r="T21" s="10">
        <v>-217</v>
      </c>
      <c r="U21" s="12">
        <v>-1.67</v>
      </c>
      <c r="V21" s="10">
        <v>-106</v>
      </c>
      <c r="W21" s="12">
        <v>-0.82</v>
      </c>
    </row>
    <row r="22" spans="1:23" s="2" customFormat="1" ht="12" customHeight="1">
      <c r="A22" s="6" t="s">
        <v>40</v>
      </c>
      <c r="B22" s="6">
        <v>363</v>
      </c>
      <c r="C22" s="6">
        <v>8</v>
      </c>
      <c r="D22" s="6">
        <f t="shared" si="0"/>
        <v>371</v>
      </c>
      <c r="E22" s="6">
        <v>66</v>
      </c>
      <c r="F22" s="6">
        <v>0</v>
      </c>
      <c r="G22" s="6">
        <v>3</v>
      </c>
      <c r="H22" s="6">
        <f t="shared" si="1"/>
        <v>3</v>
      </c>
      <c r="I22" s="6">
        <f t="shared" si="2"/>
        <v>440</v>
      </c>
      <c r="J22" s="6">
        <v>363</v>
      </c>
      <c r="K22" s="6">
        <v>8</v>
      </c>
      <c r="L22" s="6">
        <f t="shared" si="3"/>
        <v>371</v>
      </c>
      <c r="M22" s="6">
        <v>144</v>
      </c>
      <c r="N22" s="6">
        <v>0</v>
      </c>
      <c r="O22" s="6">
        <v>1</v>
      </c>
      <c r="P22" s="6">
        <f t="shared" si="4"/>
        <v>1</v>
      </c>
      <c r="Q22" s="6">
        <f t="shared" si="5"/>
        <v>516</v>
      </c>
      <c r="R22" s="10">
        <f t="shared" si="6"/>
        <v>-76</v>
      </c>
      <c r="S22" s="12">
        <v>-0.65</v>
      </c>
      <c r="T22" s="10">
        <v>-78</v>
      </c>
      <c r="U22" s="12">
        <v>-0.67</v>
      </c>
      <c r="V22" s="10">
        <v>2</v>
      </c>
      <c r="W22" s="12">
        <v>0.02</v>
      </c>
    </row>
    <row r="23" spans="1:23" s="2" customFormat="1" ht="12" customHeight="1">
      <c r="A23" s="6" t="s">
        <v>41</v>
      </c>
      <c r="B23" s="6">
        <v>393</v>
      </c>
      <c r="C23" s="6">
        <v>16</v>
      </c>
      <c r="D23" s="6">
        <f t="shared" si="0"/>
        <v>409</v>
      </c>
      <c r="E23" s="6">
        <v>86</v>
      </c>
      <c r="F23" s="6">
        <v>0</v>
      </c>
      <c r="G23" s="6">
        <v>7</v>
      </c>
      <c r="H23" s="6">
        <f t="shared" si="1"/>
        <v>7</v>
      </c>
      <c r="I23" s="6">
        <f t="shared" si="2"/>
        <v>502</v>
      </c>
      <c r="J23" s="6">
        <v>362</v>
      </c>
      <c r="K23" s="6">
        <v>8</v>
      </c>
      <c r="L23" s="6">
        <f t="shared" si="3"/>
        <v>370</v>
      </c>
      <c r="M23" s="6">
        <v>207</v>
      </c>
      <c r="N23" s="6">
        <v>0</v>
      </c>
      <c r="O23" s="6">
        <v>1</v>
      </c>
      <c r="P23" s="6">
        <f t="shared" si="4"/>
        <v>1</v>
      </c>
      <c r="Q23" s="6">
        <f t="shared" si="5"/>
        <v>578</v>
      </c>
      <c r="R23" s="10">
        <f t="shared" si="6"/>
        <v>-76</v>
      </c>
      <c r="S23" s="12">
        <v>-0.49</v>
      </c>
      <c r="T23" s="10">
        <v>-121</v>
      </c>
      <c r="U23" s="12">
        <v>-0.78</v>
      </c>
      <c r="V23" s="10">
        <v>45</v>
      </c>
      <c r="W23" s="12">
        <v>0.29</v>
      </c>
    </row>
    <row r="24" spans="1:23" s="2" customFormat="1" ht="12" customHeight="1">
      <c r="A24" s="6" t="s">
        <v>42</v>
      </c>
      <c r="B24" s="6">
        <v>1041</v>
      </c>
      <c r="C24" s="6">
        <v>23</v>
      </c>
      <c r="D24" s="6">
        <f t="shared" si="0"/>
        <v>1064</v>
      </c>
      <c r="E24" s="6">
        <v>252</v>
      </c>
      <c r="F24" s="6">
        <v>0</v>
      </c>
      <c r="G24" s="6">
        <v>9</v>
      </c>
      <c r="H24" s="6">
        <f t="shared" si="1"/>
        <v>9</v>
      </c>
      <c r="I24" s="6">
        <f t="shared" si="2"/>
        <v>1325</v>
      </c>
      <c r="J24" s="6">
        <v>1161</v>
      </c>
      <c r="K24" s="6">
        <v>28</v>
      </c>
      <c r="L24" s="6">
        <f t="shared" si="3"/>
        <v>1189</v>
      </c>
      <c r="M24" s="6">
        <v>397</v>
      </c>
      <c r="N24" s="6">
        <v>0</v>
      </c>
      <c r="O24" s="6">
        <v>1</v>
      </c>
      <c r="P24" s="6">
        <f t="shared" si="4"/>
        <v>1</v>
      </c>
      <c r="Q24" s="6">
        <f t="shared" si="5"/>
        <v>1587</v>
      </c>
      <c r="R24" s="10">
        <f>I24-Q24</f>
        <v>-262</v>
      </c>
      <c r="S24" s="12">
        <v>-0.67</v>
      </c>
      <c r="T24" s="10">
        <v>-145</v>
      </c>
      <c r="U24" s="12">
        <v>-0.37</v>
      </c>
      <c r="V24" s="10">
        <v>-117</v>
      </c>
      <c r="W24" s="12">
        <v>-0.3</v>
      </c>
    </row>
    <row r="25" spans="1:23" s="2" customFormat="1" ht="12" customHeight="1">
      <c r="A25" s="6" t="s">
        <v>43</v>
      </c>
      <c r="B25" s="6">
        <v>837</v>
      </c>
      <c r="C25" s="6">
        <v>47</v>
      </c>
      <c r="D25" s="6">
        <f t="shared" si="0"/>
        <v>884</v>
      </c>
      <c r="E25" s="6">
        <v>150</v>
      </c>
      <c r="F25" s="6">
        <v>0</v>
      </c>
      <c r="G25" s="6">
        <v>7</v>
      </c>
      <c r="H25" s="6">
        <f t="shared" si="1"/>
        <v>7</v>
      </c>
      <c r="I25" s="6">
        <f t="shared" si="2"/>
        <v>1041</v>
      </c>
      <c r="J25" s="6">
        <v>815</v>
      </c>
      <c r="K25" s="6">
        <v>36</v>
      </c>
      <c r="L25" s="6">
        <f t="shared" si="3"/>
        <v>851</v>
      </c>
      <c r="M25" s="6">
        <v>274</v>
      </c>
      <c r="N25" s="6">
        <v>0</v>
      </c>
      <c r="O25" s="6">
        <v>0</v>
      </c>
      <c r="P25" s="6">
        <f t="shared" si="4"/>
        <v>0</v>
      </c>
      <c r="Q25" s="6">
        <f t="shared" si="5"/>
        <v>1125</v>
      </c>
      <c r="R25" s="10">
        <f t="shared" si="6"/>
        <v>-84</v>
      </c>
      <c r="S25" s="12">
        <v>-0.33</v>
      </c>
      <c r="T25" s="10">
        <v>-124</v>
      </c>
      <c r="U25" s="12">
        <v>-0.49</v>
      </c>
      <c r="V25" s="10">
        <v>40</v>
      </c>
      <c r="W25" s="12">
        <v>0.16</v>
      </c>
    </row>
    <row r="26" spans="1:23" s="2" customFormat="1" ht="12" customHeight="1">
      <c r="A26" s="6" t="s">
        <v>44</v>
      </c>
      <c r="B26" s="6">
        <v>199</v>
      </c>
      <c r="C26" s="6">
        <v>2</v>
      </c>
      <c r="D26" s="6">
        <f t="shared" si="0"/>
        <v>201</v>
      </c>
      <c r="E26" s="6">
        <v>34</v>
      </c>
      <c r="F26" s="6">
        <v>0</v>
      </c>
      <c r="G26" s="6">
        <v>9</v>
      </c>
      <c r="H26" s="6">
        <f t="shared" si="1"/>
        <v>9</v>
      </c>
      <c r="I26" s="6">
        <f t="shared" si="2"/>
        <v>244</v>
      </c>
      <c r="J26" s="6">
        <v>324</v>
      </c>
      <c r="K26" s="6">
        <v>4</v>
      </c>
      <c r="L26" s="6">
        <f t="shared" si="3"/>
        <v>328</v>
      </c>
      <c r="M26" s="6">
        <v>178</v>
      </c>
      <c r="N26" s="6">
        <v>0</v>
      </c>
      <c r="O26" s="6">
        <v>2</v>
      </c>
      <c r="P26" s="6">
        <f t="shared" si="4"/>
        <v>2</v>
      </c>
      <c r="Q26" s="6">
        <f t="shared" si="5"/>
        <v>508</v>
      </c>
      <c r="R26" s="10">
        <f t="shared" si="6"/>
        <v>-264</v>
      </c>
      <c r="S26" s="12">
        <v>-2.34</v>
      </c>
      <c r="T26" s="10">
        <v>-144</v>
      </c>
      <c r="U26" s="12">
        <v>-1.28</v>
      </c>
      <c r="V26" s="10">
        <v>-120</v>
      </c>
      <c r="W26" s="12">
        <v>-1.06</v>
      </c>
    </row>
    <row r="27" spans="1:23" s="2" customFormat="1" ht="12" customHeight="1">
      <c r="A27" s="6" t="s">
        <v>45</v>
      </c>
      <c r="B27" s="6">
        <v>1237</v>
      </c>
      <c r="C27" s="6">
        <v>85</v>
      </c>
      <c r="D27" s="6">
        <f t="shared" si="0"/>
        <v>1322</v>
      </c>
      <c r="E27" s="6">
        <v>220</v>
      </c>
      <c r="F27" s="6">
        <v>4</v>
      </c>
      <c r="G27" s="6">
        <v>11</v>
      </c>
      <c r="H27" s="6">
        <f t="shared" si="1"/>
        <v>15</v>
      </c>
      <c r="I27" s="6">
        <f t="shared" si="2"/>
        <v>1557</v>
      </c>
      <c r="J27" s="6">
        <v>1308</v>
      </c>
      <c r="K27" s="6">
        <v>75</v>
      </c>
      <c r="L27" s="6">
        <f t="shared" si="3"/>
        <v>1383</v>
      </c>
      <c r="M27" s="6">
        <v>308</v>
      </c>
      <c r="N27" s="6">
        <v>0</v>
      </c>
      <c r="O27" s="6">
        <v>5</v>
      </c>
      <c r="P27" s="6">
        <f t="shared" si="4"/>
        <v>5</v>
      </c>
      <c r="Q27" s="6">
        <f t="shared" si="5"/>
        <v>1696</v>
      </c>
      <c r="R27" s="10">
        <f t="shared" si="6"/>
        <v>-139</v>
      </c>
      <c r="S27" s="12">
        <v>-0.48</v>
      </c>
      <c r="T27" s="10">
        <v>-88</v>
      </c>
      <c r="U27" s="12">
        <v>-0.3</v>
      </c>
      <c r="V27" s="10">
        <v>-51</v>
      </c>
      <c r="W27" s="12">
        <v>-0.17</v>
      </c>
    </row>
    <row r="28" spans="1:23" s="2" customFormat="1" ht="12" customHeight="1">
      <c r="A28" s="6" t="s">
        <v>46</v>
      </c>
      <c r="B28" s="6">
        <v>827</v>
      </c>
      <c r="C28" s="6">
        <v>28</v>
      </c>
      <c r="D28" s="6">
        <f t="shared" si="0"/>
        <v>855</v>
      </c>
      <c r="E28" s="6">
        <v>108</v>
      </c>
      <c r="F28" s="6">
        <v>2</v>
      </c>
      <c r="G28" s="6">
        <v>11</v>
      </c>
      <c r="H28" s="6">
        <f t="shared" si="1"/>
        <v>13</v>
      </c>
      <c r="I28" s="6">
        <f t="shared" si="2"/>
        <v>976</v>
      </c>
      <c r="J28" s="6">
        <v>881</v>
      </c>
      <c r="K28" s="6">
        <v>30</v>
      </c>
      <c r="L28" s="6">
        <f t="shared" si="3"/>
        <v>911</v>
      </c>
      <c r="M28" s="6">
        <v>366</v>
      </c>
      <c r="N28" s="6">
        <v>0</v>
      </c>
      <c r="O28" s="6">
        <v>4</v>
      </c>
      <c r="P28" s="6">
        <f t="shared" si="4"/>
        <v>4</v>
      </c>
      <c r="Q28" s="6">
        <f t="shared" si="5"/>
        <v>1281</v>
      </c>
      <c r="R28" s="10">
        <f t="shared" si="6"/>
        <v>-305</v>
      </c>
      <c r="S28" s="12">
        <v>-1.22</v>
      </c>
      <c r="T28" s="10">
        <v>-258</v>
      </c>
      <c r="U28" s="12">
        <v>-1.03</v>
      </c>
      <c r="V28" s="10">
        <v>-47</v>
      </c>
      <c r="W28" s="12">
        <v>-0.19</v>
      </c>
    </row>
    <row r="29" spans="1:23" s="2" customFormat="1" ht="12" customHeight="1">
      <c r="A29" s="6" t="s">
        <v>47</v>
      </c>
      <c r="B29" s="6">
        <v>197</v>
      </c>
      <c r="C29" s="6">
        <v>7</v>
      </c>
      <c r="D29" s="6">
        <f t="shared" si="0"/>
        <v>204</v>
      </c>
      <c r="E29" s="6">
        <v>61</v>
      </c>
      <c r="F29" s="6">
        <v>0</v>
      </c>
      <c r="G29" s="6">
        <v>6</v>
      </c>
      <c r="H29" s="6">
        <f t="shared" si="1"/>
        <v>6</v>
      </c>
      <c r="I29" s="6">
        <f t="shared" si="2"/>
        <v>271</v>
      </c>
      <c r="J29" s="6">
        <v>462</v>
      </c>
      <c r="K29" s="6">
        <v>11</v>
      </c>
      <c r="L29" s="6">
        <f t="shared" si="3"/>
        <v>473</v>
      </c>
      <c r="M29" s="6">
        <v>251</v>
      </c>
      <c r="N29" s="6">
        <v>0</v>
      </c>
      <c r="O29" s="6">
        <v>1</v>
      </c>
      <c r="P29" s="6">
        <f t="shared" si="4"/>
        <v>1</v>
      </c>
      <c r="Q29" s="6">
        <f t="shared" si="5"/>
        <v>725</v>
      </c>
      <c r="R29" s="10">
        <f t="shared" si="6"/>
        <v>-454</v>
      </c>
      <c r="S29" s="12">
        <v>-2.78</v>
      </c>
      <c r="T29" s="10">
        <v>-190</v>
      </c>
      <c r="U29" s="12">
        <v>-1.16</v>
      </c>
      <c r="V29" s="10">
        <v>-264</v>
      </c>
      <c r="W29" s="12">
        <v>-1.62</v>
      </c>
    </row>
    <row r="30" spans="1:23" ht="12" customHeight="1">
      <c r="A30" s="6" t="s">
        <v>36</v>
      </c>
      <c r="B30" s="7">
        <f>SUM(B5:B29)</f>
        <v>53654</v>
      </c>
      <c r="C30" s="7">
        <f aca="true" t="shared" si="7" ref="C30:H30">SUM(C5:C29)</f>
        <v>2385</v>
      </c>
      <c r="D30" s="7">
        <f t="shared" si="7"/>
        <v>56039</v>
      </c>
      <c r="E30" s="7">
        <f t="shared" si="7"/>
        <v>12669</v>
      </c>
      <c r="F30" s="14">
        <f t="shared" si="7"/>
        <v>83</v>
      </c>
      <c r="G30" s="14">
        <f t="shared" si="7"/>
        <v>504</v>
      </c>
      <c r="H30" s="6">
        <f t="shared" si="7"/>
        <v>587</v>
      </c>
      <c r="I30" s="6">
        <f>SUM(I5:I29)</f>
        <v>69295</v>
      </c>
      <c r="J30" s="14">
        <f aca="true" t="shared" si="8" ref="J30:P30">SUM(J5:J29)</f>
        <v>57265</v>
      </c>
      <c r="K30" s="14">
        <f t="shared" si="8"/>
        <v>2393</v>
      </c>
      <c r="L30" s="14">
        <f t="shared" si="8"/>
        <v>59658</v>
      </c>
      <c r="M30" s="14">
        <f t="shared" si="8"/>
        <v>22140</v>
      </c>
      <c r="N30" s="14">
        <f t="shared" si="8"/>
        <v>2</v>
      </c>
      <c r="O30" s="14">
        <f t="shared" si="8"/>
        <v>277</v>
      </c>
      <c r="P30" s="6">
        <f t="shared" si="8"/>
        <v>279</v>
      </c>
      <c r="Q30" s="6">
        <f>SUM(L30,M30,P30)</f>
        <v>82077</v>
      </c>
      <c r="R30" s="10">
        <f>I30-Q30</f>
        <v>-12782</v>
      </c>
      <c r="S30" s="13">
        <v>-0.66</v>
      </c>
      <c r="T30" s="11">
        <f>SUM(T5:T29)</f>
        <v>-9471</v>
      </c>
      <c r="U30" s="13">
        <v>-0.49</v>
      </c>
      <c r="V30" s="11">
        <f>SUM(V5:V29)</f>
        <v>-3311</v>
      </c>
      <c r="W30" s="13">
        <v>-0.17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H5:H29 P5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Administrator</cp:lastModifiedBy>
  <cp:lastPrinted>2021-04-21T01:20:11Z</cp:lastPrinted>
  <dcterms:created xsi:type="dcterms:W3CDTF">2013-07-12T01:46:48Z</dcterms:created>
  <dcterms:modified xsi:type="dcterms:W3CDTF">2021-04-21T01:20:26Z</dcterms:modified>
  <cp:category/>
  <cp:version/>
  <cp:contentType/>
  <cp:contentStatus/>
</cp:coreProperties>
</file>