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<sst xmlns="http://schemas.openxmlformats.org/spreadsheetml/2006/main" count="39" uniqueCount="37">
  <si>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</si>
  <si>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</si>
  <si>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</si>
  <si>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</si>
  <si>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</si>
  <si>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</si>
  <si>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</si>
  <si>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</si>
  <si>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</si>
  <si>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</si>
  <si>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</si>
  <si>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</si>
  <si>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</si>
  <si>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</si>
  <si>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</si>
  <si>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</si>
  <si>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</si>
  <si>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</si>
  <si>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</si>
  <si>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</si>
  <si>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</si>
  <si>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</si>
  <si>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</si>
  <si>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</si>
  <si>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</si>
  <si>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</si>
  <si>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</si>
  <si>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</si>
  <si>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高根沢町</t>
  </si>
  <si>
    <t>那須町</t>
  </si>
  <si>
    <t>那珂川町</t>
  </si>
  <si>
    <t>合     計</t>
  </si>
  <si>
    <t>表１４－２　　市町村別の年齢３区分別人口【日本人】</t>
  </si>
  <si>
    <t>注）四捨五入の関係で、構成比の合計が100％にならない場合があります。</t>
  </si>
  <si>
    <t>塩谷町</t>
  </si>
  <si>
    <r>
      <t>町 村</t>
    </r>
    <r>
      <rPr>
        <sz val="11"/>
        <rFont val="ＭＳ Ｐゴシック"/>
        <family val="3"/>
      </rPr>
      <t xml:space="preserve"> 部</t>
    </r>
    <r>
      <rPr>
        <sz val="11"/>
        <rFont val="ＭＳ Ｐゴシック"/>
        <family val="3"/>
      </rPr>
      <t xml:space="preserve"> 計</t>
    </r>
  </si>
  <si>
    <t>令和４年１月１日現在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</si>
</sst>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#,##0.0_ "/>
    <numFmt numFmtId="182" formatCode="#,##0.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0" fontId="0" fillId="0" borderId="0" xfId="60" applyFont="1">
      <alignment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7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9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176" fontId="0" fillId="0" borderId="16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8" xfId="60" applyNumberFormat="1" applyFont="1" applyBorder="1">
      <alignment/>
      <protection/>
    </xf>
    <xf numFmtId="176" fontId="0" fillId="0" borderId="11" xfId="60" applyNumberFormat="1" applyFont="1" applyBorder="1">
      <alignment/>
      <protection/>
    </xf>
    <xf numFmtId="182" fontId="0" fillId="0" borderId="12" xfId="60" applyNumberFormat="1" applyFont="1" applyBorder="1">
      <alignment/>
      <protection/>
    </xf>
    <xf numFmtId="176" fontId="0" fillId="0" borderId="12" xfId="60" applyNumberFormat="1" applyFont="1" applyBorder="1">
      <alignment/>
      <protection/>
    </xf>
    <xf numFmtId="182" fontId="0" fillId="0" borderId="13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80" fontId="0" fillId="0" borderId="16" xfId="60" applyNumberFormat="1" applyFont="1" applyBorder="1">
      <alignment/>
      <protection/>
    </xf>
    <xf numFmtId="178" fontId="0" fillId="0" borderId="21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7" fontId="0" fillId="0" borderId="24" xfId="60" applyNumberFormat="1" applyFont="1" applyBorder="1">
      <alignment/>
      <protection/>
    </xf>
    <xf numFmtId="178" fontId="0" fillId="0" borderId="25" xfId="60" applyNumberFormat="1" applyFont="1" applyBorder="1">
      <alignment/>
      <protection/>
    </xf>
    <xf numFmtId="177" fontId="0" fillId="0" borderId="26" xfId="60" applyNumberFormat="1" applyFont="1" applyBorder="1">
      <alignment/>
      <protection/>
    </xf>
    <xf numFmtId="176" fontId="0" fillId="0" borderId="25" xfId="60" applyNumberFormat="1" applyFont="1" applyFill="1" applyBorder="1">
      <alignment/>
      <protection/>
    </xf>
    <xf numFmtId="176" fontId="0" fillId="0" borderId="25" xfId="60" applyNumberFormat="1" applyFont="1" applyBorder="1">
      <alignment/>
      <protection/>
    </xf>
    <xf numFmtId="182" fontId="0" fillId="0" borderId="14" xfId="60" applyNumberFormat="1" applyFont="1" applyBorder="1">
      <alignment/>
      <protection/>
    </xf>
    <xf numFmtId="176" fontId="0" fillId="0" borderId="13" xfId="60" applyNumberFormat="1" applyFont="1" applyFill="1" applyBorder="1">
      <alignment/>
      <protection/>
    </xf>
    <xf numFmtId="176" fontId="0" fillId="0" borderId="13" xfId="60" applyNumberFormat="1" applyFont="1" applyBorder="1">
      <alignment/>
      <protection/>
    </xf>
    <xf numFmtId="177" fontId="0" fillId="0" borderId="25" xfId="60" applyNumberFormat="1" applyFont="1" applyBorder="1" applyAlignment="1">
      <alignment horizontal="right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32</v>
      </c>
      <c r="B1" s="2"/>
      <c r="C1" s="3"/>
      <c r="D1" s="4"/>
      <c r="E1" s="3"/>
      <c r="F1" s="4"/>
      <c r="G1" s="3"/>
      <c r="H1" s="5"/>
    </row>
    <row r="2" spans="1:8" ht="13.5" thickBot="1">
      <c r="A2" s="47" t="s">
        <v>36</v>
      </c>
      <c r="B2" s="48"/>
      <c r="C2" s="48"/>
      <c r="D2" s="48"/>
      <c r="E2" s="48"/>
      <c r="F2" s="48"/>
      <c r="G2" s="48"/>
      <c r="H2" s="48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22">
        <v>66102</v>
      </c>
      <c r="C4" s="23">
        <v>12.96</v>
      </c>
      <c r="D4" s="24">
        <v>310799</v>
      </c>
      <c r="E4" s="23">
        <v>60.93</v>
      </c>
      <c r="F4" s="24">
        <v>133159</v>
      </c>
      <c r="G4" s="25">
        <v>26.11</v>
      </c>
      <c r="H4" s="26">
        <f>SUM(B4+D4+F4)</f>
        <v>510060</v>
      </c>
    </row>
    <row r="5" spans="1:8" ht="18" customHeight="1">
      <c r="A5" s="13" t="s">
        <v>7</v>
      </c>
      <c r="B5" s="22">
        <v>14191</v>
      </c>
      <c r="C5" s="23">
        <v>10.19</v>
      </c>
      <c r="D5" s="24">
        <v>77807</v>
      </c>
      <c r="E5" s="23">
        <v>55.85</v>
      </c>
      <c r="F5" s="24">
        <v>47305</v>
      </c>
      <c r="G5" s="25">
        <v>33.96</v>
      </c>
      <c r="H5" s="27">
        <f aca="true" t="shared" si="0" ref="H5:H17">SUM(B5+D5+F5)</f>
        <v>139303</v>
      </c>
    </row>
    <row r="6" spans="1:8" ht="18" customHeight="1">
      <c r="A6" s="13" t="s">
        <v>8</v>
      </c>
      <c r="B6" s="22">
        <v>16742</v>
      </c>
      <c r="C6" s="23">
        <v>10.96</v>
      </c>
      <c r="D6" s="24">
        <v>85955</v>
      </c>
      <c r="E6" s="23">
        <v>56.26</v>
      </c>
      <c r="F6" s="24">
        <v>50089</v>
      </c>
      <c r="G6" s="25">
        <v>32.78</v>
      </c>
      <c r="H6" s="27">
        <f t="shared" si="0"/>
        <v>152786</v>
      </c>
    </row>
    <row r="7" spans="1:8" ht="18" customHeight="1">
      <c r="A7" s="13" t="s">
        <v>9</v>
      </c>
      <c r="B7" s="22">
        <v>12581</v>
      </c>
      <c r="C7" s="23">
        <v>11.09</v>
      </c>
      <c r="D7" s="24">
        <v>64748</v>
      </c>
      <c r="E7" s="23">
        <v>57.09</v>
      </c>
      <c r="F7" s="24">
        <v>36091</v>
      </c>
      <c r="G7" s="25">
        <v>31.82</v>
      </c>
      <c r="H7" s="27">
        <f t="shared" si="0"/>
        <v>113420</v>
      </c>
    </row>
    <row r="8" spans="1:8" ht="18" customHeight="1">
      <c r="A8" s="13" t="s">
        <v>10</v>
      </c>
      <c r="B8" s="22">
        <v>10802</v>
      </c>
      <c r="C8" s="23">
        <v>11.47</v>
      </c>
      <c r="D8" s="24">
        <v>54096</v>
      </c>
      <c r="E8" s="23">
        <v>57.44</v>
      </c>
      <c r="F8" s="24">
        <v>29276</v>
      </c>
      <c r="G8" s="25">
        <v>31.09</v>
      </c>
      <c r="H8" s="27">
        <f t="shared" si="0"/>
        <v>94174</v>
      </c>
    </row>
    <row r="9" spans="1:8" ht="18" customHeight="1">
      <c r="A9" s="13" t="s">
        <v>11</v>
      </c>
      <c r="B9" s="22">
        <v>7347</v>
      </c>
      <c r="C9" s="23">
        <v>9.46</v>
      </c>
      <c r="D9" s="24">
        <v>41947</v>
      </c>
      <c r="E9" s="23">
        <v>53.99</v>
      </c>
      <c r="F9" s="24">
        <v>28407</v>
      </c>
      <c r="G9" s="25">
        <v>36.56</v>
      </c>
      <c r="H9" s="27">
        <f t="shared" si="0"/>
        <v>77701</v>
      </c>
    </row>
    <row r="10" spans="1:8" ht="18" customHeight="1">
      <c r="A10" s="13" t="s">
        <v>12</v>
      </c>
      <c r="B10" s="22">
        <v>20234</v>
      </c>
      <c r="C10" s="23">
        <v>12.58</v>
      </c>
      <c r="D10" s="24">
        <v>97955</v>
      </c>
      <c r="E10" s="23">
        <v>60.92</v>
      </c>
      <c r="F10" s="24">
        <v>42612</v>
      </c>
      <c r="G10" s="25">
        <v>26.5</v>
      </c>
      <c r="H10" s="27">
        <f t="shared" si="0"/>
        <v>160801</v>
      </c>
    </row>
    <row r="11" spans="1:8" ht="18" customHeight="1">
      <c r="A11" s="13" t="s">
        <v>13</v>
      </c>
      <c r="B11" s="22">
        <v>9658</v>
      </c>
      <c r="C11" s="23">
        <v>12.67</v>
      </c>
      <c r="D11" s="24">
        <v>44736</v>
      </c>
      <c r="E11" s="23">
        <v>58.7</v>
      </c>
      <c r="F11" s="24">
        <v>21821</v>
      </c>
      <c r="G11" s="25">
        <v>28.63</v>
      </c>
      <c r="H11" s="27">
        <f t="shared" si="0"/>
        <v>76215</v>
      </c>
    </row>
    <row r="12" spans="1:8" ht="18" customHeight="1">
      <c r="A12" s="13" t="s">
        <v>14</v>
      </c>
      <c r="B12" s="22">
        <v>7990</v>
      </c>
      <c r="C12" s="23">
        <v>11.57</v>
      </c>
      <c r="D12" s="24">
        <v>39814</v>
      </c>
      <c r="E12" s="23">
        <v>57.63</v>
      </c>
      <c r="F12" s="24">
        <v>21282</v>
      </c>
      <c r="G12" s="25">
        <v>30.81</v>
      </c>
      <c r="H12" s="27">
        <f t="shared" si="0"/>
        <v>69086</v>
      </c>
    </row>
    <row r="13" spans="1:8" ht="18" customHeight="1">
      <c r="A13" s="13" t="s">
        <v>15</v>
      </c>
      <c r="B13" s="22">
        <v>3191</v>
      </c>
      <c r="C13" s="23">
        <v>10.28</v>
      </c>
      <c r="D13" s="24">
        <v>17415</v>
      </c>
      <c r="E13" s="23">
        <v>56.1</v>
      </c>
      <c r="F13" s="24">
        <v>10439</v>
      </c>
      <c r="G13" s="25">
        <v>33.63</v>
      </c>
      <c r="H13" s="27">
        <f t="shared" si="0"/>
        <v>31045</v>
      </c>
    </row>
    <row r="14" spans="1:8" ht="18" customHeight="1">
      <c r="A14" s="13" t="s">
        <v>16</v>
      </c>
      <c r="B14" s="28">
        <v>14097</v>
      </c>
      <c r="C14" s="23">
        <v>12.28</v>
      </c>
      <c r="D14" s="29">
        <v>67797</v>
      </c>
      <c r="E14" s="23">
        <v>59.08</v>
      </c>
      <c r="F14" s="29">
        <v>32859</v>
      </c>
      <c r="G14" s="25">
        <v>28.63</v>
      </c>
      <c r="H14" s="27">
        <f t="shared" si="0"/>
        <v>114753</v>
      </c>
    </row>
    <row r="15" spans="1:8" ht="18" customHeight="1">
      <c r="A15" s="13" t="s">
        <v>17</v>
      </c>
      <c r="B15" s="22">
        <v>5950</v>
      </c>
      <c r="C15" s="23">
        <v>13.66</v>
      </c>
      <c r="D15" s="24">
        <v>25784</v>
      </c>
      <c r="E15" s="23">
        <v>59.2</v>
      </c>
      <c r="F15" s="24">
        <v>11817</v>
      </c>
      <c r="G15" s="25">
        <v>27.13</v>
      </c>
      <c r="H15" s="27">
        <f t="shared" si="0"/>
        <v>43551</v>
      </c>
    </row>
    <row r="16" spans="1:8" ht="18" customHeight="1">
      <c r="A16" s="13" t="s">
        <v>18</v>
      </c>
      <c r="B16" s="22">
        <v>2289</v>
      </c>
      <c r="C16" s="23">
        <v>9.21</v>
      </c>
      <c r="D16" s="24">
        <v>13110</v>
      </c>
      <c r="E16" s="23">
        <v>52.72</v>
      </c>
      <c r="F16" s="24">
        <v>9467</v>
      </c>
      <c r="G16" s="25">
        <v>38.07</v>
      </c>
      <c r="H16" s="27">
        <f t="shared" si="0"/>
        <v>24866</v>
      </c>
    </row>
    <row r="17" spans="1:8" ht="18" customHeight="1" thickBot="1">
      <c r="A17" s="13" t="s">
        <v>19</v>
      </c>
      <c r="B17" s="22">
        <v>7369</v>
      </c>
      <c r="C17" s="23">
        <v>12.4</v>
      </c>
      <c r="D17" s="24">
        <v>36530</v>
      </c>
      <c r="E17" s="23">
        <v>61.46</v>
      </c>
      <c r="F17" s="24">
        <v>15540</v>
      </c>
      <c r="G17" s="25">
        <v>26.14</v>
      </c>
      <c r="H17" s="27">
        <f t="shared" si="0"/>
        <v>59439</v>
      </c>
    </row>
    <row r="18" spans="1:8" ht="18" customHeight="1" thickBot="1">
      <c r="A18" s="14" t="s">
        <v>20</v>
      </c>
      <c r="B18" s="30">
        <f>SUM(B4:B17)</f>
        <v>198543</v>
      </c>
      <c r="C18" s="31">
        <f>B18/H18*100</f>
        <v>11.908769193857966</v>
      </c>
      <c r="D18" s="32">
        <f>SUM(D4:D17)</f>
        <v>978493</v>
      </c>
      <c r="E18" s="31">
        <f>D18/H18*100</f>
        <v>58.69079894433781</v>
      </c>
      <c r="F18" s="32">
        <f>SUM(F4:F17)</f>
        <v>490164</v>
      </c>
      <c r="G18" s="33">
        <f>F18/H18*100</f>
        <v>29.400431861804222</v>
      </c>
      <c r="H18" s="34">
        <f>SUM(H4:H17)</f>
        <v>1667200</v>
      </c>
    </row>
    <row r="19" spans="1:8" ht="18" customHeight="1">
      <c r="A19" s="13" t="s">
        <v>21</v>
      </c>
      <c r="B19" s="22">
        <v>3978</v>
      </c>
      <c r="C19" s="23">
        <v>12.94</v>
      </c>
      <c r="D19" s="24">
        <v>19226</v>
      </c>
      <c r="E19" s="23">
        <v>62.55</v>
      </c>
      <c r="F19" s="24">
        <v>7535</v>
      </c>
      <c r="G19" s="25">
        <v>24.51</v>
      </c>
      <c r="H19" s="35">
        <f aca="true" t="shared" si="1" ref="H19:H29">SUM(B19+D19+F19)</f>
        <v>30739</v>
      </c>
    </row>
    <row r="20" spans="1:8" ht="18" customHeight="1">
      <c r="A20" s="13" t="s">
        <v>22</v>
      </c>
      <c r="B20" s="22">
        <v>2409</v>
      </c>
      <c r="C20" s="23">
        <v>10.96</v>
      </c>
      <c r="D20" s="24">
        <v>12409</v>
      </c>
      <c r="E20" s="23">
        <v>56.48</v>
      </c>
      <c r="F20" s="24">
        <v>7152</v>
      </c>
      <c r="G20" s="25">
        <v>32.55</v>
      </c>
      <c r="H20" s="35">
        <f t="shared" si="1"/>
        <v>21970</v>
      </c>
    </row>
    <row r="21" spans="1:8" ht="18" customHeight="1">
      <c r="A21" s="13" t="s">
        <v>23</v>
      </c>
      <c r="B21" s="22">
        <v>920</v>
      </c>
      <c r="C21" s="23">
        <v>7.62</v>
      </c>
      <c r="D21" s="24">
        <v>5943</v>
      </c>
      <c r="E21" s="23">
        <v>49.2</v>
      </c>
      <c r="F21" s="24">
        <v>5217</v>
      </c>
      <c r="G21" s="25">
        <v>43.19</v>
      </c>
      <c r="H21" s="35">
        <f t="shared" si="1"/>
        <v>12080</v>
      </c>
    </row>
    <row r="22" spans="1:8" ht="18" customHeight="1">
      <c r="A22" s="13" t="s">
        <v>24</v>
      </c>
      <c r="B22" s="22">
        <v>1221</v>
      </c>
      <c r="C22" s="23">
        <v>10.77</v>
      </c>
      <c r="D22" s="24">
        <v>6628</v>
      </c>
      <c r="E22" s="23">
        <v>58.49</v>
      </c>
      <c r="F22" s="24">
        <v>3483</v>
      </c>
      <c r="G22" s="25">
        <v>30.74</v>
      </c>
      <c r="H22" s="35">
        <f t="shared" si="1"/>
        <v>11332</v>
      </c>
    </row>
    <row r="23" spans="1:8" ht="18" customHeight="1">
      <c r="A23" s="13" t="s">
        <v>25</v>
      </c>
      <c r="B23" s="22">
        <v>1945</v>
      </c>
      <c r="C23" s="23">
        <v>12.56</v>
      </c>
      <c r="D23" s="24">
        <v>8530</v>
      </c>
      <c r="E23" s="23">
        <v>55.07</v>
      </c>
      <c r="F23" s="24">
        <v>5015</v>
      </c>
      <c r="G23" s="25">
        <v>32.38</v>
      </c>
      <c r="H23" s="35">
        <f t="shared" si="1"/>
        <v>15490</v>
      </c>
    </row>
    <row r="24" spans="1:8" ht="18" customHeight="1">
      <c r="A24" s="13" t="s">
        <v>26</v>
      </c>
      <c r="B24" s="22">
        <v>4550</v>
      </c>
      <c r="C24" s="23">
        <v>11.89</v>
      </c>
      <c r="D24" s="24">
        <v>21994</v>
      </c>
      <c r="E24" s="23">
        <v>57.46</v>
      </c>
      <c r="F24" s="24">
        <v>11733</v>
      </c>
      <c r="G24" s="25">
        <v>30.65</v>
      </c>
      <c r="H24" s="35">
        <f t="shared" si="1"/>
        <v>38277</v>
      </c>
    </row>
    <row r="25" spans="1:8" ht="18" customHeight="1">
      <c r="A25" s="13" t="s">
        <v>27</v>
      </c>
      <c r="B25" s="22">
        <v>2817</v>
      </c>
      <c r="C25" s="23">
        <v>11.29</v>
      </c>
      <c r="D25" s="24">
        <v>13754</v>
      </c>
      <c r="E25" s="23">
        <v>55.12</v>
      </c>
      <c r="F25" s="24">
        <v>8382</v>
      </c>
      <c r="G25" s="25">
        <v>33.59</v>
      </c>
      <c r="H25" s="35">
        <f t="shared" si="1"/>
        <v>24953</v>
      </c>
    </row>
    <row r="26" spans="1:8" ht="18" customHeight="1">
      <c r="A26" s="20" t="s">
        <v>34</v>
      </c>
      <c r="B26" s="22">
        <v>851</v>
      </c>
      <c r="C26" s="23">
        <v>8.11</v>
      </c>
      <c r="D26" s="24">
        <v>5359</v>
      </c>
      <c r="E26" s="23">
        <v>51.08</v>
      </c>
      <c r="F26" s="24">
        <v>4282</v>
      </c>
      <c r="G26" s="25">
        <v>40.81</v>
      </c>
      <c r="H26" s="35">
        <f t="shared" si="1"/>
        <v>10492</v>
      </c>
    </row>
    <row r="27" spans="1:8" ht="18" customHeight="1">
      <c r="A27" s="13" t="s">
        <v>28</v>
      </c>
      <c r="B27" s="22">
        <v>3392</v>
      </c>
      <c r="C27" s="23">
        <v>11.7</v>
      </c>
      <c r="D27" s="24">
        <v>18010</v>
      </c>
      <c r="E27" s="23">
        <v>62.15</v>
      </c>
      <c r="F27" s="24">
        <v>7578</v>
      </c>
      <c r="G27" s="25">
        <v>26.15</v>
      </c>
      <c r="H27" s="35">
        <f t="shared" si="1"/>
        <v>28980</v>
      </c>
    </row>
    <row r="28" spans="1:8" ht="18" customHeight="1">
      <c r="A28" s="13" t="s">
        <v>29</v>
      </c>
      <c r="B28" s="22">
        <v>2005</v>
      </c>
      <c r="C28" s="23">
        <v>8.29</v>
      </c>
      <c r="D28" s="36">
        <v>12050</v>
      </c>
      <c r="E28" s="23">
        <v>49.83</v>
      </c>
      <c r="F28" s="37">
        <v>10125</v>
      </c>
      <c r="G28" s="25">
        <v>41.87</v>
      </c>
      <c r="H28" s="35">
        <f t="shared" si="1"/>
        <v>24180</v>
      </c>
    </row>
    <row r="29" spans="1:8" ht="18" customHeight="1" thickBot="1">
      <c r="A29" s="13" t="s">
        <v>30</v>
      </c>
      <c r="B29" s="38">
        <v>1213</v>
      </c>
      <c r="C29" s="39">
        <v>8.02</v>
      </c>
      <c r="D29" s="40">
        <v>7726</v>
      </c>
      <c r="E29" s="39">
        <v>51.06</v>
      </c>
      <c r="F29" s="40">
        <v>6192</v>
      </c>
      <c r="G29" s="41">
        <v>40.92</v>
      </c>
      <c r="H29" s="35">
        <f t="shared" si="1"/>
        <v>15131</v>
      </c>
    </row>
    <row r="30" spans="1:8" ht="18" customHeight="1" thickBot="1">
      <c r="A30" s="21" t="s">
        <v>35</v>
      </c>
      <c r="B30" s="38">
        <f>SUM(B19:B29)</f>
        <v>25301</v>
      </c>
      <c r="C30" s="31">
        <f>B30/H30*100</f>
        <v>10.829794884087251</v>
      </c>
      <c r="D30" s="42">
        <f>SUM(D19:D29)</f>
        <v>131629</v>
      </c>
      <c r="E30" s="31">
        <f>D30/H30*100</f>
        <v>56.34224223538678</v>
      </c>
      <c r="F30" s="43">
        <f>SUM(F19:F29)</f>
        <v>76694</v>
      </c>
      <c r="G30" s="44">
        <f>F30/H30*100</f>
        <v>32.82796288052597</v>
      </c>
      <c r="H30" s="34">
        <f>SUM(H19:H29)</f>
        <v>233624</v>
      </c>
    </row>
    <row r="31" spans="1:8" ht="18" customHeight="1" thickBot="1">
      <c r="A31" s="14" t="s">
        <v>31</v>
      </c>
      <c r="B31" s="30">
        <f>B18+B30</f>
        <v>223844</v>
      </c>
      <c r="C31" s="31">
        <f>B31/H31*100</f>
        <v>11.776156024966014</v>
      </c>
      <c r="D31" s="45">
        <f>D30+D18</f>
        <v>1110122</v>
      </c>
      <c r="E31" s="31">
        <f>D31/H31*100</f>
        <v>58.40214559580477</v>
      </c>
      <c r="F31" s="46">
        <f>F30+F18</f>
        <v>566858</v>
      </c>
      <c r="G31" s="44">
        <f>F31/H31*100</f>
        <v>29.82169837922922</v>
      </c>
      <c r="H31" s="34">
        <f>H18+H30</f>
        <v>1900824</v>
      </c>
    </row>
    <row r="32" spans="1:8" ht="18" customHeight="1">
      <c r="A32" s="19" t="s">
        <v>33</v>
      </c>
      <c r="B32" s="15"/>
      <c r="C32" s="16"/>
      <c r="D32" s="17"/>
      <c r="E32" s="16"/>
      <c r="F32" s="17"/>
      <c r="G32" s="16"/>
      <c r="H32" s="15"/>
    </row>
    <row r="34" ht="12.75">
      <c r="F34" s="18"/>
    </row>
    <row r="36" ht="12.75">
      <c r="D36" s="18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2023-02-20T01:39:55Z</dcterms:created>
  <dcterms:modified xsi:type="dcterms:W3CDTF">2023-02-20T01:40:00Z</dcterms:modified>
  <cp:category/>
  <cp:version/>
  <cp:contentType/>
  <cp:contentStatus/>
</cp:coreProperties>
</file>