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9駐車場\"/>
    </mc:Choice>
  </mc:AlternateContent>
  <workbookProtection workbookAlgorithmName="SHA-512" workbookHashValue="H6tqkvgLyCY5iHx78J9i91TcyTqsm401mXBfRe5mlvUCR8evKzmSSGhvz1zH5baPD9Xq7rWje6a1ROoKJ/PnIg==" workbookSaltValue="e0XDi7NOWFRLSchud/Y6Pg==" workbookSpinCount="100000" lockStructure="1"/>
  <bookViews>
    <workbookView xWindow="0" yWindow="465" windowWidth="20610" windowHeight="1164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LT78" i="4" s="1"/>
  <c r="DG7" i="5"/>
  <c r="DF7" i="5"/>
  <c r="DE7" i="5"/>
  <c r="DD7" i="5"/>
  <c r="MI77" i="4" s="1"/>
  <c r="DC7" i="5"/>
  <c r="DB7" i="5"/>
  <c r="DA7" i="5"/>
  <c r="KP77" i="4" s="1"/>
  <c r="CZ7" i="5"/>
  <c r="KA77" i="4" s="1"/>
  <c r="CN7" i="5"/>
  <c r="CM7" i="5"/>
  <c r="BZ7" i="5"/>
  <c r="BY7" i="5"/>
  <c r="LH53" i="4" s="1"/>
  <c r="BX7" i="5"/>
  <c r="BW7" i="5"/>
  <c r="BV7" i="5"/>
  <c r="BU7" i="5"/>
  <c r="MA52" i="4" s="1"/>
  <c r="BT7" i="5"/>
  <c r="BS7" i="5"/>
  <c r="BR7" i="5"/>
  <c r="JV52" i="4" s="1"/>
  <c r="BQ7" i="5"/>
  <c r="JC52" i="4" s="1"/>
  <c r="BO7" i="5"/>
  <c r="BN7" i="5"/>
  <c r="BM7" i="5"/>
  <c r="BL7" i="5"/>
  <c r="BK7" i="5"/>
  <c r="BJ7" i="5"/>
  <c r="BI7" i="5"/>
  <c r="GQ52" i="4" s="1"/>
  <c r="BH7" i="5"/>
  <c r="FX52" i="4" s="1"/>
  <c r="BG7" i="5"/>
  <c r="BF7" i="5"/>
  <c r="BD7" i="5"/>
  <c r="CS53" i="4" s="1"/>
  <c r="BC7" i="5"/>
  <c r="BZ53" i="4" s="1"/>
  <c r="BB7" i="5"/>
  <c r="BA7" i="5"/>
  <c r="AZ7" i="5"/>
  <c r="U53" i="4" s="1"/>
  <c r="AY7" i="5"/>
  <c r="CS52" i="4" s="1"/>
  <c r="AX7" i="5"/>
  <c r="AW7" i="5"/>
  <c r="AV7" i="5"/>
  <c r="AU7" i="5"/>
  <c r="U52" i="4" s="1"/>
  <c r="AS7" i="5"/>
  <c r="AR7" i="5"/>
  <c r="AQ7" i="5"/>
  <c r="FX32" i="4" s="1"/>
  <c r="AP7" i="5"/>
  <c r="FE32" i="4" s="1"/>
  <c r="AO7" i="5"/>
  <c r="AN7" i="5"/>
  <c r="AM7" i="5"/>
  <c r="AL7" i="5"/>
  <c r="AK7" i="5"/>
  <c r="AJ7" i="5"/>
  <c r="AH7" i="5"/>
  <c r="AG7" i="5"/>
  <c r="BZ32" i="4" s="1"/>
  <c r="AF7" i="5"/>
  <c r="AE7" i="5"/>
  <c r="AD7" i="5"/>
  <c r="AC7" i="5"/>
  <c r="CS31" i="4" s="1"/>
  <c r="AB7" i="5"/>
  <c r="AA7" i="5"/>
  <c r="Z7" i="5"/>
  <c r="AN31" i="4" s="1"/>
  <c r="Y7" i="5"/>
  <c r="U31" i="4" s="1"/>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KO53" i="4"/>
  <c r="JV53" i="4"/>
  <c r="JC53" i="4"/>
  <c r="HJ53" i="4"/>
  <c r="GQ53" i="4"/>
  <c r="FX53" i="4"/>
  <c r="FE53" i="4"/>
  <c r="EL53" i="4"/>
  <c r="BG53" i="4"/>
  <c r="AN53" i="4"/>
  <c r="LH52" i="4"/>
  <c r="KO52" i="4"/>
  <c r="HJ52" i="4"/>
  <c r="FE52" i="4"/>
  <c r="EL52" i="4"/>
  <c r="BZ52" i="4"/>
  <c r="BG52" i="4"/>
  <c r="AN52" i="4"/>
  <c r="MA32" i="4"/>
  <c r="LH32" i="4"/>
  <c r="KO32" i="4"/>
  <c r="JC32" i="4"/>
  <c r="HJ32" i="4"/>
  <c r="GQ32" i="4"/>
  <c r="EL32" i="4"/>
  <c r="CS32" i="4"/>
  <c r="BG32" i="4"/>
  <c r="AN32" i="4"/>
  <c r="U32" i="4"/>
  <c r="MA31" i="4"/>
  <c r="JV31" i="4"/>
  <c r="JC31" i="4"/>
  <c r="HJ31" i="4"/>
  <c r="GQ31" i="4"/>
  <c r="FX31" i="4"/>
  <c r="FE31" i="4"/>
  <c r="EL31" i="4"/>
  <c r="BZ31" i="4"/>
  <c r="BG31" i="4"/>
  <c r="LJ10" i="4"/>
  <c r="JQ10" i="4"/>
  <c r="DU10" i="4"/>
  <c r="CF10" i="4"/>
  <c r="B10" i="4"/>
  <c r="JQ8" i="4"/>
  <c r="HX8" i="4"/>
  <c r="CF8" i="4"/>
  <c r="AQ8" i="4"/>
  <c r="MA51" i="4" l="1"/>
  <c r="MI76" i="4"/>
  <c r="HJ51" i="4"/>
  <c r="MA30" i="4"/>
  <c r="CS30" i="4"/>
  <c r="BZ76" i="4"/>
  <c r="IT76" i="4"/>
  <c r="CS51" i="4"/>
  <c r="HJ30" i="4"/>
  <c r="C11" i="5"/>
  <c r="D11" i="5"/>
  <c r="E11" i="5"/>
  <c r="B11" i="5"/>
  <c r="BK76" i="4" l="1"/>
  <c r="LH51" i="4"/>
  <c r="IE76" i="4"/>
  <c r="BZ51" i="4"/>
  <c r="LT76" i="4"/>
  <c r="GQ51" i="4"/>
  <c r="LH30" i="4"/>
  <c r="GQ30" i="4"/>
  <c r="BZ30" i="4"/>
  <c r="BG30" i="4"/>
  <c r="KO30" i="4"/>
  <c r="BG51" i="4"/>
  <c r="AV76" i="4"/>
  <c r="KO51" i="4"/>
  <c r="FX51" i="4"/>
  <c r="HP76" i="4"/>
  <c r="LE76" i="4"/>
  <c r="FX30" i="4"/>
  <c r="HA76" i="4"/>
  <c r="AN51" i="4"/>
  <c r="FE30" i="4"/>
  <c r="JV51" i="4"/>
  <c r="AN30" i="4"/>
  <c r="KP76" i="4"/>
  <c r="FE51" i="4"/>
  <c r="JV30" i="4"/>
  <c r="AG76" i="4"/>
  <c r="KA76" i="4"/>
  <c r="EL51" i="4"/>
  <c r="JC30" i="4"/>
  <c r="GL76" i="4"/>
  <c r="U51" i="4"/>
  <c r="EL30" i="4"/>
  <c r="U30" i="4"/>
  <c r="R76" i="4"/>
  <c r="JC51" i="4"/>
</calcChain>
</file>

<file path=xl/sharedStrings.xml><?xml version="1.0" encoding="utf-8"?>
<sst xmlns="http://schemas.openxmlformats.org/spreadsheetml/2006/main" count="287" uniqueCount="152">
  <si>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</si>
  <si>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</si>
  <si>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</si>
  <si>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</si>
  <si>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</si>
  <si>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</si>
  <si>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</si>
  <si>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</si>
  <si>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</si>
  <si>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</si>
  <si>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</si>
  <si>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</si>
  <si>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</si>
  <si>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</si>
  <si>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</si>
  <si>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</si>
  <si>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</si>
  <si>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</si>
  <si>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</si>
  <si>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</si>
  <si>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</si>
  <si>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</si>
  <si>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</si>
  <si>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</si>
  <si>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</si>
  <si>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</si>
  <si>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</si>
  <si>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</si>
  <si>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</si>
  <si>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</si>
  <si>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</si>
  <si>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</si>
  <si>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</si>
  <si>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</si>
  <si>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</si>
  <si>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</si>
  <si>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</si>
  <si>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</si>
  <si>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</si>
  <si>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</si>
  <si>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</si>
  <si>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</si>
  <si>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</si>
  <si>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</si>
  <si>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</si>
  <si>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</si>
  <si>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</si>
  <si>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</si>
  <si>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</si>
  <si>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</si>
  <si>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</si>
  <si>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</si>
  <si>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</si>
  <si>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</si>
  <si>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</si>
  <si>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</si>
  <si>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</si>
  <si>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</si>
  <si>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</si>
  <si>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</si>
  <si>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</si>
  <si>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</si>
  <si>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</si>
  <si>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</si>
  <si>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</si>
  <si>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</si>
  <si>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</si>
  <si>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</si>
  <si>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</si>
  <si>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</si>
  <si>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</si>
  <si>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</si>
  <si>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</si>
  <si>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</si>
  <si>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</si>
  <si>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</si>
  <si>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</si>
  <si>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</si>
  <si>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</si>
  <si>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</si>
  <si>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</si>
  <si>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</si>
  <si>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</si>
  <si>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</si>
  <si>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</si>
  <si>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</si>
  <si>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</si>
  <si>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</si>
  <si>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</si>
  <si>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</si>
  <si>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</si>
  <si>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</si>
  <si>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</si>
  <si>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</si>
  <si>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</si>
  <si>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</si>
  <si>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</si>
  <si>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</si>
  <si>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</si>
  <si>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</si>
  <si>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</si>
  <si>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</si>
  <si>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</si>
  <si>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</si>
  <si>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</si>
  <si>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</si>
  <si>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</si>
  <si>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</si>
  <si>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</si>
  <si>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</si>
  <si>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</si>
  <si>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</si>
  <si>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</si>
  <si>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当該値(N-2)</t>
    <phoneticPr fontId="5"/>
  </si>
  <si>
    <t>当該値(N-1)</t>
    <phoneticPr fontId="5"/>
  </si>
  <si>
    <t>当該値(N)</t>
    <phoneticPr fontId="5"/>
  </si>
  <si>
    <t>当該値(N-4)</t>
    <phoneticPr fontId="5"/>
  </si>
  <si>
    <t>当該値(N-1)</t>
    <phoneticPr fontId="5"/>
  </si>
  <si>
    <t>当該値(N)</t>
    <phoneticPr fontId="5"/>
  </si>
  <si>
    <t>当該値(N-2)</t>
    <phoneticPr fontId="5"/>
  </si>
  <si>
    <t>当該値(N-3)</t>
    <phoneticPr fontId="5"/>
  </si>
  <si>
    <t>当該値(N)</t>
    <phoneticPr fontId="5"/>
  </si>
  <si>
    <t>当該値(N-1)</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</si>
  <si>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</si>
  <si>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</si>
  <si>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</si>
  <si>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</si>
  <si>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</si>
  <si>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</si>
  <si>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</si>
  <si>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栃木県　宇都宮市</t>
  </si>
  <si>
    <t>駅西第１駐車場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</si>
  <si>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</si>
  <si>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</si>
  <si>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</si>
  <si>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</si>
  <si>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</si>
  <si>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</si>
  <si>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</si>
  <si>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</si>
  <si>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</si>
  <si>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</si>
  <si>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</si>
  <si>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</si>
  <si>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</si>
  <si>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</si>
  <si>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</si>
  <si>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</si>
  <si>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過去数年にわたって，他会計からの繰り入れがないことから，②他会計補助金比率及び③駐車台数一台当たりの他会計補助金額の値は，ゼロで推移している。
　①収益的収支比率は類似施設平均値を下回っているが，全国平均を上回り，収支は黒字を確保している。
　④売上高ＧＯＰ比率，⑤ＥＢＩＴＤＡは類似施設平均・全国平均を上回り，当該施設は，収益性が高く，安定した運営状況であることを示している。
</t>
    <rPh sb="1" eb="3">
      <t>カｋ</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</si>
  <si>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rPh sb="1" eb="3">
      <t>ミｋ</t>
    </rPh>
    <phoneticPr fontId="5"/>
  </si>
  <si>
    <t>　近隣商業施設等の提携駐車場になっているほか，ＪＲ宇都宮駅が近く，入庫後２０分以内の出庫が無料となる仕組みの導入などにより，稼働率が極めて高い。</t>
    <rPh sb="1" eb="3">
      <t>テイケ</t>
    </rPh>
    <phoneticPr fontId="5"/>
  </si>
  <si>
    <t>　施設単体では，収支が黒字であり，多額の設備投資を必要としない広場式駐車場であることから，安定した収益を確保している。
　今後も引き続き，財政収支との整合を図りながら，計画的な修繕を行い，健全な経営状況を維持していくことが必要である。</t>
    <rPh sb="1" eb="3">
      <t>シセｔｓ</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</si>
</sst>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1069</c:v>
                </c:pt>
                <c:pt idx="1">
                  <c:v>443</c:v>
                </c:pt>
                <c:pt idx="2">
                  <c:v>432</c:v>
                </c:pt>
                <c:pt idx="3">
                  <c:v>450</c:v>
                </c:pt>
                <c:pt idx="4">
                  <c:v>441.7</c:v>
                </c:pt>
              </c:numCache>
            </c:numRef>
          </c:val>
          <c:extLst xmlns:c16r2="http://schemas.microsoft.com/office/drawing/2015/06/chart">
            <c:ext xmlns:c16="http://schemas.microsoft.com/office/drawing/2014/chart" uri="{C3380CC4-5D6E-409C-BE32-E72D297353CC}">
              <c16:uniqueId val="{00000000-A39B-401C-AC1B-76B354D76B86}"/>
            </c:ext>
          </c:extLst>
        </c:ser>
        <c:dLbls>
          <c:showLegendKey val="0"/>
          <c:showVal val="0"/>
          <c:showCatName val="0"/>
          <c:showSerName val="0"/>
          <c:showPercent val="0"/>
          <c:showBubbleSize val="0"/>
        </c:dLbls>
        <c:gapWidth val="150"/>
        <c:axId val="185896248"/>
        <c:axId val="1855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A39B-401C-AC1B-76B354D76B86}"/>
            </c:ext>
          </c:extLst>
        </c:ser>
        <c:dLbls>
          <c:showLegendKey val="0"/>
          <c:showVal val="0"/>
          <c:showCatName val="0"/>
          <c:showSerName val="0"/>
          <c:showPercent val="0"/>
          <c:showBubbleSize val="0"/>
        </c:dLbls>
        <c:marker val="1"/>
        <c:smooth val="0"/>
        <c:axId val="185896248"/>
        <c:axId val="185590176"/>
      </c:lineChart>
      <c:dateAx>
        <c:axId val="185896248"/>
        <c:scaling>
          <c:orientation val="minMax"/>
        </c:scaling>
        <c:delete val="1"/>
        <c:axPos val="b"/>
        <c:numFmt formatCode="ge" sourceLinked="1"/>
        <c:majorTickMark val="none"/>
        <c:minorTickMark val="none"/>
        <c:tickLblPos val="none"/>
        <c:crossAx val="185590176"/>
        <c:crosses val="autoZero"/>
        <c:auto val="1"/>
        <c:lblOffset val="100"/>
        <c:baseTimeUnit val="years"/>
      </c:dateAx>
      <c:valAx>
        <c:axId val="18559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89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37-4885-BD09-642E09E3F297}"/>
            </c:ext>
          </c:extLst>
        </c:ser>
        <c:dLbls>
          <c:showLegendKey val="0"/>
          <c:showVal val="0"/>
          <c:showCatName val="0"/>
          <c:showSerName val="0"/>
          <c:showPercent val="0"/>
          <c:showBubbleSize val="0"/>
        </c:dLbls>
        <c:gapWidth val="150"/>
        <c:axId val="185566312"/>
        <c:axId val="18555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1937-4885-BD09-642E09E3F297}"/>
            </c:ext>
          </c:extLst>
        </c:ser>
        <c:dLbls>
          <c:showLegendKey val="0"/>
          <c:showVal val="0"/>
          <c:showCatName val="0"/>
          <c:showSerName val="0"/>
          <c:showPercent val="0"/>
          <c:showBubbleSize val="0"/>
        </c:dLbls>
        <c:marker val="1"/>
        <c:smooth val="0"/>
        <c:axId val="185566312"/>
        <c:axId val="185555224"/>
      </c:lineChart>
      <c:dateAx>
        <c:axId val="185566312"/>
        <c:scaling>
          <c:orientation val="minMax"/>
        </c:scaling>
        <c:delete val="1"/>
        <c:axPos val="b"/>
        <c:numFmt formatCode="ge" sourceLinked="1"/>
        <c:majorTickMark val="none"/>
        <c:minorTickMark val="none"/>
        <c:tickLblPos val="none"/>
        <c:crossAx val="185555224"/>
        <c:crosses val="autoZero"/>
        <c:auto val="1"/>
        <c:lblOffset val="100"/>
        <c:baseTimeUnit val="years"/>
      </c:dateAx>
      <c:valAx>
        <c:axId val="18555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56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E58-4468-8A43-ED932F63C585}"/>
            </c:ext>
          </c:extLst>
        </c:ser>
        <c:dLbls>
          <c:showLegendKey val="0"/>
          <c:showVal val="0"/>
          <c:showCatName val="0"/>
          <c:showSerName val="0"/>
          <c:showPercent val="0"/>
          <c:showBubbleSize val="0"/>
        </c:dLbls>
        <c:gapWidth val="150"/>
        <c:axId val="186482120"/>
        <c:axId val="18483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E58-4468-8A43-ED932F63C585}"/>
            </c:ext>
          </c:extLst>
        </c:ser>
        <c:dLbls>
          <c:showLegendKey val="0"/>
          <c:showVal val="0"/>
          <c:showCatName val="0"/>
          <c:showSerName val="0"/>
          <c:showPercent val="0"/>
          <c:showBubbleSize val="0"/>
        </c:dLbls>
        <c:marker val="1"/>
        <c:smooth val="0"/>
        <c:axId val="186482120"/>
        <c:axId val="184837704"/>
      </c:lineChart>
      <c:dateAx>
        <c:axId val="186482120"/>
        <c:scaling>
          <c:orientation val="minMax"/>
        </c:scaling>
        <c:delete val="1"/>
        <c:axPos val="b"/>
        <c:numFmt formatCode="ge" sourceLinked="1"/>
        <c:majorTickMark val="none"/>
        <c:minorTickMark val="none"/>
        <c:tickLblPos val="none"/>
        <c:crossAx val="184837704"/>
        <c:crosses val="autoZero"/>
        <c:auto val="1"/>
        <c:lblOffset val="100"/>
        <c:baseTimeUnit val="years"/>
      </c:dateAx>
      <c:valAx>
        <c:axId val="184837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48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1E0-4F45-80D4-64B0127D8873}"/>
            </c:ext>
          </c:extLst>
        </c:ser>
        <c:dLbls>
          <c:showLegendKey val="0"/>
          <c:showVal val="0"/>
          <c:showCatName val="0"/>
          <c:showSerName val="0"/>
          <c:showPercent val="0"/>
          <c:showBubbleSize val="0"/>
        </c:dLbls>
        <c:gapWidth val="150"/>
        <c:axId val="185881344"/>
        <c:axId val="18653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1E0-4F45-80D4-64B0127D8873}"/>
            </c:ext>
          </c:extLst>
        </c:ser>
        <c:dLbls>
          <c:showLegendKey val="0"/>
          <c:showVal val="0"/>
          <c:showCatName val="0"/>
          <c:showSerName val="0"/>
          <c:showPercent val="0"/>
          <c:showBubbleSize val="0"/>
        </c:dLbls>
        <c:marker val="1"/>
        <c:smooth val="0"/>
        <c:axId val="185881344"/>
        <c:axId val="186531112"/>
      </c:lineChart>
      <c:dateAx>
        <c:axId val="185881344"/>
        <c:scaling>
          <c:orientation val="minMax"/>
        </c:scaling>
        <c:delete val="1"/>
        <c:axPos val="b"/>
        <c:numFmt formatCode="ge" sourceLinked="1"/>
        <c:majorTickMark val="none"/>
        <c:minorTickMark val="none"/>
        <c:tickLblPos val="none"/>
        <c:crossAx val="186531112"/>
        <c:crosses val="autoZero"/>
        <c:auto val="1"/>
        <c:lblOffset val="100"/>
        <c:baseTimeUnit val="years"/>
      </c:dateAx>
      <c:valAx>
        <c:axId val="186531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88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38-446A-9CC5-D8DD4EAABE22}"/>
            </c:ext>
          </c:extLst>
        </c:ser>
        <c:dLbls>
          <c:showLegendKey val="0"/>
          <c:showVal val="0"/>
          <c:showCatName val="0"/>
          <c:showSerName val="0"/>
          <c:showPercent val="0"/>
          <c:showBubbleSize val="0"/>
        </c:dLbls>
        <c:gapWidth val="150"/>
        <c:axId val="186602904"/>
        <c:axId val="12364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1B38-446A-9CC5-D8DD4EAABE22}"/>
            </c:ext>
          </c:extLst>
        </c:ser>
        <c:dLbls>
          <c:showLegendKey val="0"/>
          <c:showVal val="0"/>
          <c:showCatName val="0"/>
          <c:showSerName val="0"/>
          <c:showPercent val="0"/>
          <c:showBubbleSize val="0"/>
        </c:dLbls>
        <c:marker val="1"/>
        <c:smooth val="0"/>
        <c:axId val="186602904"/>
        <c:axId val="123647608"/>
      </c:lineChart>
      <c:dateAx>
        <c:axId val="186602904"/>
        <c:scaling>
          <c:orientation val="minMax"/>
        </c:scaling>
        <c:delete val="1"/>
        <c:axPos val="b"/>
        <c:numFmt formatCode="ge" sourceLinked="1"/>
        <c:majorTickMark val="none"/>
        <c:minorTickMark val="none"/>
        <c:tickLblPos val="none"/>
        <c:crossAx val="123647608"/>
        <c:crosses val="autoZero"/>
        <c:auto val="1"/>
        <c:lblOffset val="100"/>
        <c:baseTimeUnit val="years"/>
      </c:dateAx>
      <c:valAx>
        <c:axId val="123647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60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D2-48D4-BD91-0F43611B6C6B}"/>
            </c:ext>
          </c:extLst>
        </c:ser>
        <c:dLbls>
          <c:showLegendKey val="0"/>
          <c:showVal val="0"/>
          <c:showCatName val="0"/>
          <c:showSerName val="0"/>
          <c:showPercent val="0"/>
          <c:showBubbleSize val="0"/>
        </c:dLbls>
        <c:gapWidth val="150"/>
        <c:axId val="123648392"/>
        <c:axId val="12364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77D2-48D4-BD91-0F43611B6C6B}"/>
            </c:ext>
          </c:extLst>
        </c:ser>
        <c:dLbls>
          <c:showLegendKey val="0"/>
          <c:showVal val="0"/>
          <c:showCatName val="0"/>
          <c:showSerName val="0"/>
          <c:showPercent val="0"/>
          <c:showBubbleSize val="0"/>
        </c:dLbls>
        <c:marker val="1"/>
        <c:smooth val="0"/>
        <c:axId val="123648392"/>
        <c:axId val="123648784"/>
      </c:lineChart>
      <c:dateAx>
        <c:axId val="123648392"/>
        <c:scaling>
          <c:orientation val="minMax"/>
        </c:scaling>
        <c:delete val="1"/>
        <c:axPos val="b"/>
        <c:numFmt formatCode="ge" sourceLinked="1"/>
        <c:majorTickMark val="none"/>
        <c:minorTickMark val="none"/>
        <c:tickLblPos val="none"/>
        <c:crossAx val="123648784"/>
        <c:crosses val="autoZero"/>
        <c:auto val="1"/>
        <c:lblOffset val="100"/>
        <c:baseTimeUnit val="years"/>
      </c:dateAx>
      <c:valAx>
        <c:axId val="123648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64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1180.4000000000001</c:v>
                </c:pt>
                <c:pt idx="1">
                  <c:v>1256.5</c:v>
                </c:pt>
                <c:pt idx="2">
                  <c:v>1315.2</c:v>
                </c:pt>
                <c:pt idx="3">
                  <c:v>1380.4</c:v>
                </c:pt>
                <c:pt idx="4">
                  <c:v>1380.4</c:v>
                </c:pt>
              </c:numCache>
            </c:numRef>
          </c:val>
          <c:extLst xmlns:c16r2="http://schemas.microsoft.com/office/drawing/2015/06/chart">
            <c:ext xmlns:c16="http://schemas.microsoft.com/office/drawing/2014/chart" uri="{C3380CC4-5D6E-409C-BE32-E72D297353CC}">
              <c16:uniqueId val="{00000000-EFF4-416C-9A9C-C4A9414A09BD}"/>
            </c:ext>
          </c:extLst>
        </c:ser>
        <c:dLbls>
          <c:showLegendKey val="0"/>
          <c:showVal val="0"/>
          <c:showCatName val="0"/>
          <c:showSerName val="0"/>
          <c:showPercent val="0"/>
          <c:showBubbleSize val="0"/>
        </c:dLbls>
        <c:gapWidth val="150"/>
        <c:axId val="123647216"/>
        <c:axId val="12364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EFF4-416C-9A9C-C4A9414A09BD}"/>
            </c:ext>
          </c:extLst>
        </c:ser>
        <c:dLbls>
          <c:showLegendKey val="0"/>
          <c:showVal val="0"/>
          <c:showCatName val="0"/>
          <c:showSerName val="0"/>
          <c:showPercent val="0"/>
          <c:showBubbleSize val="0"/>
        </c:dLbls>
        <c:marker val="1"/>
        <c:smooth val="0"/>
        <c:axId val="123647216"/>
        <c:axId val="123646824"/>
      </c:lineChart>
      <c:dateAx>
        <c:axId val="123647216"/>
        <c:scaling>
          <c:orientation val="minMax"/>
        </c:scaling>
        <c:delete val="1"/>
        <c:axPos val="b"/>
        <c:numFmt formatCode="ge" sourceLinked="1"/>
        <c:majorTickMark val="none"/>
        <c:minorTickMark val="none"/>
        <c:tickLblPos val="none"/>
        <c:crossAx val="123646824"/>
        <c:crosses val="autoZero"/>
        <c:auto val="1"/>
        <c:lblOffset val="100"/>
        <c:baseTimeUnit val="years"/>
      </c:dateAx>
      <c:valAx>
        <c:axId val="123646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64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92</c:v>
                </c:pt>
                <c:pt idx="1">
                  <c:v>84</c:v>
                </c:pt>
                <c:pt idx="2">
                  <c:v>83</c:v>
                </c:pt>
                <c:pt idx="3">
                  <c:v>83</c:v>
                </c:pt>
                <c:pt idx="4">
                  <c:v>82.4</c:v>
                </c:pt>
              </c:numCache>
            </c:numRef>
          </c:val>
          <c:extLst xmlns:c16r2="http://schemas.microsoft.com/office/drawing/2015/06/chart">
            <c:ext xmlns:c16="http://schemas.microsoft.com/office/drawing/2014/chart" uri="{C3380CC4-5D6E-409C-BE32-E72D297353CC}">
              <c16:uniqueId val="{00000000-EDE9-4DA9-AF48-03ED0279012F}"/>
            </c:ext>
          </c:extLst>
        </c:ser>
        <c:dLbls>
          <c:showLegendKey val="0"/>
          <c:showVal val="0"/>
          <c:showCatName val="0"/>
          <c:showSerName val="0"/>
          <c:showPercent val="0"/>
          <c:showBubbleSize val="0"/>
        </c:dLbls>
        <c:gapWidth val="150"/>
        <c:axId val="123645256"/>
        <c:axId val="12364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EDE9-4DA9-AF48-03ED0279012F}"/>
            </c:ext>
          </c:extLst>
        </c:ser>
        <c:dLbls>
          <c:showLegendKey val="0"/>
          <c:showVal val="0"/>
          <c:showCatName val="0"/>
          <c:showSerName val="0"/>
          <c:showPercent val="0"/>
          <c:showBubbleSize val="0"/>
        </c:dLbls>
        <c:marker val="1"/>
        <c:smooth val="0"/>
        <c:axId val="123645256"/>
        <c:axId val="123644864"/>
      </c:lineChart>
      <c:dateAx>
        <c:axId val="123645256"/>
        <c:scaling>
          <c:orientation val="minMax"/>
        </c:scaling>
        <c:delete val="1"/>
        <c:axPos val="b"/>
        <c:numFmt formatCode="ge" sourceLinked="1"/>
        <c:majorTickMark val="none"/>
        <c:minorTickMark val="none"/>
        <c:tickLblPos val="none"/>
        <c:crossAx val="123644864"/>
        <c:crosses val="autoZero"/>
        <c:auto val="1"/>
        <c:lblOffset val="100"/>
        <c:baseTimeUnit val="years"/>
      </c:dateAx>
      <c:valAx>
        <c:axId val="12364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645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61114</c:v>
                </c:pt>
                <c:pt idx="1">
                  <c:v>50503</c:v>
                </c:pt>
                <c:pt idx="2">
                  <c:v>49039</c:v>
                </c:pt>
                <c:pt idx="3">
                  <c:v>49642</c:v>
                </c:pt>
                <c:pt idx="4">
                  <c:v>49376</c:v>
                </c:pt>
              </c:numCache>
            </c:numRef>
          </c:val>
          <c:extLst xmlns:c16r2="http://schemas.microsoft.com/office/drawing/2015/06/chart">
            <c:ext xmlns:c16="http://schemas.microsoft.com/office/drawing/2014/chart" uri="{C3380CC4-5D6E-409C-BE32-E72D297353CC}">
              <c16:uniqueId val="{00000000-B567-4837-8187-468997CDC36D}"/>
            </c:ext>
          </c:extLst>
        </c:ser>
        <c:dLbls>
          <c:showLegendKey val="0"/>
          <c:showVal val="0"/>
          <c:showCatName val="0"/>
          <c:showSerName val="0"/>
          <c:showPercent val="0"/>
          <c:showBubbleSize val="0"/>
        </c:dLbls>
        <c:gapWidth val="150"/>
        <c:axId val="123649960"/>
        <c:axId val="12365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B567-4837-8187-468997CDC36D}"/>
            </c:ext>
          </c:extLst>
        </c:ser>
        <c:dLbls>
          <c:showLegendKey val="0"/>
          <c:showVal val="0"/>
          <c:showCatName val="0"/>
          <c:showSerName val="0"/>
          <c:showPercent val="0"/>
          <c:showBubbleSize val="0"/>
        </c:dLbls>
        <c:marker val="1"/>
        <c:smooth val="0"/>
        <c:axId val="123649960"/>
        <c:axId val="123650352"/>
      </c:lineChart>
      <c:dateAx>
        <c:axId val="123649960"/>
        <c:scaling>
          <c:orientation val="minMax"/>
        </c:scaling>
        <c:delete val="1"/>
        <c:axPos val="b"/>
        <c:numFmt formatCode="ge" sourceLinked="1"/>
        <c:majorTickMark val="none"/>
        <c:minorTickMark val="none"/>
        <c:tickLblPos val="none"/>
        <c:crossAx val="123650352"/>
        <c:crosses val="autoZero"/>
        <c:auto val="1"/>
        <c:lblOffset val="100"/>
        <c:baseTimeUnit val="years"/>
      </c:dateAx>
      <c:valAx>
        <c:axId val="12365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649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栃木県宇都宮市　駅西第１駐車場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1262</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138</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29</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46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148</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1069</v>
      </c>
      <c r="V31" s="110"/>
      <c r="W31" s="110"/>
      <c r="X31" s="110"/>
      <c r="Y31" s="110"/>
      <c r="Z31" s="110"/>
      <c r="AA31" s="110"/>
      <c r="AB31" s="110"/>
      <c r="AC31" s="110"/>
      <c r="AD31" s="110"/>
      <c r="AE31" s="110"/>
      <c r="AF31" s="110"/>
      <c r="AG31" s="110"/>
      <c r="AH31" s="110"/>
      <c r="AI31" s="110"/>
      <c r="AJ31" s="110"/>
      <c r="AK31" s="110"/>
      <c r="AL31" s="110"/>
      <c r="AM31" s="110"/>
      <c r="AN31" s="110">
        <f>データ!Z7</f>
        <v>443</v>
      </c>
      <c r="AO31" s="110"/>
      <c r="AP31" s="110"/>
      <c r="AQ31" s="110"/>
      <c r="AR31" s="110"/>
      <c r="AS31" s="110"/>
      <c r="AT31" s="110"/>
      <c r="AU31" s="110"/>
      <c r="AV31" s="110"/>
      <c r="AW31" s="110"/>
      <c r="AX31" s="110"/>
      <c r="AY31" s="110"/>
      <c r="AZ31" s="110"/>
      <c r="BA31" s="110"/>
      <c r="BB31" s="110"/>
      <c r="BC31" s="110"/>
      <c r="BD31" s="110"/>
      <c r="BE31" s="110"/>
      <c r="BF31" s="110"/>
      <c r="BG31" s="110">
        <f>データ!AA7</f>
        <v>432</v>
      </c>
      <c r="BH31" s="110"/>
      <c r="BI31" s="110"/>
      <c r="BJ31" s="110"/>
      <c r="BK31" s="110"/>
      <c r="BL31" s="110"/>
      <c r="BM31" s="110"/>
      <c r="BN31" s="110"/>
      <c r="BO31" s="110"/>
      <c r="BP31" s="110"/>
      <c r="BQ31" s="110"/>
      <c r="BR31" s="110"/>
      <c r="BS31" s="110"/>
      <c r="BT31" s="110"/>
      <c r="BU31" s="110"/>
      <c r="BV31" s="110"/>
      <c r="BW31" s="110"/>
      <c r="BX31" s="110"/>
      <c r="BY31" s="110"/>
      <c r="BZ31" s="110">
        <f>データ!AB7</f>
        <v>450</v>
      </c>
      <c r="CA31" s="110"/>
      <c r="CB31" s="110"/>
      <c r="CC31" s="110"/>
      <c r="CD31" s="110"/>
      <c r="CE31" s="110"/>
      <c r="CF31" s="110"/>
      <c r="CG31" s="110"/>
      <c r="CH31" s="110"/>
      <c r="CI31" s="110"/>
      <c r="CJ31" s="110"/>
      <c r="CK31" s="110"/>
      <c r="CL31" s="110"/>
      <c r="CM31" s="110"/>
      <c r="CN31" s="110"/>
      <c r="CO31" s="110"/>
      <c r="CP31" s="110"/>
      <c r="CQ31" s="110"/>
      <c r="CR31" s="110"/>
      <c r="CS31" s="110">
        <f>データ!AC7</f>
        <v>441.7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1180.4000000000001</v>
      </c>
      <c r="JD31" s="81"/>
      <c r="JE31" s="81"/>
      <c r="JF31" s="81"/>
      <c r="JG31" s="81"/>
      <c r="JH31" s="81"/>
      <c r="JI31" s="81"/>
      <c r="JJ31" s="81"/>
      <c r="JK31" s="81"/>
      <c r="JL31" s="81"/>
      <c r="JM31" s="81"/>
      <c r="JN31" s="81"/>
      <c r="JO31" s="81"/>
      <c r="JP31" s="81"/>
      <c r="JQ31" s="81"/>
      <c r="JR31" s="81"/>
      <c r="JS31" s="81"/>
      <c r="JT31" s="81"/>
      <c r="JU31" s="82"/>
      <c r="JV31" s="80">
        <f>データ!DL7</f>
        <v>1256.5</v>
      </c>
      <c r="JW31" s="81"/>
      <c r="JX31" s="81"/>
      <c r="JY31" s="81"/>
      <c r="JZ31" s="81"/>
      <c r="KA31" s="81"/>
      <c r="KB31" s="81"/>
      <c r="KC31" s="81"/>
      <c r="KD31" s="81"/>
      <c r="KE31" s="81"/>
      <c r="KF31" s="81"/>
      <c r="KG31" s="81"/>
      <c r="KH31" s="81"/>
      <c r="KI31" s="81"/>
      <c r="KJ31" s="81"/>
      <c r="KK31" s="81"/>
      <c r="KL31" s="81"/>
      <c r="KM31" s="81"/>
      <c r="KN31" s="82"/>
      <c r="KO31" s="80">
        <f>データ!DM7</f>
        <v>1315.2</v>
      </c>
      <c r="KP31" s="81"/>
      <c r="KQ31" s="81"/>
      <c r="KR31" s="81"/>
      <c r="KS31" s="81"/>
      <c r="KT31" s="81"/>
      <c r="KU31" s="81"/>
      <c r="KV31" s="81"/>
      <c r="KW31" s="81"/>
      <c r="KX31" s="81"/>
      <c r="KY31" s="81"/>
      <c r="KZ31" s="81"/>
      <c r="LA31" s="81"/>
      <c r="LB31" s="81"/>
      <c r="LC31" s="81"/>
      <c r="LD31" s="81"/>
      <c r="LE31" s="81"/>
      <c r="LF31" s="81"/>
      <c r="LG31" s="82"/>
      <c r="LH31" s="80">
        <f>データ!DN7</f>
        <v>1380.4</v>
      </c>
      <c r="LI31" s="81"/>
      <c r="LJ31" s="81"/>
      <c r="LK31" s="81"/>
      <c r="LL31" s="81"/>
      <c r="LM31" s="81"/>
      <c r="LN31" s="81"/>
      <c r="LO31" s="81"/>
      <c r="LP31" s="81"/>
      <c r="LQ31" s="81"/>
      <c r="LR31" s="81"/>
      <c r="LS31" s="81"/>
      <c r="LT31" s="81"/>
      <c r="LU31" s="81"/>
      <c r="LV31" s="81"/>
      <c r="LW31" s="81"/>
      <c r="LX31" s="81"/>
      <c r="LY31" s="81"/>
      <c r="LZ31" s="82"/>
      <c r="MA31" s="80">
        <f>データ!DO7</f>
        <v>1380.4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149</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150</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92</v>
      </c>
      <c r="EM52" s="110"/>
      <c r="EN52" s="110"/>
      <c r="EO52" s="110"/>
      <c r="EP52" s="110"/>
      <c r="EQ52" s="110"/>
      <c r="ER52" s="110"/>
      <c r="ES52" s="110"/>
      <c r="ET52" s="110"/>
      <c r="EU52" s="110"/>
      <c r="EV52" s="110"/>
      <c r="EW52" s="110"/>
      <c r="EX52" s="110"/>
      <c r="EY52" s="110"/>
      <c r="EZ52" s="110"/>
      <c r="FA52" s="110"/>
      <c r="FB52" s="110"/>
      <c r="FC52" s="110"/>
      <c r="FD52" s="110"/>
      <c r="FE52" s="110">
        <f>データ!BG7</f>
        <v>84</v>
      </c>
      <c r="FF52" s="110"/>
      <c r="FG52" s="110"/>
      <c r="FH52" s="110"/>
      <c r="FI52" s="110"/>
      <c r="FJ52" s="110"/>
      <c r="FK52" s="110"/>
      <c r="FL52" s="110"/>
      <c r="FM52" s="110"/>
      <c r="FN52" s="110"/>
      <c r="FO52" s="110"/>
      <c r="FP52" s="110"/>
      <c r="FQ52" s="110"/>
      <c r="FR52" s="110"/>
      <c r="FS52" s="110"/>
      <c r="FT52" s="110"/>
      <c r="FU52" s="110"/>
      <c r="FV52" s="110"/>
      <c r="FW52" s="110"/>
      <c r="FX52" s="110">
        <f>データ!BH7</f>
        <v>83</v>
      </c>
      <c r="FY52" s="110"/>
      <c r="FZ52" s="110"/>
      <c r="GA52" s="110"/>
      <c r="GB52" s="110"/>
      <c r="GC52" s="110"/>
      <c r="GD52" s="110"/>
      <c r="GE52" s="110"/>
      <c r="GF52" s="110"/>
      <c r="GG52" s="110"/>
      <c r="GH52" s="110"/>
      <c r="GI52" s="110"/>
      <c r="GJ52" s="110"/>
      <c r="GK52" s="110"/>
      <c r="GL52" s="110"/>
      <c r="GM52" s="110"/>
      <c r="GN52" s="110"/>
      <c r="GO52" s="110"/>
      <c r="GP52" s="110"/>
      <c r="GQ52" s="110">
        <f>データ!BI7</f>
        <v>83</v>
      </c>
      <c r="GR52" s="110"/>
      <c r="GS52" s="110"/>
      <c r="GT52" s="110"/>
      <c r="GU52" s="110"/>
      <c r="GV52" s="110"/>
      <c r="GW52" s="110"/>
      <c r="GX52" s="110"/>
      <c r="GY52" s="110"/>
      <c r="GZ52" s="110"/>
      <c r="HA52" s="110"/>
      <c r="HB52" s="110"/>
      <c r="HC52" s="110"/>
      <c r="HD52" s="110"/>
      <c r="HE52" s="110"/>
      <c r="HF52" s="110"/>
      <c r="HG52" s="110"/>
      <c r="HH52" s="110"/>
      <c r="HI52" s="110"/>
      <c r="HJ52" s="110">
        <f>データ!BJ7</f>
        <v>82.4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61114</v>
      </c>
      <c r="JD52" s="109"/>
      <c r="JE52" s="109"/>
      <c r="JF52" s="109"/>
      <c r="JG52" s="109"/>
      <c r="JH52" s="109"/>
      <c r="JI52" s="109"/>
      <c r="JJ52" s="109"/>
      <c r="JK52" s="109"/>
      <c r="JL52" s="109"/>
      <c r="JM52" s="109"/>
      <c r="JN52" s="109"/>
      <c r="JO52" s="109"/>
      <c r="JP52" s="109"/>
      <c r="JQ52" s="109"/>
      <c r="JR52" s="109"/>
      <c r="JS52" s="109"/>
      <c r="JT52" s="109"/>
      <c r="JU52" s="109"/>
      <c r="JV52" s="109">
        <f>データ!BR7</f>
        <v>50503</v>
      </c>
      <c r="JW52" s="109"/>
      <c r="JX52" s="109"/>
      <c r="JY52" s="109"/>
      <c r="JZ52" s="109"/>
      <c r="KA52" s="109"/>
      <c r="KB52" s="109"/>
      <c r="KC52" s="109"/>
      <c r="KD52" s="109"/>
      <c r="KE52" s="109"/>
      <c r="KF52" s="109"/>
      <c r="KG52" s="109"/>
      <c r="KH52" s="109"/>
      <c r="KI52" s="109"/>
      <c r="KJ52" s="109"/>
      <c r="KK52" s="109"/>
      <c r="KL52" s="109"/>
      <c r="KM52" s="109"/>
      <c r="KN52" s="109"/>
      <c r="KO52" s="109">
        <f>データ!BS7</f>
        <v>49039</v>
      </c>
      <c r="KP52" s="109"/>
      <c r="KQ52" s="109"/>
      <c r="KR52" s="109"/>
      <c r="KS52" s="109"/>
      <c r="KT52" s="109"/>
      <c r="KU52" s="109"/>
      <c r="KV52" s="109"/>
      <c r="KW52" s="109"/>
      <c r="KX52" s="109"/>
      <c r="KY52" s="109"/>
      <c r="KZ52" s="109"/>
      <c r="LA52" s="109"/>
      <c r="LB52" s="109"/>
      <c r="LC52" s="109"/>
      <c r="LD52" s="109"/>
      <c r="LE52" s="109"/>
      <c r="LF52" s="109"/>
      <c r="LG52" s="109"/>
      <c r="LH52" s="109">
        <f>データ!BT7</f>
        <v>49642</v>
      </c>
      <c r="LI52" s="109"/>
      <c r="LJ52" s="109"/>
      <c r="LK52" s="109"/>
      <c r="LL52" s="109"/>
      <c r="LM52" s="109"/>
      <c r="LN52" s="109"/>
      <c r="LO52" s="109"/>
      <c r="LP52" s="109"/>
      <c r="LQ52" s="109"/>
      <c r="LR52" s="109"/>
      <c r="LS52" s="109"/>
      <c r="LT52" s="109"/>
      <c r="LU52" s="109"/>
      <c r="LV52" s="109"/>
      <c r="LW52" s="109"/>
      <c r="LX52" s="109"/>
      <c r="LY52" s="109"/>
      <c r="LZ52" s="109"/>
      <c r="MA52" s="109">
        <f>データ!BU7</f>
        <v>49376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151</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214540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3666</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62fYss9K/Un7h2HPPMHT/ebTk85rpyd6tQ9WRe8c8bryO9YQocunwdWH6kL3QDYoEu8SU9feTo0tQBkDYGpqcQ==" saltValue="pehuacNtOmncTT20zIVaI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8.875"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3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110</v>
      </c>
      <c r="AL5" s="59" t="s">
        <v>111</v>
      </c>
      <c r="AM5" s="59" t="s">
        <v>102</v>
      </c>
      <c r="AN5" s="59" t="s">
        <v>103</v>
      </c>
      <c r="AO5" s="59" t="s">
        <v>104</v>
      </c>
      <c r="AP5" s="59" t="s">
        <v>105</v>
      </c>
      <c r="AQ5" s="59" t="s">
        <v>106</v>
      </c>
      <c r="AR5" s="59" t="s">
        <v>107</v>
      </c>
      <c r="AS5" s="59" t="s">
        <v>108</v>
      </c>
      <c r="AT5" s="59" t="s">
        <v>109</v>
      </c>
      <c r="AU5" s="59" t="s">
        <v>112</v>
      </c>
      <c r="AV5" s="59" t="s">
        <v>100</v>
      </c>
      <c r="AW5" s="59" t="s">
        <v>113</v>
      </c>
      <c r="AX5" s="59" t="s">
        <v>114</v>
      </c>
      <c r="AY5" s="59" t="s">
        <v>115</v>
      </c>
      <c r="AZ5" s="59" t="s">
        <v>104</v>
      </c>
      <c r="BA5" s="59" t="s">
        <v>105</v>
      </c>
      <c r="BB5" s="59" t="s">
        <v>106</v>
      </c>
      <c r="BC5" s="59" t="s">
        <v>107</v>
      </c>
      <c r="BD5" s="59" t="s">
        <v>108</v>
      </c>
      <c r="BE5" s="59" t="s">
        <v>109</v>
      </c>
      <c r="BF5" s="59" t="s">
        <v>116</v>
      </c>
      <c r="BG5" s="59" t="s">
        <v>100</v>
      </c>
      <c r="BH5" s="59" t="s">
        <v>101</v>
      </c>
      <c r="BI5" s="59" t="s">
        <v>117</v>
      </c>
      <c r="BJ5" s="59" t="s">
        <v>118</v>
      </c>
      <c r="BK5" s="59" t="s">
        <v>104</v>
      </c>
      <c r="BL5" s="59" t="s">
        <v>105</v>
      </c>
      <c r="BM5" s="59" t="s">
        <v>106</v>
      </c>
      <c r="BN5" s="59" t="s">
        <v>107</v>
      </c>
      <c r="BO5" s="59" t="s">
        <v>108</v>
      </c>
      <c r="BP5" s="59" t="s">
        <v>109</v>
      </c>
      <c r="BQ5" s="59" t="s">
        <v>99</v>
      </c>
      <c r="BR5" s="59" t="s">
        <v>110</v>
      </c>
      <c r="BS5" s="59" t="s">
        <v>119</v>
      </c>
      <c r="BT5" s="59" t="s">
        <v>102</v>
      </c>
      <c r="BU5" s="59" t="s">
        <v>118</v>
      </c>
      <c r="BV5" s="59" t="s">
        <v>104</v>
      </c>
      <c r="BW5" s="59" t="s">
        <v>105</v>
      </c>
      <c r="BX5" s="59" t="s">
        <v>106</v>
      </c>
      <c r="BY5" s="59" t="s">
        <v>107</v>
      </c>
      <c r="BZ5" s="59" t="s">
        <v>108</v>
      </c>
      <c r="CA5" s="59" t="s">
        <v>109</v>
      </c>
      <c r="CB5" s="59" t="s">
        <v>99</v>
      </c>
      <c r="CC5" s="59" t="s">
        <v>120</v>
      </c>
      <c r="CD5" s="59" t="s">
        <v>119</v>
      </c>
      <c r="CE5" s="59" t="s">
        <v>117</v>
      </c>
      <c r="CF5" s="59" t="s">
        <v>121</v>
      </c>
      <c r="CG5" s="59" t="s">
        <v>104</v>
      </c>
      <c r="CH5" s="59" t="s">
        <v>105</v>
      </c>
      <c r="CI5" s="59" t="s">
        <v>106</v>
      </c>
      <c r="CJ5" s="59" t="s">
        <v>107</v>
      </c>
      <c r="CK5" s="59" t="s">
        <v>108</v>
      </c>
      <c r="CL5" s="59" t="s">
        <v>109</v>
      </c>
      <c r="CM5" s="151"/>
      <c r="CN5" s="151"/>
      <c r="CO5" s="59" t="s">
        <v>116</v>
      </c>
      <c r="CP5" s="59" t="s">
        <v>110</v>
      </c>
      <c r="CQ5" s="59" t="s">
        <v>113</v>
      </c>
      <c r="CR5" s="59" t="s">
        <v>122</v>
      </c>
      <c r="CS5" s="59" t="s">
        <v>123</v>
      </c>
      <c r="CT5" s="59" t="s">
        <v>104</v>
      </c>
      <c r="CU5" s="59" t="s">
        <v>105</v>
      </c>
      <c r="CV5" s="59" t="s">
        <v>106</v>
      </c>
      <c r="CW5" s="59" t="s">
        <v>107</v>
      </c>
      <c r="CX5" s="59" t="s">
        <v>108</v>
      </c>
      <c r="CY5" s="59" t="s">
        <v>109</v>
      </c>
      <c r="CZ5" s="59" t="s">
        <v>99</v>
      </c>
      <c r="DA5" s="59" t="s">
        <v>100</v>
      </c>
      <c r="DB5" s="59" t="s">
        <v>101</v>
      </c>
      <c r="DC5" s="59" t="s">
        <v>114</v>
      </c>
      <c r="DD5" s="59" t="s">
        <v>103</v>
      </c>
      <c r="DE5" s="59" t="s">
        <v>104</v>
      </c>
      <c r="DF5" s="59" t="s">
        <v>105</v>
      </c>
      <c r="DG5" s="59" t="s">
        <v>106</v>
      </c>
      <c r="DH5" s="59" t="s">
        <v>107</v>
      </c>
      <c r="DI5" s="59" t="s">
        <v>108</v>
      </c>
      <c r="DJ5" s="59" t="s">
        <v>44</v>
      </c>
      <c r="DK5" s="59" t="s">
        <v>116</v>
      </c>
      <c r="DL5" s="59" t="s">
        <v>124</v>
      </c>
      <c r="DM5" s="59" t="s">
        <v>113</v>
      </c>
      <c r="DN5" s="59" t="s">
        <v>102</v>
      </c>
      <c r="DO5" s="59" t="s">
        <v>103</v>
      </c>
      <c r="DP5" s="59" t="s">
        <v>104</v>
      </c>
      <c r="DQ5" s="59" t="s">
        <v>105</v>
      </c>
      <c r="DR5" s="59" t="s">
        <v>106</v>
      </c>
      <c r="DS5" s="59" t="s">
        <v>107</v>
      </c>
      <c r="DT5" s="59" t="s">
        <v>108</v>
      </c>
      <c r="DU5" s="59" t="s">
        <v>109</v>
      </c>
    </row>
    <row r="6" spans="1:125" s="66" customFormat="1" x14ac:dyDescent="0.15">
      <c r="A6" s="49" t="s">
        <v>125</v>
      </c>
      <c r="B6" s="60">
        <f>B8</f>
        <v>2017</v>
      </c>
      <c r="C6" s="60">
        <f t="shared" ref="C6:X6" si="1">C8</f>
        <v>92011</v>
      </c>
      <c r="D6" s="60">
        <f t="shared" si="1"/>
        <v>47</v>
      </c>
      <c r="E6" s="60">
        <f t="shared" si="1"/>
        <v>14</v>
      </c>
      <c r="F6" s="60">
        <f t="shared" si="1"/>
        <v>0</v>
      </c>
      <c r="G6" s="60">
        <f t="shared" si="1"/>
        <v>2</v>
      </c>
      <c r="H6" s="60" t="str">
        <f>SUBSTITUTE(H8,"　","")</f>
        <v>栃木県宇都宮市</v>
      </c>
      <c r="I6" s="60" t="str">
        <f t="shared" si="1"/>
        <v>駅西第１駐車場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29</v>
      </c>
      <c r="S6" s="62" t="str">
        <f t="shared" si="1"/>
        <v>駅</v>
      </c>
      <c r="T6" s="62" t="str">
        <f t="shared" si="1"/>
        <v>無</v>
      </c>
      <c r="U6" s="63">
        <f t="shared" si="1"/>
        <v>1262</v>
      </c>
      <c r="V6" s="63">
        <f t="shared" si="1"/>
        <v>46</v>
      </c>
      <c r="W6" s="63">
        <f t="shared" si="1"/>
        <v>300</v>
      </c>
      <c r="X6" s="62" t="str">
        <f t="shared" si="1"/>
        <v>利用料金制</v>
      </c>
      <c r="Y6" s="64">
        <f>IF(Y8="-",NA(),Y8)</f>
        <v>1069</v>
      </c>
      <c r="Z6" s="64">
        <f t="shared" ref="Z6:AH6" si="2">IF(Z8="-",NA(),Z8)</f>
        <v>443</v>
      </c>
      <c r="AA6" s="64">
        <f t="shared" si="2"/>
        <v>432</v>
      </c>
      <c r="AB6" s="64">
        <f t="shared" si="2"/>
        <v>450</v>
      </c>
      <c r="AC6" s="64">
        <f t="shared" si="2"/>
        <v>441.7</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92</v>
      </c>
      <c r="BG6" s="64">
        <f t="shared" ref="BG6:BO6" si="5">IF(BG8="-",NA(),BG8)</f>
        <v>84</v>
      </c>
      <c r="BH6" s="64">
        <f t="shared" si="5"/>
        <v>83</v>
      </c>
      <c r="BI6" s="64">
        <f t="shared" si="5"/>
        <v>83</v>
      </c>
      <c r="BJ6" s="64">
        <f t="shared" si="5"/>
        <v>82.4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61114</v>
      </c>
      <c r="BR6" s="65">
        <f t="shared" ref="BR6:BZ6" si="6">IF(BR8="-",NA(),BR8)</f>
        <v>50503</v>
      </c>
      <c r="BS6" s="65">
        <f t="shared" si="6"/>
        <v>49039</v>
      </c>
      <c r="BT6" s="65">
        <f t="shared" si="6"/>
        <v>49642</v>
      </c>
      <c r="BU6" s="65">
        <f t="shared" si="6"/>
        <v>49376</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126</v>
      </c>
      <c r="CM6" s="63">
        <f t="shared" ref="CM6:CN6" si="7">CM8</f>
        <v>214540</v>
      </c>
      <c r="CN6" s="63">
        <f t="shared" si="7"/>
        <v>3666</v>
      </c>
      <c r="CO6" s="64"/>
      <c r="CP6" s="64"/>
      <c r="CQ6" s="64"/>
      <c r="CR6" s="64"/>
      <c r="CS6" s="64"/>
      <c r="CT6" s="64"/>
      <c r="CU6" s="64"/>
      <c r="CV6" s="64"/>
      <c r="CW6" s="64"/>
      <c r="CX6" s="64"/>
      <c r="CY6" s="61" t="s">
        <v>127</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1180.4000000000001</v>
      </c>
      <c r="DL6" s="64">
        <f t="shared" ref="DL6:DT6" si="9">IF(DL8="-",NA(),DL8)</f>
        <v>1256.5</v>
      </c>
      <c r="DM6" s="64">
        <f t="shared" si="9"/>
        <v>1315.2</v>
      </c>
      <c r="DN6" s="64">
        <f t="shared" si="9"/>
        <v>1380.4</v>
      </c>
      <c r="DO6" s="64">
        <f t="shared" si="9"/>
        <v>1380.4</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128</v>
      </c>
      <c r="B7" s="60">
        <f t="shared" ref="B7:X7" si="10">B8</f>
        <v>2017</v>
      </c>
      <c r="C7" s="60">
        <f t="shared" si="10"/>
        <v>92011</v>
      </c>
      <c r="D7" s="60">
        <f t="shared" si="10"/>
        <v>47</v>
      </c>
      <c r="E7" s="60">
        <f t="shared" si="10"/>
        <v>14</v>
      </c>
      <c r="F7" s="60">
        <f t="shared" si="10"/>
        <v>0</v>
      </c>
      <c r="G7" s="60">
        <f t="shared" si="10"/>
        <v>2</v>
      </c>
      <c r="H7" s="60" t="str">
        <f t="shared" si="10"/>
        <v>栃木県　宇都宮市</v>
      </c>
      <c r="I7" s="60" t="str">
        <f t="shared" si="10"/>
        <v>駅西第１駐車場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29</v>
      </c>
      <c r="S7" s="62" t="str">
        <f t="shared" si="10"/>
        <v>駅</v>
      </c>
      <c r="T7" s="62" t="str">
        <f t="shared" si="10"/>
        <v>無</v>
      </c>
      <c r="U7" s="63">
        <f t="shared" si="10"/>
        <v>1262</v>
      </c>
      <c r="V7" s="63">
        <f t="shared" si="10"/>
        <v>46</v>
      </c>
      <c r="W7" s="63">
        <f t="shared" si="10"/>
        <v>300</v>
      </c>
      <c r="X7" s="62" t="str">
        <f t="shared" si="10"/>
        <v>利用料金制</v>
      </c>
      <c r="Y7" s="64">
        <f>Y8</f>
        <v>1069</v>
      </c>
      <c r="Z7" s="64">
        <f t="shared" ref="Z7:AH7" si="11">Z8</f>
        <v>443</v>
      </c>
      <c r="AA7" s="64">
        <f t="shared" si="11"/>
        <v>432</v>
      </c>
      <c r="AB7" s="64">
        <f t="shared" si="11"/>
        <v>450</v>
      </c>
      <c r="AC7" s="64">
        <f t="shared" si="11"/>
        <v>441.7</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92</v>
      </c>
      <c r="BG7" s="64">
        <f t="shared" ref="BG7:BO7" si="14">BG8</f>
        <v>84</v>
      </c>
      <c r="BH7" s="64">
        <f t="shared" si="14"/>
        <v>83</v>
      </c>
      <c r="BI7" s="64">
        <f t="shared" si="14"/>
        <v>83</v>
      </c>
      <c r="BJ7" s="64">
        <f t="shared" si="14"/>
        <v>82.4</v>
      </c>
      <c r="BK7" s="64">
        <f t="shared" si="14"/>
        <v>37.6</v>
      </c>
      <c r="BL7" s="64">
        <f t="shared" si="14"/>
        <v>40.700000000000003</v>
      </c>
      <c r="BM7" s="64">
        <f t="shared" si="14"/>
        <v>38.200000000000003</v>
      </c>
      <c r="BN7" s="64">
        <f t="shared" si="14"/>
        <v>34.6</v>
      </c>
      <c r="BO7" s="64">
        <f t="shared" si="14"/>
        <v>37.6</v>
      </c>
      <c r="BP7" s="61"/>
      <c r="BQ7" s="65">
        <f>BQ8</f>
        <v>61114</v>
      </c>
      <c r="BR7" s="65">
        <f t="shared" ref="BR7:BZ7" si="15">BR8</f>
        <v>50503</v>
      </c>
      <c r="BS7" s="65">
        <f t="shared" si="15"/>
        <v>49039</v>
      </c>
      <c r="BT7" s="65">
        <f t="shared" si="15"/>
        <v>49642</v>
      </c>
      <c r="BU7" s="65">
        <f t="shared" si="15"/>
        <v>49376</v>
      </c>
      <c r="BV7" s="65">
        <f t="shared" si="15"/>
        <v>6777</v>
      </c>
      <c r="BW7" s="65">
        <f t="shared" si="15"/>
        <v>7496</v>
      </c>
      <c r="BX7" s="65">
        <f t="shared" si="15"/>
        <v>6967</v>
      </c>
      <c r="BY7" s="65">
        <f t="shared" si="15"/>
        <v>7138</v>
      </c>
      <c r="BZ7" s="65">
        <f t="shared" si="15"/>
        <v>8131</v>
      </c>
      <c r="CA7" s="63"/>
      <c r="CB7" s="64" t="s">
        <v>129</v>
      </c>
      <c r="CC7" s="64" t="s">
        <v>129</v>
      </c>
      <c r="CD7" s="64" t="s">
        <v>129</v>
      </c>
      <c r="CE7" s="64" t="s">
        <v>129</v>
      </c>
      <c r="CF7" s="64" t="s">
        <v>129</v>
      </c>
      <c r="CG7" s="64" t="s">
        <v>129</v>
      </c>
      <c r="CH7" s="64" t="s">
        <v>129</v>
      </c>
      <c r="CI7" s="64" t="s">
        <v>129</v>
      </c>
      <c r="CJ7" s="64" t="s">
        <v>129</v>
      </c>
      <c r="CK7" s="64" t="s">
        <v>127</v>
      </c>
      <c r="CL7" s="61"/>
      <c r="CM7" s="63">
        <f>CM8</f>
        <v>214540</v>
      </c>
      <c r="CN7" s="63">
        <f>CN8</f>
        <v>3666</v>
      </c>
      <c r="CO7" s="64" t="s">
        <v>129</v>
      </c>
      <c r="CP7" s="64" t="s">
        <v>129</v>
      </c>
      <c r="CQ7" s="64" t="s">
        <v>129</v>
      </c>
      <c r="CR7" s="64" t="s">
        <v>129</v>
      </c>
      <c r="CS7" s="64" t="s">
        <v>129</v>
      </c>
      <c r="CT7" s="64" t="s">
        <v>129</v>
      </c>
      <c r="CU7" s="64" t="s">
        <v>129</v>
      </c>
      <c r="CV7" s="64" t="s">
        <v>129</v>
      </c>
      <c r="CW7" s="64" t="s">
        <v>129</v>
      </c>
      <c r="CX7" s="64" t="s">
        <v>127</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1180.4000000000001</v>
      </c>
      <c r="DL7" s="64">
        <f t="shared" ref="DL7:DT7" si="17">DL8</f>
        <v>1256.5</v>
      </c>
      <c r="DM7" s="64">
        <f t="shared" si="17"/>
        <v>1315.2</v>
      </c>
      <c r="DN7" s="64">
        <f t="shared" si="17"/>
        <v>1380.4</v>
      </c>
      <c r="DO7" s="64">
        <f t="shared" si="17"/>
        <v>1380.4</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92011</v>
      </c>
      <c r="D8" s="67">
        <v>47</v>
      </c>
      <c r="E8" s="67">
        <v>14</v>
      </c>
      <c r="F8" s="67">
        <v>0</v>
      </c>
      <c r="G8" s="67">
        <v>2</v>
      </c>
      <c r="H8" s="67" t="s">
        <v>130</v>
      </c>
      <c r="I8" s="67" t="s">
        <v>131</v>
      </c>
      <c r="J8" s="67" t="s">
        <v>132</v>
      </c>
      <c r="K8" s="67" t="s">
        <v>133</v>
      </c>
      <c r="L8" s="67" t="s">
        <v>134</v>
      </c>
      <c r="M8" s="67" t="s">
        <v>135</v>
      </c>
      <c r="N8" s="67" t="s">
        <v>136</v>
      </c>
      <c r="O8" s="68" t="s">
        <v>137</v>
      </c>
      <c r="P8" s="69" t="s">
        <v>138</v>
      </c>
      <c r="Q8" s="69" t="s">
        <v>139</v>
      </c>
      <c r="R8" s="70">
        <v>29</v>
      </c>
      <c r="S8" s="69" t="s">
        <v>140</v>
      </c>
      <c r="T8" s="69" t="s">
        <v>141</v>
      </c>
      <c r="U8" s="70">
        <v>1262</v>
      </c>
      <c r="V8" s="70">
        <v>46</v>
      </c>
      <c r="W8" s="70">
        <v>300</v>
      </c>
      <c r="X8" s="69" t="s">
        <v>142</v>
      </c>
      <c r="Y8" s="71">
        <v>1069</v>
      </c>
      <c r="Z8" s="71">
        <v>443</v>
      </c>
      <c r="AA8" s="71">
        <v>432</v>
      </c>
      <c r="AB8" s="71">
        <v>450</v>
      </c>
      <c r="AC8" s="71">
        <v>441.7</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92</v>
      </c>
      <c r="BG8" s="71">
        <v>84</v>
      </c>
      <c r="BH8" s="71">
        <v>83</v>
      </c>
      <c r="BI8" s="71">
        <v>83</v>
      </c>
      <c r="BJ8" s="71">
        <v>82.4</v>
      </c>
      <c r="BK8" s="71">
        <v>37.6</v>
      </c>
      <c r="BL8" s="71">
        <v>40.700000000000003</v>
      </c>
      <c r="BM8" s="71">
        <v>38.200000000000003</v>
      </c>
      <c r="BN8" s="71">
        <v>34.6</v>
      </c>
      <c r="BO8" s="71">
        <v>37.6</v>
      </c>
      <c r="BP8" s="68">
        <v>26.4</v>
      </c>
      <c r="BQ8" s="72">
        <v>61114</v>
      </c>
      <c r="BR8" s="72">
        <v>50503</v>
      </c>
      <c r="BS8" s="72">
        <v>49039</v>
      </c>
      <c r="BT8" s="73">
        <v>49642</v>
      </c>
      <c r="BU8" s="73">
        <v>49376</v>
      </c>
      <c r="BV8" s="72">
        <v>6777</v>
      </c>
      <c r="BW8" s="72">
        <v>7496</v>
      </c>
      <c r="BX8" s="72">
        <v>6967</v>
      </c>
      <c r="BY8" s="72">
        <v>7138</v>
      </c>
      <c r="BZ8" s="72">
        <v>8131</v>
      </c>
      <c r="CA8" s="70">
        <v>15069</v>
      </c>
      <c r="CB8" s="71" t="s">
        <v>134</v>
      </c>
      <c r="CC8" s="71" t="s">
        <v>134</v>
      </c>
      <c r="CD8" s="71" t="s">
        <v>134</v>
      </c>
      <c r="CE8" s="71" t="s">
        <v>134</v>
      </c>
      <c r="CF8" s="71" t="s">
        <v>134</v>
      </c>
      <c r="CG8" s="71" t="s">
        <v>134</v>
      </c>
      <c r="CH8" s="71" t="s">
        <v>134</v>
      </c>
      <c r="CI8" s="71" t="s">
        <v>134</v>
      </c>
      <c r="CJ8" s="71" t="s">
        <v>134</v>
      </c>
      <c r="CK8" s="71" t="s">
        <v>134</v>
      </c>
      <c r="CL8" s="68" t="s">
        <v>134</v>
      </c>
      <c r="CM8" s="70">
        <v>214540</v>
      </c>
      <c r="CN8" s="70">
        <v>3666</v>
      </c>
      <c r="CO8" s="71" t="s">
        <v>134</v>
      </c>
      <c r="CP8" s="71" t="s">
        <v>134</v>
      </c>
      <c r="CQ8" s="71" t="s">
        <v>134</v>
      </c>
      <c r="CR8" s="71" t="s">
        <v>134</v>
      </c>
      <c r="CS8" s="71" t="s">
        <v>134</v>
      </c>
      <c r="CT8" s="71" t="s">
        <v>134</v>
      </c>
      <c r="CU8" s="71" t="s">
        <v>134</v>
      </c>
      <c r="CV8" s="71" t="s">
        <v>134</v>
      </c>
      <c r="CW8" s="71" t="s">
        <v>134</v>
      </c>
      <c r="CX8" s="71" t="s">
        <v>134</v>
      </c>
      <c r="CY8" s="68" t="s">
        <v>134</v>
      </c>
      <c r="CZ8" s="71">
        <v>0</v>
      </c>
      <c r="DA8" s="71">
        <v>0</v>
      </c>
      <c r="DB8" s="71">
        <v>0</v>
      </c>
      <c r="DC8" s="71">
        <v>0</v>
      </c>
      <c r="DD8" s="71">
        <v>0</v>
      </c>
      <c r="DE8" s="71">
        <v>84.4</v>
      </c>
      <c r="DF8" s="71">
        <v>78.400000000000006</v>
      </c>
      <c r="DG8" s="71">
        <v>70.5</v>
      </c>
      <c r="DH8" s="71">
        <v>59.2</v>
      </c>
      <c r="DI8" s="71">
        <v>62.4</v>
      </c>
      <c r="DJ8" s="68">
        <v>120.3</v>
      </c>
      <c r="DK8" s="71">
        <v>1180.4000000000001</v>
      </c>
      <c r="DL8" s="71">
        <v>1256.5</v>
      </c>
      <c r="DM8" s="71">
        <v>1315.2</v>
      </c>
      <c r="DN8" s="71">
        <v>1380.4</v>
      </c>
      <c r="DO8" s="71">
        <v>1380.4</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143</v>
      </c>
      <c r="C10" s="78" t="s">
        <v>144</v>
      </c>
      <c r="D10" s="78" t="s">
        <v>145</v>
      </c>
      <c r="E10" s="78" t="s">
        <v>146</v>
      </c>
      <c r="F10" s="78" t="s">
        <v>147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2019-02-06T23:18:53Z</cp:lastPrinted>
  <dcterms:created xsi:type="dcterms:W3CDTF">2018-12-07T10:27:54Z</dcterms:created>
  <dcterms:modified xsi:type="dcterms:W3CDTF">2019-02-07T07:48:32Z</dcterms:modified>
  <cp:category/>
</cp:coreProperties>
</file>