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ZLFe22ROwSTSrASwYpqt44BGFQ20a7St4dN8NV2s8hW6aBIkmYAN4PFjg3aPznJ+6Uf1anOauVqUSO92HMB3bQ==" workbookSaltValue="X9J72kr9IW2S4B6FpWep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<sst xmlns="http://schemas.openxmlformats.org/spreadsheetml/2006/main" count="240" uniqueCount="126">
  <si>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</si>
  <si>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</si>
  <si>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</si>
  <si>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</si>
  <si>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</si>
  <si>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</si>
  <si>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</si>
  <si>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</si>
  <si>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</si>
  <si>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</si>
  <si>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</si>
  <si>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</si>
  <si>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</si>
  <si>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</si>
  <si>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</si>
  <si>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</si>
  <si>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</si>
  <si>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</si>
  <si>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</si>
  <si>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</si>
  <si>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</si>
  <si>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</si>
  <si>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</si>
  <si>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</si>
  <si>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</si>
  <si>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</si>
  <si>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</si>
  <si>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</si>
  <si>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</si>
  <si>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</si>
  <si>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</si>
  <si>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</si>
  <si>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</si>
  <si>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</si>
  <si>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</si>
  <si>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</si>
  <si>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</si>
  <si>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</si>
  <si>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</si>
  <si>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</si>
  <si>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</si>
  <si>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</si>
  <si>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</si>
  <si>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</si>
  <si>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</si>
  <si>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</si>
  <si>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</si>
  <si>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</si>
  <si>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</si>
  <si>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</si>
  <si>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</si>
  <si>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</si>
  <si>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</si>
  <si>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</si>
  <si>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</si>
  <si>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</si>
  <si>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</si>
  <si>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</si>
  <si>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</si>
  <si>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</si>
  <si>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</si>
  <si>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</si>
  <si>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</si>
  <si>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</si>
  <si>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</si>
  <si>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</si>
  <si>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</si>
  <si>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</si>
  <si>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</si>
  <si>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</si>
  <si>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</si>
  <si>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</si>
  <si>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</si>
  <si>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</si>
  <si>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</si>
  <si>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</si>
  <si>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</si>
  <si>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</si>
  <si>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</si>
  <si>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</si>
  <si>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</si>
  <si>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</si>
  <si>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</si>
  <si>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</si>
  <si>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</si>
  <si>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</si>
  <si>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</si>
  <si>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</si>
  <si>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</si>
  <si>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</si>
  <si>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</si>
  <si>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</si>
  <si>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</si>
  <si>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</si>
  <si>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</si>
  <si>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</si>
  <si>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</si>
  <si>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</si>
  <si>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</si>
  <si>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</si>
  <si>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</si>
  <si>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</si>
  <si>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</si>
  <si>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</si>
  <si>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</si>
  <si>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</si>
  <si>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</si>
  <si>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</si>
  <si>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</si>
  <si>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</si>
  <si>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</si>
  <si>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</si>
  <si>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</si>
  <si>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</si>
  <si>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</si>
  <si>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</si>
  <si>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</si>
  <si>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</si>
  <si>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</si>
  <si>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</si>
  <si>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</si>
  <si>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</si>
  <si>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</si>
  <si>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１年度に共用を開始し、比較的新しい施設ですが、今後、施設や管渠の更新を進めていかなければならず、受益者負担の増加が考えられます。それらの設備更新費用の削減を図るため、公共下水道事業へ編入し、より効率的な汚水処理を進めてまいります。</t>
    <rPh sb="1" eb="3">
      <t>ヘイセイ</t>
    </rPh>
    <rPh sb="5" eb="6">
      <t>ネン</t>
    </rPh>
    <rPh sb="6" eb="7">
      <t>ド</t>
    </rPh>
    <rPh sb="8" eb="10">
      <t>キョウヨウ</t>
    </rPh>
    <rPh sb="11" eb="13">
      <t>カイシ</t>
    </rPh>
    <rPh sb="15" eb="18">
      <t>ヒカクテキ</t>
    </rPh>
    <rPh sb="18" eb="19">
      <t>アタラ</t>
    </rPh>
    <rPh sb="21" eb="23">
      <t>シセツ</t>
    </rPh>
    <rPh sb="27" eb="29">
      <t>コンゴ</t>
    </rPh>
    <rPh sb="30" eb="32">
      <t>シセツ</t>
    </rPh>
    <rPh sb="33" eb="34">
      <t>カン</t>
    </rPh>
    <rPh sb="34" eb="35">
      <t>キョ</t>
    </rPh>
    <rPh sb="36" eb="38">
      <t>コウシン</t>
    </rPh>
    <rPh sb="39" eb="40">
      <t>スス</t>
    </rPh>
    <rPh sb="52" eb="55">
      <t>ジュエキシャ</t>
    </rPh>
    <rPh sb="55" eb="57">
      <t>フタン</t>
    </rPh>
    <rPh sb="58" eb="60">
      <t>ゾウカ</t>
    </rPh>
    <rPh sb="61" eb="62">
      <t>カンガ</t>
    </rPh>
    <rPh sb="79" eb="81">
      <t>サクゲン</t>
    </rPh>
    <rPh sb="82" eb="83">
      <t>ハカ</t>
    </rPh>
    <rPh sb="87" eb="89">
      <t>コウキョウ</t>
    </rPh>
    <rPh sb="89" eb="92">
      <t>ゲスイドウ</t>
    </rPh>
    <rPh sb="92" eb="94">
      <t>ジギョウ</t>
    </rPh>
    <rPh sb="95" eb="97">
      <t>ヘンニュウ</t>
    </rPh>
    <rPh sb="101" eb="103">
      <t>コウリツ</t>
    </rPh>
    <rPh sb="103" eb="104">
      <t>テキ</t>
    </rPh>
    <rPh sb="105" eb="107">
      <t>オスイ</t>
    </rPh>
    <rPh sb="107" eb="109">
      <t>ショリ</t>
    </rPh>
    <rPh sb="110" eb="111">
      <t>スス</t>
    </rPh>
    <phoneticPr fontId="4"/>
  </si>
  <si>
    <t>　足利市農業集落排水事業は、農業用水の水質保全及び農村環境の整備を図り、併せて公共用水域の水質保全に寄与することを目的に整備された汚水処理施設です。現状は、施設等の維持管理が事業の中心となっており、経営の健全性は確保されていると考えられます。しかし、今後は人口減少等による使用料収入の減少が続く一方、老朽化の進む施設や管渠に対する投資経費は増加すると考えられます。
　将来にわたり安定的な汚水処理を継続させるため、公共下水道事業との編入を進めてまいります。</t>
    <rPh sb="1" eb="4">
      <t>アシカガシ</t>
    </rPh>
    <rPh sb="4" eb="6">
      <t>ノウギョウ</t>
    </rPh>
    <rPh sb="6" eb="8">
      <t>シュウラク</t>
    </rPh>
    <rPh sb="8" eb="10">
      <t>ハイスイ</t>
    </rPh>
    <rPh sb="10" eb="12">
      <t>ジギョウ</t>
    </rPh>
    <rPh sb="14" eb="16">
      <t>ノウギョウ</t>
    </rPh>
    <rPh sb="16" eb="18">
      <t>ヨウスイ</t>
    </rPh>
    <rPh sb="19" eb="21">
      <t>スイシツ</t>
    </rPh>
    <rPh sb="21" eb="23">
      <t>ホゼン</t>
    </rPh>
    <rPh sb="23" eb="24">
      <t>オヨ</t>
    </rPh>
    <rPh sb="25" eb="27">
      <t>ノウソン</t>
    </rPh>
    <rPh sb="27" eb="29">
      <t>カンキョウ</t>
    </rPh>
    <rPh sb="30" eb="32">
      <t>セイビ</t>
    </rPh>
    <rPh sb="33" eb="34">
      <t>ハカ</t>
    </rPh>
    <rPh sb="36" eb="37">
      <t>アワ</t>
    </rPh>
    <rPh sb="39" eb="42">
      <t>コウキョウヨウ</t>
    </rPh>
    <rPh sb="42" eb="44">
      <t>スイイキ</t>
    </rPh>
    <rPh sb="45" eb="47">
      <t>スイシツ</t>
    </rPh>
    <rPh sb="47" eb="49">
      <t>ホゼン</t>
    </rPh>
    <rPh sb="50" eb="52">
      <t>キヨ</t>
    </rPh>
    <rPh sb="57" eb="59">
      <t>モクテキ</t>
    </rPh>
    <rPh sb="60" eb="62">
      <t>セイビ</t>
    </rPh>
    <rPh sb="65" eb="67">
      <t>オスイ</t>
    </rPh>
    <rPh sb="67" eb="69">
      <t>ショリ</t>
    </rPh>
    <rPh sb="69" eb="71">
      <t>シセツ</t>
    </rPh>
    <rPh sb="74" eb="76">
      <t>ゲンジョウ</t>
    </rPh>
    <rPh sb="78" eb="81">
      <t>シセツトウ</t>
    </rPh>
    <rPh sb="82" eb="84">
      <t>イジ</t>
    </rPh>
    <rPh sb="84" eb="86">
      <t>カンリ</t>
    </rPh>
    <rPh sb="87" eb="89">
      <t>ジギョウ</t>
    </rPh>
    <rPh sb="90" eb="92">
      <t>チュウシン</t>
    </rPh>
    <rPh sb="99" eb="101">
      <t>ケイエイ</t>
    </rPh>
    <rPh sb="102" eb="104">
      <t>ケンゼン</t>
    </rPh>
    <rPh sb="104" eb="105">
      <t>セイ</t>
    </rPh>
    <rPh sb="106" eb="108">
      <t>カクホ</t>
    </rPh>
    <rPh sb="114" eb="115">
      <t>カンガ</t>
    </rPh>
    <rPh sb="125" eb="127">
      <t>コンゴ</t>
    </rPh>
    <rPh sb="128" eb="130">
      <t>ジンコウ</t>
    </rPh>
    <rPh sb="130" eb="132">
      <t>ゲンショウ</t>
    </rPh>
    <rPh sb="132" eb="133">
      <t>トウ</t>
    </rPh>
    <rPh sb="136" eb="138">
      <t>シヨウ</t>
    </rPh>
    <rPh sb="138" eb="139">
      <t>リョウ</t>
    </rPh>
    <rPh sb="139" eb="141">
      <t>シュウニュウ</t>
    </rPh>
    <rPh sb="142" eb="144">
      <t>ゲンショウ</t>
    </rPh>
    <rPh sb="145" eb="146">
      <t>ツヅ</t>
    </rPh>
    <rPh sb="147" eb="149">
      <t>イッポウ</t>
    </rPh>
    <rPh sb="150" eb="153">
      <t>ロウキュウカ</t>
    </rPh>
    <rPh sb="154" eb="155">
      <t>スス</t>
    </rPh>
    <rPh sb="156" eb="158">
      <t>シセツ</t>
    </rPh>
    <rPh sb="159" eb="160">
      <t>カン</t>
    </rPh>
    <rPh sb="160" eb="161">
      <t>キョ</t>
    </rPh>
    <rPh sb="162" eb="163">
      <t>タイ</t>
    </rPh>
    <rPh sb="165" eb="167">
      <t>トウシ</t>
    </rPh>
    <rPh sb="167" eb="169">
      <t>ケイヒ</t>
    </rPh>
    <rPh sb="170" eb="172">
      <t>ゾウカ</t>
    </rPh>
    <rPh sb="175" eb="176">
      <t>カンガ</t>
    </rPh>
    <rPh sb="184" eb="186">
      <t>ショウライ</t>
    </rPh>
    <rPh sb="190" eb="193">
      <t>アンテイテキ</t>
    </rPh>
    <rPh sb="194" eb="196">
      <t>オスイ</t>
    </rPh>
    <rPh sb="196" eb="198">
      <t>ショリ</t>
    </rPh>
    <rPh sb="199" eb="201">
      <t>ケイゾク</t>
    </rPh>
    <rPh sb="207" eb="209">
      <t>コウキョウ</t>
    </rPh>
    <rPh sb="209" eb="212">
      <t>ゲスイドウ</t>
    </rPh>
    <rPh sb="212" eb="214">
      <t>ジギョウ</t>
    </rPh>
    <rPh sb="216" eb="218">
      <t>ヘンニュウ</t>
    </rPh>
    <rPh sb="219" eb="220">
      <t>スス</t>
    </rPh>
    <phoneticPr fontId="4"/>
  </si>
  <si>
    <t xml:space="preserve"> 収益的支出比率が１００％に近い数字で推移していることと、経費回収率が類似団体平均・全国平均を上回っていることから、経営の健全性が確保されていると考えられます。
　施設使用率は、水洗化率との比較から概ね適正な施設規模であると判断できます。また、汚水処理原価についても、類似団体平均・全国平均より低く抑えられていることから、効率的な汚水処理がされていると考えられます。
　今後も汚水処理経費を抑制しつつ、施設更新との収支の均衡に配慮する必要があります。また、健全な経営に向けて、使用料収入の確保は必須ですので、区域内の未接続世帯解消に向けた接続促進を実施していく必要があります。</t>
    <rPh sb="1" eb="3">
      <t>シュウエキ</t>
    </rPh>
    <rPh sb="3" eb="4">
      <t>テキ</t>
    </rPh>
    <rPh sb="4" eb="6">
      <t>シシュツ</t>
    </rPh>
    <rPh sb="6" eb="8">
      <t>ヒリツ</t>
    </rPh>
    <rPh sb="14" eb="15">
      <t>チカ</t>
    </rPh>
    <rPh sb="16" eb="18">
      <t>スウジ</t>
    </rPh>
    <rPh sb="19" eb="21">
      <t>スイイ</t>
    </rPh>
    <rPh sb="29" eb="31">
      <t>ケイヒ</t>
    </rPh>
    <rPh sb="31" eb="33">
      <t>カイシュウ</t>
    </rPh>
    <rPh sb="33" eb="34">
      <t>リツ</t>
    </rPh>
    <rPh sb="35" eb="37">
      <t>ルイジ</t>
    </rPh>
    <rPh sb="37" eb="39">
      <t>ダンタイ</t>
    </rPh>
    <rPh sb="39" eb="41">
      <t>ヘイキン</t>
    </rPh>
    <rPh sb="42" eb="44">
      <t>ゼンコク</t>
    </rPh>
    <rPh sb="44" eb="46">
      <t>ヘイキン</t>
    </rPh>
    <rPh sb="47" eb="49">
      <t>ウワマワ</t>
    </rPh>
    <rPh sb="58" eb="60">
      <t>ケイエイ</t>
    </rPh>
    <rPh sb="61" eb="64">
      <t>ケンゼンセイ</t>
    </rPh>
    <rPh sb="65" eb="67">
      <t>カクホ</t>
    </rPh>
    <rPh sb="73" eb="74">
      <t>カンガ</t>
    </rPh>
    <rPh sb="161" eb="164">
      <t>コウリツテキ</t>
    </rPh>
    <rPh sb="165" eb="167">
      <t>オスイ</t>
    </rPh>
    <rPh sb="167" eb="169">
      <t>ショリ</t>
    </rPh>
    <rPh sb="176" eb="177">
      <t>カンガ</t>
    </rPh>
    <rPh sb="185" eb="187">
      <t>コンゴ</t>
    </rPh>
    <rPh sb="188" eb="190">
      <t>オスイ</t>
    </rPh>
    <rPh sb="190" eb="192">
      <t>ショリ</t>
    </rPh>
    <rPh sb="192" eb="194">
      <t>ケイヒ</t>
    </rPh>
    <rPh sb="195" eb="197">
      <t>ヨクセイ</t>
    </rPh>
    <rPh sb="201" eb="203">
      <t>シセツ</t>
    </rPh>
    <rPh sb="203" eb="205">
      <t>コウシン</t>
    </rPh>
    <rPh sb="207" eb="209">
      <t>シュウシ</t>
    </rPh>
    <rPh sb="210" eb="212">
      <t>キンコウ</t>
    </rPh>
    <rPh sb="213" eb="215">
      <t>ハイリョ</t>
    </rPh>
    <rPh sb="217" eb="219">
      <t>ヒツヨウ</t>
    </rPh>
    <rPh sb="228" eb="230">
      <t>ケンゼン</t>
    </rPh>
    <rPh sb="231" eb="233">
      <t>ケイエイ</t>
    </rPh>
    <rPh sb="234" eb="235">
      <t>ム</t>
    </rPh>
    <rPh sb="238" eb="240">
      <t>シヨウ</t>
    </rPh>
    <rPh sb="240" eb="241">
      <t>リョウ</t>
    </rPh>
    <rPh sb="241" eb="243">
      <t>シュウニュウ</t>
    </rPh>
    <rPh sb="244" eb="246">
      <t>カクホ</t>
    </rPh>
    <rPh sb="247" eb="249">
      <t>ヒッス</t>
    </rPh>
    <rPh sb="254" eb="257">
      <t>クイキナイ</t>
    </rPh>
    <rPh sb="258" eb="261">
      <t>ミセツゾク</t>
    </rPh>
    <rPh sb="261" eb="263">
      <t>セタイ</t>
    </rPh>
    <rPh sb="263" eb="265">
      <t>カイショウ</t>
    </rPh>
    <rPh sb="266" eb="267">
      <t>ム</t>
    </rPh>
    <rPh sb="269" eb="271">
      <t>セツゾク</t>
    </rPh>
    <rPh sb="271" eb="273">
      <t>ソクシン</t>
    </rPh>
    <rPh sb="274" eb="276">
      <t>ジッシ</t>
    </rPh>
    <rPh sb="280" eb="2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</si>
</sst>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AA-4B7E-8A65-C55F0D84B081}"/>
            </c:ext>
          </c:extLst>
        </c:ser>
        <c:dLbls>
          <c:showLegendKey val="0"/>
          <c:showVal val="0"/>
          <c:showCatName val="0"/>
          <c:showSerName val="0"/>
          <c:showPercent val="0"/>
          <c:showBubbleSize val="0"/>
        </c:dLbls>
        <c:gapWidth val="150"/>
        <c:axId val="187490408"/>
        <c:axId val="18757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BAA-4B7E-8A65-C55F0D84B081}"/>
            </c:ext>
          </c:extLst>
        </c:ser>
        <c:dLbls>
          <c:showLegendKey val="0"/>
          <c:showVal val="0"/>
          <c:showCatName val="0"/>
          <c:showSerName val="0"/>
          <c:showPercent val="0"/>
          <c:showBubbleSize val="0"/>
        </c:dLbls>
        <c:marker val="1"/>
        <c:smooth val="0"/>
        <c:axId val="187490408"/>
        <c:axId val="187577968"/>
      </c:lineChart>
      <c:dateAx>
        <c:axId val="187490408"/>
        <c:scaling>
          <c:orientation val="minMax"/>
        </c:scaling>
        <c:delete val="1"/>
        <c:axPos val="b"/>
        <c:numFmt formatCode="ge" sourceLinked="1"/>
        <c:majorTickMark val="none"/>
        <c:minorTickMark val="none"/>
        <c:tickLblPos val="none"/>
        <c:crossAx val="187577968"/>
        <c:crosses val="autoZero"/>
        <c:auto val="1"/>
        <c:lblOffset val="100"/>
        <c:baseTimeUnit val="years"/>
      </c:dateAx>
      <c:valAx>
        <c:axId val="1875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67.17</c:v>
                </c:pt>
                <c:pt idx="1">
                  <c:v>66.67</c:v>
                </c:pt>
                <c:pt idx="2">
                  <c:v>64.14</c:v>
                </c:pt>
                <c:pt idx="3">
                  <c:v>65.150000000000006</c:v>
                </c:pt>
                <c:pt idx="4">
                  <c:v>63.64</c:v>
                </c:pt>
              </c:numCache>
            </c:numRef>
          </c:val>
          <c:extLst xmlns:c16r2="http://schemas.microsoft.com/office/drawing/2015/06/chart">
            <c:ext xmlns:c16="http://schemas.microsoft.com/office/drawing/2014/chart" uri="{C3380CC4-5D6E-409C-BE32-E72D297353CC}">
              <c16:uniqueId val="{00000000-D2E1-4383-9923-463E63EB2552}"/>
            </c:ext>
          </c:extLst>
        </c:ser>
        <c:dLbls>
          <c:showLegendKey val="0"/>
          <c:showVal val="0"/>
          <c:showCatName val="0"/>
          <c:showSerName val="0"/>
          <c:showPercent val="0"/>
          <c:showBubbleSize val="0"/>
        </c:dLbls>
        <c:gapWidth val="150"/>
        <c:axId val="188725912"/>
        <c:axId val="1887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2E1-4383-9923-463E63EB2552}"/>
            </c:ext>
          </c:extLst>
        </c:ser>
        <c:dLbls>
          <c:showLegendKey val="0"/>
          <c:showVal val="0"/>
          <c:showCatName val="0"/>
          <c:showSerName val="0"/>
          <c:showPercent val="0"/>
          <c:showBubbleSize val="0"/>
        </c:dLbls>
        <c:marker val="1"/>
        <c:smooth val="0"/>
        <c:axId val="188725912"/>
        <c:axId val="188726304"/>
      </c:lineChart>
      <c:dateAx>
        <c:axId val="188725912"/>
        <c:scaling>
          <c:orientation val="minMax"/>
        </c:scaling>
        <c:delete val="1"/>
        <c:axPos val="b"/>
        <c:numFmt formatCode="ge" sourceLinked="1"/>
        <c:majorTickMark val="none"/>
        <c:minorTickMark val="none"/>
        <c:tickLblPos val="none"/>
        <c:crossAx val="188726304"/>
        <c:crosses val="autoZero"/>
        <c:auto val="1"/>
        <c:lblOffset val="100"/>
        <c:baseTimeUnit val="years"/>
      </c:dateAx>
      <c:valAx>
        <c:axId val="1887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78.62</c:v>
                </c:pt>
                <c:pt idx="1">
                  <c:v>77.5</c:v>
                </c:pt>
                <c:pt idx="2">
                  <c:v>77.98</c:v>
                </c:pt>
                <c:pt idx="3">
                  <c:v>78.14</c:v>
                </c:pt>
                <c:pt idx="4">
                  <c:v>79.02</c:v>
                </c:pt>
              </c:numCache>
            </c:numRef>
          </c:val>
          <c:extLst xmlns:c16r2="http://schemas.microsoft.com/office/drawing/2015/06/chart">
            <c:ext xmlns:c16="http://schemas.microsoft.com/office/drawing/2014/chart" uri="{C3380CC4-5D6E-409C-BE32-E72D297353CC}">
              <c16:uniqueId val="{00000000-C830-4128-A934-9A95F96BD455}"/>
            </c:ext>
          </c:extLst>
        </c:ser>
        <c:dLbls>
          <c:showLegendKey val="0"/>
          <c:showVal val="0"/>
          <c:showCatName val="0"/>
          <c:showSerName val="0"/>
          <c:showPercent val="0"/>
          <c:showBubbleSize val="0"/>
        </c:dLbls>
        <c:gapWidth val="150"/>
        <c:axId val="188438840"/>
        <c:axId val="188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830-4128-A934-9A95F96BD455}"/>
            </c:ext>
          </c:extLst>
        </c:ser>
        <c:dLbls>
          <c:showLegendKey val="0"/>
          <c:showVal val="0"/>
          <c:showCatName val="0"/>
          <c:showSerName val="0"/>
          <c:showPercent val="0"/>
          <c:showBubbleSize val="0"/>
        </c:dLbls>
        <c:marker val="1"/>
        <c:smooth val="0"/>
        <c:axId val="188438840"/>
        <c:axId val="188439232"/>
      </c:lineChart>
      <c:dateAx>
        <c:axId val="188438840"/>
        <c:scaling>
          <c:orientation val="minMax"/>
        </c:scaling>
        <c:delete val="1"/>
        <c:axPos val="b"/>
        <c:numFmt formatCode="ge" sourceLinked="1"/>
        <c:majorTickMark val="none"/>
        <c:minorTickMark val="none"/>
        <c:tickLblPos val="none"/>
        <c:crossAx val="188439232"/>
        <c:crosses val="autoZero"/>
        <c:auto val="1"/>
        <c:lblOffset val="100"/>
        <c:baseTimeUnit val="years"/>
      </c:dateAx>
      <c:valAx>
        <c:axId val="188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3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98.31</c:v>
                </c:pt>
                <c:pt idx="1">
                  <c:v>99.6</c:v>
                </c:pt>
                <c:pt idx="2">
                  <c:v>99.81</c:v>
                </c:pt>
                <c:pt idx="3">
                  <c:v>99.81</c:v>
                </c:pt>
                <c:pt idx="4">
                  <c:v>99.81</c:v>
                </c:pt>
              </c:numCache>
            </c:numRef>
          </c:val>
          <c:extLst xmlns:c16r2="http://schemas.microsoft.com/office/drawing/2015/06/chart">
            <c:ext xmlns:c16="http://schemas.microsoft.com/office/drawing/2014/chart" uri="{C3380CC4-5D6E-409C-BE32-E72D297353CC}">
              <c16:uniqueId val="{00000000-DFDF-4917-8E5B-CA387A84873D}"/>
            </c:ext>
          </c:extLst>
        </c:ser>
        <c:dLbls>
          <c:showLegendKey val="0"/>
          <c:showVal val="0"/>
          <c:showCatName val="0"/>
          <c:showSerName val="0"/>
          <c:showPercent val="0"/>
          <c:showBubbleSize val="0"/>
        </c:dLbls>
        <c:gapWidth val="150"/>
        <c:axId val="187493856"/>
        <c:axId val="18749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F-4917-8E5B-CA387A84873D}"/>
            </c:ext>
          </c:extLst>
        </c:ser>
        <c:dLbls>
          <c:showLegendKey val="0"/>
          <c:showVal val="0"/>
          <c:showCatName val="0"/>
          <c:showSerName val="0"/>
          <c:showPercent val="0"/>
          <c:showBubbleSize val="0"/>
        </c:dLbls>
        <c:marker val="1"/>
        <c:smooth val="0"/>
        <c:axId val="187493856"/>
        <c:axId val="187492368"/>
      </c:lineChart>
      <c:dateAx>
        <c:axId val="187493856"/>
        <c:scaling>
          <c:orientation val="minMax"/>
        </c:scaling>
        <c:delete val="1"/>
        <c:axPos val="b"/>
        <c:numFmt formatCode="ge" sourceLinked="1"/>
        <c:majorTickMark val="none"/>
        <c:minorTickMark val="none"/>
        <c:tickLblPos val="none"/>
        <c:crossAx val="187492368"/>
        <c:crosses val="autoZero"/>
        <c:auto val="1"/>
        <c:lblOffset val="100"/>
        <c:baseTimeUnit val="years"/>
      </c:dateAx>
      <c:valAx>
        <c:axId val="1874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03-47CE-9D3E-DB849B9EA4A0}"/>
            </c:ext>
          </c:extLst>
        </c:ser>
        <c:dLbls>
          <c:showLegendKey val="0"/>
          <c:showVal val="0"/>
          <c:showCatName val="0"/>
          <c:showSerName val="0"/>
          <c:showPercent val="0"/>
          <c:showBubbleSize val="0"/>
        </c:dLbls>
        <c:gapWidth val="150"/>
        <c:axId val="187891192"/>
        <c:axId val="18784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03-47CE-9D3E-DB849B9EA4A0}"/>
            </c:ext>
          </c:extLst>
        </c:ser>
        <c:dLbls>
          <c:showLegendKey val="0"/>
          <c:showVal val="0"/>
          <c:showCatName val="0"/>
          <c:showSerName val="0"/>
          <c:showPercent val="0"/>
          <c:showBubbleSize val="0"/>
        </c:dLbls>
        <c:marker val="1"/>
        <c:smooth val="0"/>
        <c:axId val="187891192"/>
        <c:axId val="187847240"/>
      </c:lineChart>
      <c:dateAx>
        <c:axId val="187891192"/>
        <c:scaling>
          <c:orientation val="minMax"/>
        </c:scaling>
        <c:delete val="1"/>
        <c:axPos val="b"/>
        <c:numFmt formatCode="ge" sourceLinked="1"/>
        <c:majorTickMark val="none"/>
        <c:minorTickMark val="none"/>
        <c:tickLblPos val="none"/>
        <c:crossAx val="187847240"/>
        <c:crosses val="autoZero"/>
        <c:auto val="1"/>
        <c:lblOffset val="100"/>
        <c:baseTimeUnit val="years"/>
      </c:dateAx>
      <c:valAx>
        <c:axId val="1878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9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3-4AC1-BB88-1C161B6C00C3}"/>
            </c:ext>
          </c:extLst>
        </c:ser>
        <c:dLbls>
          <c:showLegendKey val="0"/>
          <c:showVal val="0"/>
          <c:showCatName val="0"/>
          <c:showSerName val="0"/>
          <c:showPercent val="0"/>
          <c:showBubbleSize val="0"/>
        </c:dLbls>
        <c:gapWidth val="150"/>
        <c:axId val="187845992"/>
        <c:axId val="18796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3-4AC1-BB88-1C161B6C00C3}"/>
            </c:ext>
          </c:extLst>
        </c:ser>
        <c:dLbls>
          <c:showLegendKey val="0"/>
          <c:showVal val="0"/>
          <c:showCatName val="0"/>
          <c:showSerName val="0"/>
          <c:showPercent val="0"/>
          <c:showBubbleSize val="0"/>
        </c:dLbls>
        <c:marker val="1"/>
        <c:smooth val="0"/>
        <c:axId val="187845992"/>
        <c:axId val="187968920"/>
      </c:lineChart>
      <c:dateAx>
        <c:axId val="187845992"/>
        <c:scaling>
          <c:orientation val="minMax"/>
        </c:scaling>
        <c:delete val="1"/>
        <c:axPos val="b"/>
        <c:numFmt formatCode="ge" sourceLinked="1"/>
        <c:majorTickMark val="none"/>
        <c:minorTickMark val="none"/>
        <c:tickLblPos val="none"/>
        <c:crossAx val="187968920"/>
        <c:crosses val="autoZero"/>
        <c:auto val="1"/>
        <c:lblOffset val="100"/>
        <c:baseTimeUnit val="years"/>
      </c:dateAx>
      <c:valAx>
        <c:axId val="18796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C-4CAE-8C18-6B6566936F76}"/>
            </c:ext>
          </c:extLst>
        </c:ser>
        <c:dLbls>
          <c:showLegendKey val="0"/>
          <c:showVal val="0"/>
          <c:showCatName val="0"/>
          <c:showSerName val="0"/>
          <c:showPercent val="0"/>
          <c:showBubbleSize val="0"/>
        </c:dLbls>
        <c:gapWidth val="150"/>
        <c:axId val="113693456"/>
        <c:axId val="11369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C-4CAE-8C18-6B6566936F76}"/>
            </c:ext>
          </c:extLst>
        </c:ser>
        <c:dLbls>
          <c:showLegendKey val="0"/>
          <c:showVal val="0"/>
          <c:showCatName val="0"/>
          <c:showSerName val="0"/>
          <c:showPercent val="0"/>
          <c:showBubbleSize val="0"/>
        </c:dLbls>
        <c:marker val="1"/>
        <c:smooth val="0"/>
        <c:axId val="113693456"/>
        <c:axId val="113694632"/>
      </c:lineChart>
      <c:dateAx>
        <c:axId val="113693456"/>
        <c:scaling>
          <c:orientation val="minMax"/>
        </c:scaling>
        <c:delete val="1"/>
        <c:axPos val="b"/>
        <c:numFmt formatCode="ge" sourceLinked="1"/>
        <c:majorTickMark val="none"/>
        <c:minorTickMark val="none"/>
        <c:tickLblPos val="none"/>
        <c:crossAx val="113694632"/>
        <c:crosses val="autoZero"/>
        <c:auto val="1"/>
        <c:lblOffset val="100"/>
        <c:baseTimeUnit val="years"/>
      </c:dateAx>
      <c:valAx>
        <c:axId val="11369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7-4D54-AF14-31897674F45E}"/>
            </c:ext>
          </c:extLst>
        </c:ser>
        <c:dLbls>
          <c:showLegendKey val="0"/>
          <c:showVal val="0"/>
          <c:showCatName val="0"/>
          <c:showSerName val="0"/>
          <c:showPercent val="0"/>
          <c:showBubbleSize val="0"/>
        </c:dLbls>
        <c:gapWidth val="150"/>
        <c:axId val="113697376"/>
        <c:axId val="11369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7-4D54-AF14-31897674F45E}"/>
            </c:ext>
          </c:extLst>
        </c:ser>
        <c:dLbls>
          <c:showLegendKey val="0"/>
          <c:showVal val="0"/>
          <c:showCatName val="0"/>
          <c:showSerName val="0"/>
          <c:showPercent val="0"/>
          <c:showBubbleSize val="0"/>
        </c:dLbls>
        <c:marker val="1"/>
        <c:smooth val="0"/>
        <c:axId val="113697376"/>
        <c:axId val="113697768"/>
      </c:lineChart>
      <c:dateAx>
        <c:axId val="113697376"/>
        <c:scaling>
          <c:orientation val="minMax"/>
        </c:scaling>
        <c:delete val="1"/>
        <c:axPos val="b"/>
        <c:numFmt formatCode="ge" sourceLinked="1"/>
        <c:majorTickMark val="none"/>
        <c:minorTickMark val="none"/>
        <c:tickLblPos val="none"/>
        <c:crossAx val="113697768"/>
        <c:crosses val="autoZero"/>
        <c:auto val="1"/>
        <c:lblOffset val="100"/>
        <c:baseTimeUnit val="years"/>
      </c:dateAx>
      <c:valAx>
        <c:axId val="11369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D9-4005-A14F-63D811F52D2A}"/>
            </c:ext>
          </c:extLst>
        </c:ser>
        <c:dLbls>
          <c:showLegendKey val="0"/>
          <c:showVal val="0"/>
          <c:showCatName val="0"/>
          <c:showSerName val="0"/>
          <c:showPercent val="0"/>
          <c:showBubbleSize val="0"/>
        </c:dLbls>
        <c:gapWidth val="150"/>
        <c:axId val="113696984"/>
        <c:axId val="11369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4D9-4005-A14F-63D811F52D2A}"/>
            </c:ext>
          </c:extLst>
        </c:ser>
        <c:dLbls>
          <c:showLegendKey val="0"/>
          <c:showVal val="0"/>
          <c:showCatName val="0"/>
          <c:showSerName val="0"/>
          <c:showPercent val="0"/>
          <c:showBubbleSize val="0"/>
        </c:dLbls>
        <c:marker val="1"/>
        <c:smooth val="0"/>
        <c:axId val="113696984"/>
        <c:axId val="113696592"/>
      </c:lineChart>
      <c:dateAx>
        <c:axId val="113696984"/>
        <c:scaling>
          <c:orientation val="minMax"/>
        </c:scaling>
        <c:delete val="1"/>
        <c:axPos val="b"/>
        <c:numFmt formatCode="ge" sourceLinked="1"/>
        <c:majorTickMark val="none"/>
        <c:minorTickMark val="none"/>
        <c:tickLblPos val="none"/>
        <c:crossAx val="113696592"/>
        <c:crosses val="autoZero"/>
        <c:auto val="1"/>
        <c:lblOffset val="100"/>
        <c:baseTimeUnit val="years"/>
      </c:dateAx>
      <c:valAx>
        <c:axId val="11369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91.97</c:v>
                </c:pt>
                <c:pt idx="1">
                  <c:v>90.99</c:v>
                </c:pt>
                <c:pt idx="2">
                  <c:v>95.77</c:v>
                </c:pt>
                <c:pt idx="3">
                  <c:v>89.27</c:v>
                </c:pt>
                <c:pt idx="4">
                  <c:v>85.28</c:v>
                </c:pt>
              </c:numCache>
            </c:numRef>
          </c:val>
          <c:extLst xmlns:c16r2="http://schemas.microsoft.com/office/drawing/2015/06/chart">
            <c:ext xmlns:c16="http://schemas.microsoft.com/office/drawing/2014/chart" uri="{C3380CC4-5D6E-409C-BE32-E72D297353CC}">
              <c16:uniqueId val="{00000000-12E3-4ED0-9DEA-25AC3E2B5FF1}"/>
            </c:ext>
          </c:extLst>
        </c:ser>
        <c:dLbls>
          <c:showLegendKey val="0"/>
          <c:showVal val="0"/>
          <c:showCatName val="0"/>
          <c:showSerName val="0"/>
          <c:showPercent val="0"/>
          <c:showBubbleSize val="0"/>
        </c:dLbls>
        <c:gapWidth val="150"/>
        <c:axId val="113698944"/>
        <c:axId val="1887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2E3-4ED0-9DEA-25AC3E2B5FF1}"/>
            </c:ext>
          </c:extLst>
        </c:ser>
        <c:dLbls>
          <c:showLegendKey val="0"/>
          <c:showVal val="0"/>
          <c:showCatName val="0"/>
          <c:showSerName val="0"/>
          <c:showPercent val="0"/>
          <c:showBubbleSize val="0"/>
        </c:dLbls>
        <c:marker val="1"/>
        <c:smooth val="0"/>
        <c:axId val="113698944"/>
        <c:axId val="188723168"/>
      </c:lineChart>
      <c:dateAx>
        <c:axId val="113698944"/>
        <c:scaling>
          <c:orientation val="minMax"/>
        </c:scaling>
        <c:delete val="1"/>
        <c:axPos val="b"/>
        <c:numFmt formatCode="ge" sourceLinked="1"/>
        <c:majorTickMark val="none"/>
        <c:minorTickMark val="none"/>
        <c:tickLblPos val="none"/>
        <c:crossAx val="188723168"/>
        <c:crosses val="autoZero"/>
        <c:auto val="1"/>
        <c:lblOffset val="100"/>
        <c:baseTimeUnit val="years"/>
      </c:dateAx>
      <c:valAx>
        <c:axId val="1887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153.97999999999999</c:v>
                </c:pt>
                <c:pt idx="1">
                  <c:v>157.49</c:v>
                </c:pt>
                <c:pt idx="2">
                  <c:v>150.83000000000001</c:v>
                </c:pt>
                <c:pt idx="3">
                  <c:v>160.84</c:v>
                </c:pt>
                <c:pt idx="4">
                  <c:v>169</c:v>
                </c:pt>
              </c:numCache>
            </c:numRef>
          </c:val>
          <c:extLst xmlns:c16r2="http://schemas.microsoft.com/office/drawing/2015/06/chart">
            <c:ext xmlns:c16="http://schemas.microsoft.com/office/drawing/2014/chart" uri="{C3380CC4-5D6E-409C-BE32-E72D297353CC}">
              <c16:uniqueId val="{00000000-FDB4-4163-82D9-3C00C171B96C}"/>
            </c:ext>
          </c:extLst>
        </c:ser>
        <c:dLbls>
          <c:showLegendKey val="0"/>
          <c:showVal val="0"/>
          <c:showCatName val="0"/>
          <c:showSerName val="0"/>
          <c:showPercent val="0"/>
          <c:showBubbleSize val="0"/>
        </c:dLbls>
        <c:gapWidth val="150"/>
        <c:axId val="188724344"/>
        <c:axId val="1887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DB4-4163-82D9-3C00C171B96C}"/>
            </c:ext>
          </c:extLst>
        </c:ser>
        <c:dLbls>
          <c:showLegendKey val="0"/>
          <c:showVal val="0"/>
          <c:showCatName val="0"/>
          <c:showSerName val="0"/>
          <c:showPercent val="0"/>
          <c:showBubbleSize val="0"/>
        </c:dLbls>
        <c:marker val="1"/>
        <c:smooth val="0"/>
        <c:axId val="188724344"/>
        <c:axId val="188724736"/>
      </c:lineChart>
      <c:dateAx>
        <c:axId val="188724344"/>
        <c:scaling>
          <c:orientation val="minMax"/>
        </c:scaling>
        <c:delete val="1"/>
        <c:axPos val="b"/>
        <c:numFmt formatCode="ge" sourceLinked="1"/>
        <c:majorTickMark val="none"/>
        <c:minorTickMark val="none"/>
        <c:tickLblPos val="none"/>
        <c:crossAx val="188724736"/>
        <c:crosses val="autoZero"/>
        <c:auto val="1"/>
        <c:lblOffset val="100"/>
        <c:baseTimeUnit val="years"/>
      </c:dateAx>
      <c:valAx>
        <c:axId val="188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足利市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150408</v>
      </c>
      <c r="AM8" s="49"/>
      <c r="AN8" s="49"/>
      <c r="AO8" s="49"/>
      <c r="AP8" s="49"/>
      <c r="AQ8" s="49"/>
      <c r="AR8" s="49"/>
      <c r="AS8" s="49"/>
      <c r="AT8" s="44">
        <f>データ!T6</f>
        <v>177.76</v>
      </c>
      <c r="AU8" s="44"/>
      <c r="AV8" s="44"/>
      <c r="AW8" s="44"/>
      <c r="AX8" s="44"/>
      <c r="AY8" s="44"/>
      <c r="AZ8" s="44"/>
      <c r="BA8" s="44"/>
      <c r="BB8" s="44">
        <f>データ!U6</f>
        <v>846.13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0.38</v>
      </c>
      <c r="Q10" s="44"/>
      <c r="R10" s="44"/>
      <c r="S10" s="44"/>
      <c r="T10" s="44"/>
      <c r="U10" s="44"/>
      <c r="V10" s="44"/>
      <c r="W10" s="44">
        <f>データ!Q6</f>
        <v>88.34</v>
      </c>
      <c r="X10" s="44"/>
      <c r="Y10" s="44"/>
      <c r="Z10" s="44"/>
      <c r="AA10" s="44"/>
      <c r="AB10" s="44"/>
      <c r="AC10" s="44"/>
      <c r="AD10" s="49">
        <f>データ!R6</f>
        <v>2840</v>
      </c>
      <c r="AE10" s="49"/>
      <c r="AF10" s="49"/>
      <c r="AG10" s="49"/>
      <c r="AH10" s="49"/>
      <c r="AI10" s="49"/>
      <c r="AJ10" s="49"/>
      <c r="AK10" s="2"/>
      <c r="AL10" s="49">
        <f>データ!V6</f>
        <v>572</v>
      </c>
      <c r="AM10" s="49"/>
      <c r="AN10" s="49"/>
      <c r="AO10" s="49"/>
      <c r="AP10" s="49"/>
      <c r="AQ10" s="49"/>
      <c r="AR10" s="49"/>
      <c r="AS10" s="49"/>
      <c r="AT10" s="44">
        <f>データ!W6</f>
        <v>0.16</v>
      </c>
      <c r="AU10" s="44"/>
      <c r="AV10" s="44"/>
      <c r="AW10" s="44"/>
      <c r="AX10" s="44"/>
      <c r="AY10" s="44"/>
      <c r="AZ10" s="44"/>
      <c r="BA10" s="44"/>
      <c r="BB10" s="44">
        <f>データ!X6</f>
        <v>3575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CClxmnvdoFx7sUR727wgki61+LQM4wEsO7fpYAAnZoZDPz+lmD/4MjQd7RkDpypUM4j5fBL2GlI1+jvolRBO3g==" saltValue="euWuALqbpnw4IhqZrqEp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92029</v>
      </c>
      <c r="D6" s="32">
        <f t="shared" si="3"/>
        <v>47</v>
      </c>
      <c r="E6" s="32">
        <f t="shared" si="3"/>
        <v>17</v>
      </c>
      <c r="F6" s="32">
        <f t="shared" si="3"/>
        <v>5</v>
      </c>
      <c r="G6" s="32">
        <f t="shared" si="3"/>
        <v>0</v>
      </c>
      <c r="H6" s="32" t="str">
        <f t="shared" si="3"/>
        <v>栃木県　足利市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0.38</v>
      </c>
      <c r="Q6" s="33">
        <f t="shared" si="3"/>
        <v>88.34</v>
      </c>
      <c r="R6" s="33">
        <f t="shared" si="3"/>
        <v>2840</v>
      </c>
      <c r="S6" s="33">
        <f t="shared" si="3"/>
        <v>150408</v>
      </c>
      <c r="T6" s="33">
        <f t="shared" si="3"/>
        <v>177.76</v>
      </c>
      <c r="U6" s="33">
        <f t="shared" si="3"/>
        <v>846.13</v>
      </c>
      <c r="V6" s="33">
        <f t="shared" si="3"/>
        <v>572</v>
      </c>
      <c r="W6" s="33">
        <f t="shared" si="3"/>
        <v>0.16</v>
      </c>
      <c r="X6" s="33">
        <f t="shared" si="3"/>
        <v>3575</v>
      </c>
      <c r="Y6" s="34">
        <f>IF(Y7="",NA(),Y7)</f>
        <v>98.31</v>
      </c>
      <c r="Z6" s="34">
        <f t="shared" ref="Z6:AH6" si="4">IF(Z7="",NA(),Z7)</f>
        <v>99.6</v>
      </c>
      <c r="AA6" s="34">
        <f t="shared" si="4"/>
        <v>99.81</v>
      </c>
      <c r="AB6" s="34">
        <f t="shared" si="4"/>
        <v>99.81</v>
      </c>
      <c r="AC6" s="34">
        <f t="shared" si="4"/>
        <v>99.81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91.97</v>
      </c>
      <c r="BR6" s="34">
        <f t="shared" ref="BR6:BZ6" si="8">IF(BR7="",NA(),BR7)</f>
        <v>90.99</v>
      </c>
      <c r="BS6" s="34">
        <f t="shared" si="8"/>
        <v>95.77</v>
      </c>
      <c r="BT6" s="34">
        <f t="shared" si="8"/>
        <v>89.27</v>
      </c>
      <c r="BU6" s="34">
        <f t="shared" si="8"/>
        <v>85.28</v>
      </c>
      <c r="BV6" s="34">
        <f t="shared" si="8"/>
        <v>41.04</v>
      </c>
      <c r="BW6" s="34">
        <f t="shared" si="8"/>
        <v>50.82</v>
      </c>
      <c r="BX6" s="34">
        <f t="shared" si="8"/>
        <v>52.19</v>
      </c>
      <c r="BY6" s="34">
        <f t="shared" si="8"/>
        <v>55.32</v>
      </c>
      <c r="BZ6" s="34">
        <f t="shared" si="8"/>
        <v>59.8</v>
      </c>
      <c r="CA6" s="33" t="str">
        <f>IF(CA7="","",IF(CA7="-","【-】","【"&amp;SUBSTITUTE(TEXT(CA7,"#,##0.00"),"-","△")&amp;"】"))</f>
        <v>【60.64】</v>
      </c>
      <c r="CB6" s="34">
        <f>IF(CB7="",NA(),CB7)</f>
        <v>153.97999999999999</v>
      </c>
      <c r="CC6" s="34">
        <f t="shared" ref="CC6:CK6" si="9">IF(CC7="",NA(),CC7)</f>
        <v>157.49</v>
      </c>
      <c r="CD6" s="34">
        <f t="shared" si="9"/>
        <v>150.83000000000001</v>
      </c>
      <c r="CE6" s="34">
        <f t="shared" si="9"/>
        <v>160.84</v>
      </c>
      <c r="CF6" s="34">
        <f t="shared" si="9"/>
        <v>169</v>
      </c>
      <c r="CG6" s="34">
        <f t="shared" si="9"/>
        <v>357.08</v>
      </c>
      <c r="CH6" s="34">
        <f t="shared" si="9"/>
        <v>300.52</v>
      </c>
      <c r="CI6" s="34">
        <f t="shared" si="9"/>
        <v>296.14</v>
      </c>
      <c r="CJ6" s="34">
        <f t="shared" si="9"/>
        <v>283.17</v>
      </c>
      <c r="CK6" s="34">
        <f t="shared" si="9"/>
        <v>263.76</v>
      </c>
      <c r="CL6" s="33" t="str">
        <f>IF(CL7="","",IF(CL7="-","【-】","【"&amp;SUBSTITUTE(TEXT(CL7,"#,##0.00"),"-","△")&amp;"】"))</f>
        <v>【255.52】</v>
      </c>
      <c r="CM6" s="34">
        <f>IF(CM7="",NA(),CM7)</f>
        <v>67.17</v>
      </c>
      <c r="CN6" s="34">
        <f t="shared" ref="CN6:CV6" si="10">IF(CN7="",NA(),CN7)</f>
        <v>66.67</v>
      </c>
      <c r="CO6" s="34">
        <f t="shared" si="10"/>
        <v>64.14</v>
      </c>
      <c r="CP6" s="34">
        <f t="shared" si="10"/>
        <v>65.150000000000006</v>
      </c>
      <c r="CQ6" s="34">
        <f t="shared" si="10"/>
        <v>63.64</v>
      </c>
      <c r="CR6" s="34">
        <f t="shared" si="10"/>
        <v>45.95</v>
      </c>
      <c r="CS6" s="34">
        <f t="shared" si="10"/>
        <v>53.24</v>
      </c>
      <c r="CT6" s="34">
        <f t="shared" si="10"/>
        <v>52.31</v>
      </c>
      <c r="CU6" s="34">
        <f t="shared" si="10"/>
        <v>60.65</v>
      </c>
      <c r="CV6" s="34">
        <f t="shared" si="10"/>
        <v>51.75</v>
      </c>
      <c r="CW6" s="33" t="str">
        <f>IF(CW7="","",IF(CW7="-","【-】","【"&amp;SUBSTITUTE(TEXT(CW7,"#,##0.00"),"-","△")&amp;"】"))</f>
        <v>【52.49】</v>
      </c>
      <c r="CX6" s="34">
        <f>IF(CX7="",NA(),CX7)</f>
        <v>78.62</v>
      </c>
      <c r="CY6" s="34">
        <f t="shared" ref="CY6:DG6" si="11">IF(CY7="",NA(),CY7)</f>
        <v>77.5</v>
      </c>
      <c r="CZ6" s="34">
        <f t="shared" si="11"/>
        <v>77.98</v>
      </c>
      <c r="DA6" s="34">
        <f t="shared" si="11"/>
        <v>78.14</v>
      </c>
      <c r="DB6" s="34">
        <f t="shared" si="11"/>
        <v>79.02</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92029</v>
      </c>
      <c r="D7" s="36">
        <v>47</v>
      </c>
      <c r="E7" s="36">
        <v>17</v>
      </c>
      <c r="F7" s="36">
        <v>5</v>
      </c>
      <c r="G7" s="36">
        <v>0</v>
      </c>
      <c r="H7" s="36" t="s">
        <v>110</v>
      </c>
      <c r="I7" s="36" t="s">
        <v>111</v>
      </c>
      <c r="J7" s="36" t="s">
        <v>112</v>
      </c>
      <c r="K7" s="36" t="s">
        <v>113</v>
      </c>
      <c r="L7" s="36" t="s">
        <v>114</v>
      </c>
      <c r="M7" s="36" t="s">
        <v>115</v>
      </c>
      <c r="N7" s="37" t="s">
        <v>116</v>
      </c>
      <c r="O7" s="37" t="s">
        <v>117</v>
      </c>
      <c r="P7" s="37">
        <v>0.38</v>
      </c>
      <c r="Q7" s="37">
        <v>88.34</v>
      </c>
      <c r="R7" s="37">
        <v>2840</v>
      </c>
      <c r="S7" s="37">
        <v>150408</v>
      </c>
      <c r="T7" s="37">
        <v>177.76</v>
      </c>
      <c r="U7" s="37">
        <v>846.13</v>
      </c>
      <c r="V7" s="37">
        <v>572</v>
      </c>
      <c r="W7" s="37">
        <v>0.16</v>
      </c>
      <c r="X7" s="37">
        <v>3575</v>
      </c>
      <c r="Y7" s="37">
        <v>98.31</v>
      </c>
      <c r="Z7" s="37">
        <v>99.6</v>
      </c>
      <c r="AA7" s="37">
        <v>99.81</v>
      </c>
      <c r="AB7" s="37">
        <v>99.81</v>
      </c>
      <c r="AC7" s="37">
        <v>99.81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91.97</v>
      </c>
      <c r="BR7" s="37">
        <v>90.99</v>
      </c>
      <c r="BS7" s="37">
        <v>95.77</v>
      </c>
      <c r="BT7" s="37">
        <v>89.27</v>
      </c>
      <c r="BU7" s="37">
        <v>85.28</v>
      </c>
      <c r="BV7" s="37">
        <v>41.04</v>
      </c>
      <c r="BW7" s="37">
        <v>50.82</v>
      </c>
      <c r="BX7" s="37">
        <v>52.19</v>
      </c>
      <c r="BY7" s="37">
        <v>55.32</v>
      </c>
      <c r="BZ7" s="37">
        <v>59.8</v>
      </c>
      <c r="CA7" s="37">
        <v>60.64</v>
      </c>
      <c r="CB7" s="37">
        <v>153.97999999999999</v>
      </c>
      <c r="CC7" s="37">
        <v>157.49</v>
      </c>
      <c r="CD7" s="37">
        <v>150.83000000000001</v>
      </c>
      <c r="CE7" s="37">
        <v>160.84</v>
      </c>
      <c r="CF7" s="37">
        <v>169</v>
      </c>
      <c r="CG7" s="37">
        <v>357.08</v>
      </c>
      <c r="CH7" s="37">
        <v>300.52</v>
      </c>
      <c r="CI7" s="37">
        <v>296.14</v>
      </c>
      <c r="CJ7" s="37">
        <v>283.17</v>
      </c>
      <c r="CK7" s="37">
        <v>263.76</v>
      </c>
      <c r="CL7" s="37">
        <v>255.52</v>
      </c>
      <c r="CM7" s="37">
        <v>67.17</v>
      </c>
      <c r="CN7" s="37">
        <v>66.67</v>
      </c>
      <c r="CO7" s="37">
        <v>64.14</v>
      </c>
      <c r="CP7" s="37">
        <v>65.150000000000006</v>
      </c>
      <c r="CQ7" s="37">
        <v>63.64</v>
      </c>
      <c r="CR7" s="37">
        <v>45.95</v>
      </c>
      <c r="CS7" s="37">
        <v>53.24</v>
      </c>
      <c r="CT7" s="37">
        <v>52.31</v>
      </c>
      <c r="CU7" s="37">
        <v>60.65</v>
      </c>
      <c r="CV7" s="37">
        <v>51.75</v>
      </c>
      <c r="CW7" s="37">
        <v>52.49</v>
      </c>
      <c r="CX7" s="37">
        <v>78.62</v>
      </c>
      <c r="CY7" s="37">
        <v>77.5</v>
      </c>
      <c r="CZ7" s="37">
        <v>77.98</v>
      </c>
      <c r="DA7" s="37">
        <v>78.14</v>
      </c>
      <c r="DB7" s="37">
        <v>79.02</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2019-01-24T02:57:00Z</cp:lastPrinted>
  <dcterms:created xsi:type="dcterms:W3CDTF">2018-12-03T09:21:52Z</dcterms:created>
  <dcterms:modified xsi:type="dcterms:W3CDTF">2019-02-07T07:38:54Z</dcterms:modified>
  <cp:category/>
</cp:coreProperties>
</file>