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5財政担当\R2（2020）\④公営企業\02 公営企業決算統計\19 公営企業に係る経営比較分析表（令和元年度決算）の分析等について\06 県HP公表\6下水（農集）\"/>
    </mc:Choice>
  </mc:AlternateContent>
  <workbookProtection workbookAlgorithmName="SHA-512" workbookHashValue="KzyKhUeKB/AcgjQEsdK6bK6LqUJseDozBkeMzjfzYAwXKRpPb12qP/92H7+jHKy9YBtx64NHOZdzfVPEuB0y1w==" workbookSaltValue="b0DQrQdC2ZHad/JYvpwo/w==" workbookSpinCount="100000" lockStructure="1"/>
  <bookViews>
    <workbookView xWindow="0" yWindow="0" windowWidth="20490" windowHeight="766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H85" i="4"/>
  <c r="G85" i="4"/>
  <c r="BB10" i="4"/>
  <c r="AD10" i="4"/>
  <c r="W10" i="4"/>
  <c r="P10" i="4"/>
  <c r="B10" i="4"/>
  <c r="BB8" i="4"/>
  <c r="AT8" i="4"/>
  <c r="AD8" i="4"/>
  <c r="W8" i="4"/>
  <c r="B8" i="4"/>
  <c r="B6" i="4"/>
</calcChain>
</file>

<file path=xl/sharedStrings.xml><?xml version="1.0" encoding="utf-8"?>
<sst xmlns="http://schemas.openxmlformats.org/spreadsheetml/2006/main" count="297" uniqueCount="117">
  <si>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</si>
  <si>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</si>
  <si>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</si>
  <si>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</si>
  <si>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</si>
  <si>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</si>
  <si>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</si>
  <si>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</si>
  <si>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</si>
  <si>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</si>
  <si>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</si>
  <si>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</si>
  <si>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</si>
  <si>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</si>
  <si>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</si>
  <si>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</si>
  <si>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</si>
  <si>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</si>
  <si>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</si>
  <si>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</si>
  <si>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</si>
  <si>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</si>
  <si>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</si>
  <si>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</si>
  <si>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</si>
  <si>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</si>
  <si>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</si>
  <si>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</si>
  <si>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</si>
  <si>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</si>
  <si>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</si>
  <si>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</si>
  <si>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</si>
  <si>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</si>
  <si>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</si>
  <si>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</si>
  <si>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</si>
  <si>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</si>
  <si>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</si>
  <si>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</si>
  <si>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</si>
  <si>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</si>
  <si>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</si>
  <si>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</si>
  <si>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</si>
  <si>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</si>
  <si>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</si>
  <si>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</si>
  <si>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</si>
  <si>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</si>
  <si>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</si>
  <si>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</si>
  <si>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</si>
  <si>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</si>
  <si>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</si>
  <si>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</si>
  <si>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</si>
  <si>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</si>
  <si>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</si>
  <si>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</si>
  <si>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</si>
  <si>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</si>
  <si>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</si>
  <si>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</si>
  <si>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</si>
  <si>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</si>
  <si>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</si>
  <si>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</si>
  <si>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</si>
  <si>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</si>
  <si>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</si>
  <si>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</si>
  <si>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</si>
  <si>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</si>
  <si>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</si>
  <si>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</si>
  <si>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</si>
  <si>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</si>
  <si>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</si>
  <si>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</si>
  <si>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</si>
  <si>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</si>
  <si>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</si>
  <si>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</si>
  <si>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</si>
  <si>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</si>
  <si>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</si>
  <si>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</si>
  <si>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</si>
  <si>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</si>
  <si>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</si>
  <si>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</si>
  <si>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</si>
  <si>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</si>
  <si>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</si>
  <si>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</si>
  <si>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栃木市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</si>
  <si>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</si>
  <si>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</si>
  <si>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</si>
  <si>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</si>
  <si>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</si>
  <si>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</si>
  <si>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</si>
  <si>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</si>
  <si>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</si>
  <si>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</si>
  <si>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</si>
  <si>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</si>
  <si>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</si>
  <si>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</si>
  <si>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</si>
  <si>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</si>
  <si>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</si>
  <si>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①有形固定資産減価償却率は、先に企業会計として運営していた類似団体に比べて低いが、今後、毎年増加傾向である。
②管渠老朽化率は、平成元年供用開始のため、耐用年数を超えている管渠はない。今後、令和20年ころから耐用年数を超える管渠が出てくる。
③管渠改善率は、老朽化による改善は行っておらず、他事業に伴う管渠移設工事等がある。令和元年度はなし。
　今後の課題として、公共下水道への接続ができない藤岡地域２処理区の維持管理の増大、更新費用、運営方針を検討する必要がある。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5">
      <t>サキ</t>
    </rPh>
    <rPh sb="16" eb="18">
      <t>キギョウ</t>
    </rPh>
    <rPh sb="18" eb="20">
      <t>カイケイ</t>
    </rPh>
    <rPh sb="23" eb="25">
      <t>ウンエイ</t>
    </rPh>
    <rPh sb="29" eb="31">
      <t>ルイジ</t>
    </rPh>
    <rPh sb="31" eb="33">
      <t>ダンタイ</t>
    </rPh>
    <rPh sb="34" eb="35">
      <t>クラ</t>
    </rPh>
    <rPh sb="37" eb="38">
      <t>ヒク</t>
    </rPh>
    <rPh sb="41" eb="43">
      <t>コンゴ</t>
    </rPh>
    <rPh sb="44" eb="46">
      <t>マイトシ</t>
    </rPh>
    <rPh sb="46" eb="48">
      <t>ゾウカ</t>
    </rPh>
    <rPh sb="48" eb="50">
      <t>ケイコウ</t>
    </rPh>
    <rPh sb="56" eb="58">
      <t>カンキョ</t>
    </rPh>
    <rPh sb="58" eb="61">
      <t>ロウキュウカ</t>
    </rPh>
    <rPh sb="61" eb="62">
      <t>リツ</t>
    </rPh>
    <rPh sb="64" eb="66">
      <t>ヘイセイ</t>
    </rPh>
    <rPh sb="66" eb="68">
      <t>ガンネン</t>
    </rPh>
    <rPh sb="68" eb="70">
      <t>キョウヨウ</t>
    </rPh>
    <rPh sb="70" eb="72">
      <t>カイシ</t>
    </rPh>
    <rPh sb="76" eb="78">
      <t>タイヨウ</t>
    </rPh>
    <rPh sb="78" eb="80">
      <t>ネンスウ</t>
    </rPh>
    <rPh sb="81" eb="82">
      <t>コ</t>
    </rPh>
    <rPh sb="86" eb="88">
      <t>カンキョ</t>
    </rPh>
    <rPh sb="92" eb="94">
      <t>コンゴ</t>
    </rPh>
    <rPh sb="95" eb="97">
      <t>レイワ</t>
    </rPh>
    <rPh sb="99" eb="100">
      <t>ネン</t>
    </rPh>
    <rPh sb="104" eb="106">
      <t>タイヨウ</t>
    </rPh>
    <rPh sb="106" eb="108">
      <t>ネンスウ</t>
    </rPh>
    <rPh sb="109" eb="110">
      <t>コ</t>
    </rPh>
    <rPh sb="112" eb="114">
      <t>カンキョ</t>
    </rPh>
    <rPh sb="115" eb="116">
      <t>デ</t>
    </rPh>
    <rPh sb="122" eb="124">
      <t>カンキョ</t>
    </rPh>
    <rPh sb="124" eb="126">
      <t>カイゼン</t>
    </rPh>
    <rPh sb="126" eb="127">
      <t>リツ</t>
    </rPh>
    <rPh sb="129" eb="132">
      <t>ロウキュウカ</t>
    </rPh>
    <rPh sb="135" eb="137">
      <t>カイゼン</t>
    </rPh>
    <rPh sb="138" eb="139">
      <t>オコナ</t>
    </rPh>
    <rPh sb="145" eb="146">
      <t>タ</t>
    </rPh>
    <rPh sb="146" eb="148">
      <t>ジギョウ</t>
    </rPh>
    <rPh sb="149" eb="150">
      <t>トモナ</t>
    </rPh>
    <rPh sb="151" eb="153">
      <t>カンキョ</t>
    </rPh>
    <rPh sb="153" eb="155">
      <t>イセツ</t>
    </rPh>
    <rPh sb="155" eb="157">
      <t>コウジ</t>
    </rPh>
    <rPh sb="157" eb="158">
      <t>トウ</t>
    </rPh>
    <rPh sb="162" eb="164">
      <t>レイワ</t>
    </rPh>
    <rPh sb="164" eb="166">
      <t>ガンネン</t>
    </rPh>
    <rPh sb="166" eb="167">
      <t>ド</t>
    </rPh>
    <rPh sb="173" eb="175">
      <t>コンゴ</t>
    </rPh>
    <rPh sb="176" eb="178">
      <t>カダイ</t>
    </rPh>
    <rPh sb="182" eb="184">
      <t>コウキョウ</t>
    </rPh>
    <rPh sb="184" eb="187">
      <t>ゲスイドウ</t>
    </rPh>
    <rPh sb="189" eb="191">
      <t>セツゾク</t>
    </rPh>
    <rPh sb="196" eb="198">
      <t>フジオカ</t>
    </rPh>
    <rPh sb="198" eb="200">
      <t>チイキ</t>
    </rPh>
    <rPh sb="201" eb="203">
      <t>ショリ</t>
    </rPh>
    <rPh sb="203" eb="204">
      <t>ク</t>
    </rPh>
    <rPh sb="205" eb="207">
      <t>イジ</t>
    </rPh>
    <rPh sb="207" eb="209">
      <t>カンリ</t>
    </rPh>
    <rPh sb="210" eb="212">
      <t>ゾウダイ</t>
    </rPh>
    <rPh sb="213" eb="215">
      <t>コウシン</t>
    </rPh>
    <rPh sb="215" eb="217">
      <t>ヒヨウ</t>
    </rPh>
    <rPh sb="218" eb="220">
      <t>ウンエイ</t>
    </rPh>
    <rPh sb="220" eb="222">
      <t>ホウシン</t>
    </rPh>
    <rPh sb="223" eb="225">
      <t>ケントウ</t>
    </rPh>
    <rPh sb="227" eb="229">
      <t>ヒツヨウ</t>
    </rPh>
    <phoneticPr fontId="4"/>
  </si>
  <si>
    <t>　本市の農業集落排水事業は、平成元年より供用開始し、6処理区、約96ｋｍの管渠整備を行ってきた。現在、整備は完了している。
　今後は、西方地域2地区、大平地域2地区の処理区を公共下水道へ接続を予定しているため、接続時期までは、大きな改修工事は行わず、維持していく必要がある。また、藤岡地域2処理区については、公共下水道まで距離があること、汚水処理手法が真空方式を採用していることから、公共下水道への接続はできない。今後の維持管理、運営方針が大きな課題である。</t>
    <rPh sb="1" eb="3">
      <t>ホンシ</t>
    </rPh>
    <rPh sb="4" eb="6">
      <t>ノウギョウ</t>
    </rPh>
    <rPh sb="6" eb="8">
      <t>シュウラク</t>
    </rPh>
    <rPh sb="8" eb="10">
      <t>ハイスイ</t>
    </rPh>
    <rPh sb="10" eb="12">
      <t>ジギョウ</t>
    </rPh>
    <rPh sb="14" eb="16">
      <t>ヘイセイ</t>
    </rPh>
    <rPh sb="16" eb="18">
      <t>ガンネン</t>
    </rPh>
    <rPh sb="20" eb="22">
      <t>キョウヨウ</t>
    </rPh>
    <rPh sb="22" eb="24">
      <t>カイシ</t>
    </rPh>
    <rPh sb="37" eb="39">
      <t>カンキョ</t>
    </rPh>
    <rPh sb="39" eb="41">
      <t>セイビ</t>
    </rPh>
    <rPh sb="42" eb="43">
      <t>オコナ</t>
    </rPh>
    <rPh sb="48" eb="50">
      <t>ゲンザイ</t>
    </rPh>
    <rPh sb="51" eb="53">
      <t>セイビ</t>
    </rPh>
    <rPh sb="54" eb="56">
      <t>カンリョウ</t>
    </rPh>
    <rPh sb="63" eb="65">
      <t>コンゴ</t>
    </rPh>
    <rPh sb="67" eb="69">
      <t>ニシカタ</t>
    </rPh>
    <rPh sb="69" eb="71">
      <t>チイキ</t>
    </rPh>
    <rPh sb="72" eb="74">
      <t>チク</t>
    </rPh>
    <rPh sb="75" eb="77">
      <t>オオヒラ</t>
    </rPh>
    <rPh sb="77" eb="79">
      <t>チイキ</t>
    </rPh>
    <rPh sb="80" eb="82">
      <t>チク</t>
    </rPh>
    <rPh sb="83" eb="85">
      <t>ショリ</t>
    </rPh>
    <rPh sb="85" eb="86">
      <t>ク</t>
    </rPh>
    <rPh sb="87" eb="89">
      <t>コウキョウ</t>
    </rPh>
    <rPh sb="89" eb="92">
      <t>ゲスイドウ</t>
    </rPh>
    <rPh sb="93" eb="95">
      <t>セツゾク</t>
    </rPh>
    <rPh sb="96" eb="98">
      <t>ヨテイ</t>
    </rPh>
    <rPh sb="105" eb="107">
      <t>セツゾク</t>
    </rPh>
    <rPh sb="107" eb="109">
      <t>ジキ</t>
    </rPh>
    <rPh sb="113" eb="114">
      <t>オオ</t>
    </rPh>
    <rPh sb="116" eb="118">
      <t>カイシュウ</t>
    </rPh>
    <rPh sb="118" eb="120">
      <t>コウジ</t>
    </rPh>
    <rPh sb="121" eb="122">
      <t>オコナ</t>
    </rPh>
    <rPh sb="125" eb="127">
      <t>イジ</t>
    </rPh>
    <rPh sb="131" eb="133">
      <t>ヒツヨウ</t>
    </rPh>
    <rPh sb="140" eb="142">
      <t>フジオカ</t>
    </rPh>
    <rPh sb="142" eb="144">
      <t>チイキ</t>
    </rPh>
    <rPh sb="145" eb="148">
      <t>ショリク</t>
    </rPh>
    <rPh sb="154" eb="156">
      <t>コウキョウ</t>
    </rPh>
    <rPh sb="156" eb="159">
      <t>ゲスイドウ</t>
    </rPh>
    <rPh sb="161" eb="163">
      <t>キョリ</t>
    </rPh>
    <rPh sb="169" eb="171">
      <t>オスイ</t>
    </rPh>
    <rPh sb="171" eb="173">
      <t>ショリ</t>
    </rPh>
    <rPh sb="173" eb="175">
      <t>シュホウ</t>
    </rPh>
    <rPh sb="176" eb="178">
      <t>シンクウ</t>
    </rPh>
    <rPh sb="178" eb="180">
      <t>ホウシキ</t>
    </rPh>
    <rPh sb="181" eb="183">
      <t>サイヨウ</t>
    </rPh>
    <rPh sb="192" eb="194">
      <t>コウキョウ</t>
    </rPh>
    <rPh sb="194" eb="197">
      <t>ゲスイドウ</t>
    </rPh>
    <rPh sb="199" eb="201">
      <t>セツゾク</t>
    </rPh>
    <rPh sb="207" eb="209">
      <t>コンゴ</t>
    </rPh>
    <rPh sb="210" eb="212">
      <t>イジ</t>
    </rPh>
    <rPh sb="212" eb="214">
      <t>カンリ</t>
    </rPh>
    <rPh sb="215" eb="217">
      <t>ウンエイ</t>
    </rPh>
    <rPh sb="217" eb="219">
      <t>ホウシン</t>
    </rPh>
    <rPh sb="220" eb="221">
      <t>オオ</t>
    </rPh>
    <rPh sb="223" eb="225">
      <t>カダイ</t>
    </rPh>
    <phoneticPr fontId="4"/>
  </si>
  <si>
    <t>①経常収支比率は、100％以上であるが、経常収益約4.2億円に対して、繰入金が約2.2億円であり、うち約0.4億円が基準外繰入金である。
②累積欠損金比率は、なし
③流動比率は、昨年度より下がっているが、類似団体平均を上回っている。流動負債約2.1億円のうち、企業債償還金が約1.8億円を占めており、償還の財源としては、一般会計からの繰入金を充てている。
④企業債残高対事業規模比率は、企業債残高が今後減少していくため、類似団体に近づいていく見込みである。
⑤経費回収率は、汚水処理費を使用料収入で70％程度しか賄えていない。不足する分は、一般会計からの繰入金で補てんしている。
⑥汚水処理原価は、類似団体より低いが、使用料単価より大きいため、経費削減等により減少させていく必要がある。
⑦施設利用率は、6処理場により汚水処理を行っている。平均60％代であることから処理能力に対して余裕がある。
⑧水洗化率は、70％代であり、今後も普及促進活動等により接続人口の向上に努める必要がある。
　今後の課題として、経費削減、使用料収入の確保により基準外繰入金を削減していくとともに、公共下水道への接続が可能な西方、大平地域の処理区域については、計画的に準備を進め、施設の最適化を図る必要がある。</t>
    <rPh sb="1" eb="3">
      <t>ケイジョウ</t>
    </rPh>
    <rPh sb="3" eb="5">
      <t>シュウシ</t>
    </rPh>
    <rPh sb="5" eb="7">
      <t>ヒリツ</t>
    </rPh>
    <rPh sb="13" eb="15">
      <t>イジョウ</t>
    </rPh>
    <rPh sb="20" eb="22">
      <t>ケイジョウ</t>
    </rPh>
    <rPh sb="22" eb="24">
      <t>シュウエキ</t>
    </rPh>
    <rPh sb="24" eb="25">
      <t>ヤク</t>
    </rPh>
    <rPh sb="28" eb="30">
      <t>オクエン</t>
    </rPh>
    <rPh sb="31" eb="32">
      <t>タイ</t>
    </rPh>
    <rPh sb="35" eb="37">
      <t>クリイレ</t>
    </rPh>
    <rPh sb="37" eb="38">
      <t>キン</t>
    </rPh>
    <rPh sb="39" eb="40">
      <t>ヤク</t>
    </rPh>
    <rPh sb="43" eb="45">
      <t>オクエン</t>
    </rPh>
    <rPh sb="51" eb="52">
      <t>ヤク</t>
    </rPh>
    <rPh sb="55" eb="56">
      <t>オク</t>
    </rPh>
    <rPh sb="56" eb="57">
      <t>エン</t>
    </rPh>
    <rPh sb="58" eb="60">
      <t>キジュン</t>
    </rPh>
    <rPh sb="60" eb="61">
      <t>ガイ</t>
    </rPh>
    <rPh sb="61" eb="63">
      <t>クリイレ</t>
    </rPh>
    <rPh sb="63" eb="64">
      <t>キン</t>
    </rPh>
    <rPh sb="70" eb="72">
      <t>ルイセキ</t>
    </rPh>
    <rPh sb="72" eb="75">
      <t>ケッソンキン</t>
    </rPh>
    <rPh sb="75" eb="77">
      <t>ヒリツ</t>
    </rPh>
    <rPh sb="83" eb="85">
      <t>リュウドウ</t>
    </rPh>
    <rPh sb="85" eb="87">
      <t>ヒリツ</t>
    </rPh>
    <rPh sb="89" eb="92">
      <t>サクネンド</t>
    </rPh>
    <rPh sb="94" eb="95">
      <t>サ</t>
    </rPh>
    <rPh sb="102" eb="104">
      <t>ルイジ</t>
    </rPh>
    <rPh sb="104" eb="106">
      <t>ダンタイ</t>
    </rPh>
    <rPh sb="106" eb="108">
      <t>ヘイキン</t>
    </rPh>
    <rPh sb="109" eb="111">
      <t>ウワマワ</t>
    </rPh>
    <rPh sb="116" eb="118">
      <t>リュウドウ</t>
    </rPh>
    <rPh sb="118" eb="120">
      <t>フサイ</t>
    </rPh>
    <rPh sb="120" eb="121">
      <t>ヤク</t>
    </rPh>
    <rPh sb="124" eb="126">
      <t>オクエン</t>
    </rPh>
    <rPh sb="130" eb="132">
      <t>キギョウ</t>
    </rPh>
    <rPh sb="132" eb="133">
      <t>サイ</t>
    </rPh>
    <rPh sb="133" eb="135">
      <t>ショウカン</t>
    </rPh>
    <rPh sb="135" eb="136">
      <t>キン</t>
    </rPh>
    <rPh sb="137" eb="138">
      <t>ヤク</t>
    </rPh>
    <rPh sb="141" eb="143">
      <t>オクエン</t>
    </rPh>
    <rPh sb="144" eb="145">
      <t>シ</t>
    </rPh>
    <rPh sb="150" eb="152">
      <t>ショウカン</t>
    </rPh>
    <rPh sb="153" eb="155">
      <t>ザイゲン</t>
    </rPh>
    <rPh sb="160" eb="162">
      <t>イッパン</t>
    </rPh>
    <rPh sb="162" eb="164">
      <t>カイケイ</t>
    </rPh>
    <rPh sb="167" eb="169">
      <t>クリイレ</t>
    </rPh>
    <rPh sb="169" eb="170">
      <t>キン</t>
    </rPh>
    <rPh sb="171" eb="172">
      <t>ア</t>
    </rPh>
    <rPh sb="179" eb="181">
      <t>キギョウ</t>
    </rPh>
    <rPh sb="181" eb="182">
      <t>サイ</t>
    </rPh>
    <rPh sb="182" eb="184">
      <t>ザンダカ</t>
    </rPh>
    <rPh sb="184" eb="185">
      <t>タイ</t>
    </rPh>
    <rPh sb="185" eb="187">
      <t>ジギョウ</t>
    </rPh>
    <rPh sb="187" eb="189">
      <t>キボ</t>
    </rPh>
    <rPh sb="189" eb="191">
      <t>ヒリツ</t>
    </rPh>
    <rPh sb="193" eb="195">
      <t>キギョウ</t>
    </rPh>
    <rPh sb="195" eb="196">
      <t>サイ</t>
    </rPh>
    <rPh sb="196" eb="198">
      <t>ザンダカ</t>
    </rPh>
    <rPh sb="199" eb="201">
      <t>コンゴ</t>
    </rPh>
    <rPh sb="201" eb="203">
      <t>ゲンショウ</t>
    </rPh>
    <rPh sb="210" eb="212">
      <t>ルイジ</t>
    </rPh>
    <rPh sb="212" eb="214">
      <t>ダンタイ</t>
    </rPh>
    <rPh sb="215" eb="216">
      <t>チカ</t>
    </rPh>
    <rPh sb="221" eb="223">
      <t>ミコ</t>
    </rPh>
    <rPh sb="230" eb="232">
      <t>ケイヒ</t>
    </rPh>
    <rPh sb="232" eb="234">
      <t>カイシュウ</t>
    </rPh>
    <rPh sb="234" eb="235">
      <t>リツ</t>
    </rPh>
    <rPh sb="237" eb="239">
      <t>オスイ</t>
    </rPh>
    <rPh sb="239" eb="241">
      <t>ショリ</t>
    </rPh>
    <rPh sb="241" eb="242">
      <t>ヒ</t>
    </rPh>
    <rPh sb="243" eb="246">
      <t>シヨウリョウ</t>
    </rPh>
    <rPh sb="246" eb="248">
      <t>シュウニュウ</t>
    </rPh>
    <rPh sb="252" eb="254">
      <t>テイド</t>
    </rPh>
    <rPh sb="256" eb="257">
      <t>マカナ</t>
    </rPh>
    <rPh sb="263" eb="265">
      <t>フソク</t>
    </rPh>
    <rPh sb="267" eb="268">
      <t>ブン</t>
    </rPh>
    <rPh sb="270" eb="272">
      <t>イッパン</t>
    </rPh>
    <rPh sb="272" eb="274">
      <t>カイケイ</t>
    </rPh>
    <rPh sb="277" eb="279">
      <t>クリイレ</t>
    </rPh>
    <rPh sb="279" eb="280">
      <t>キン</t>
    </rPh>
    <rPh sb="281" eb="282">
      <t>ホ</t>
    </rPh>
    <rPh sb="291" eb="293">
      <t>オスイ</t>
    </rPh>
    <rPh sb="293" eb="295">
      <t>ショリ</t>
    </rPh>
    <rPh sb="295" eb="297">
      <t>ゲンカ</t>
    </rPh>
    <rPh sb="299" eb="301">
      <t>ルイジ</t>
    </rPh>
    <rPh sb="301" eb="303">
      <t>ダンタイ</t>
    </rPh>
    <rPh sb="305" eb="306">
      <t>ヒク</t>
    </rPh>
    <rPh sb="309" eb="312">
      <t>シヨウリョウ</t>
    </rPh>
    <rPh sb="312" eb="314">
      <t>タンカ</t>
    </rPh>
    <rPh sb="316" eb="317">
      <t>オオ</t>
    </rPh>
    <rPh sb="322" eb="324">
      <t>ケイヒ</t>
    </rPh>
    <rPh sb="324" eb="326">
      <t>サクゲン</t>
    </rPh>
    <rPh sb="326" eb="327">
      <t>トウ</t>
    </rPh>
    <rPh sb="330" eb="332">
      <t>ゲンショウ</t>
    </rPh>
    <rPh sb="337" eb="339">
      <t>ヒツヨウ</t>
    </rPh>
    <rPh sb="345" eb="347">
      <t>シセツ</t>
    </rPh>
    <rPh sb="347" eb="350">
      <t>リヨウリツ</t>
    </rPh>
    <rPh sb="353" eb="355">
      <t>ショリ</t>
    </rPh>
    <rPh sb="355" eb="356">
      <t>ジョウ</t>
    </rPh>
    <rPh sb="359" eb="361">
      <t>オスイ</t>
    </rPh>
    <rPh sb="361" eb="363">
      <t>ショリ</t>
    </rPh>
    <rPh sb="364" eb="365">
      <t>オコナ</t>
    </rPh>
    <rPh sb="370" eb="372">
      <t>ヘイキン</t>
    </rPh>
    <rPh sb="375" eb="376">
      <t>ダイ</t>
    </rPh>
    <rPh sb="383" eb="385">
      <t>ショリ</t>
    </rPh>
    <rPh sb="385" eb="387">
      <t>ノウリョク</t>
    </rPh>
    <rPh sb="388" eb="389">
      <t>タイ</t>
    </rPh>
    <rPh sb="391" eb="393">
      <t>ヨユウ</t>
    </rPh>
    <rPh sb="399" eb="402">
      <t>スイセンカ</t>
    </rPh>
    <rPh sb="402" eb="403">
      <t>リツ</t>
    </rPh>
    <rPh sb="408" eb="409">
      <t>ダイ</t>
    </rPh>
    <rPh sb="413" eb="415">
      <t>コンゴ</t>
    </rPh>
    <rPh sb="416" eb="418">
      <t>フキュウ</t>
    </rPh>
    <rPh sb="418" eb="420">
      <t>ソクシン</t>
    </rPh>
    <rPh sb="420" eb="422">
      <t>カツドウ</t>
    </rPh>
    <rPh sb="422" eb="423">
      <t>トウ</t>
    </rPh>
    <rPh sb="426" eb="428">
      <t>セツゾク</t>
    </rPh>
    <rPh sb="428" eb="430">
      <t>ジンコウ</t>
    </rPh>
    <rPh sb="431" eb="433">
      <t>コウジョウ</t>
    </rPh>
    <rPh sb="434" eb="435">
      <t>ツト</t>
    </rPh>
    <rPh sb="437" eb="439">
      <t>ヒツヨウ</t>
    </rPh>
    <rPh sb="445" eb="447">
      <t>コンゴ</t>
    </rPh>
    <rPh sb="448" eb="450">
      <t>カダイ</t>
    </rPh>
    <rPh sb="454" eb="456">
      <t>ケイヒ</t>
    </rPh>
    <rPh sb="456" eb="458">
      <t>サクゲン</t>
    </rPh>
    <rPh sb="459" eb="462">
      <t>シヨウリョウ</t>
    </rPh>
    <rPh sb="462" eb="464">
      <t>シュウニュウ</t>
    </rPh>
    <rPh sb="465" eb="467">
      <t>カクホ</t>
    </rPh>
    <rPh sb="470" eb="472">
      <t>キジュン</t>
    </rPh>
    <rPh sb="472" eb="473">
      <t>ガイ</t>
    </rPh>
    <rPh sb="473" eb="475">
      <t>クリイレ</t>
    </rPh>
    <rPh sb="475" eb="476">
      <t>キン</t>
    </rPh>
    <rPh sb="477" eb="479">
      <t>サクゲン</t>
    </rPh>
    <rPh sb="488" eb="490">
      <t>コウキョウ</t>
    </rPh>
    <rPh sb="490" eb="493">
      <t>ゲスイドウ</t>
    </rPh>
    <rPh sb="495" eb="497">
      <t>セツゾク</t>
    </rPh>
    <rPh sb="498" eb="500">
      <t>カノウ</t>
    </rPh>
    <rPh sb="501" eb="503">
      <t>ニシカタ</t>
    </rPh>
    <rPh sb="504" eb="506">
      <t>オオヒラ</t>
    </rPh>
    <rPh sb="506" eb="508">
      <t>チイキ</t>
    </rPh>
    <rPh sb="509" eb="511">
      <t>ショリ</t>
    </rPh>
    <rPh sb="511" eb="513">
      <t>クイキ</t>
    </rPh>
    <rPh sb="519" eb="522">
      <t>ケイカクテキ</t>
    </rPh>
    <rPh sb="523" eb="525">
      <t>ジュンビ</t>
    </rPh>
    <rPh sb="526" eb="527">
      <t>スス</t>
    </rPh>
    <rPh sb="529" eb="531">
      <t>シセツ</t>
    </rPh>
    <rPh sb="532" eb="535">
      <t>サイテキカ</t>
    </rPh>
    <rPh sb="536" eb="537">
      <t>ハカ</t>
    </rPh>
    <rPh sb="538" eb="540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</si>
</sst>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0-4AF7-B630-6CD056F3D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94224"/>
        <c:axId val="101690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0-4AF7-B630-6CD056F3D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94224"/>
        <c:axId val="101690696"/>
      </c:lineChart>
      <c:dateAx>
        <c:axId val="1016942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1690696"/>
        <c:crosses val="autoZero"/>
        <c:auto val="1"/>
        <c:lblOffset val="100"/>
        <c:baseTimeUnit val="years"/>
      </c:dateAx>
      <c:valAx>
        <c:axId val="101690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694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56.89</c:v>
                </c:pt>
                <c:pt idx="4">
                  <c:v>59.49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2-43BE-81BB-794F95301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991672"/>
        <c:axId val="339992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42-43BE-81BB-794F95301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991672"/>
        <c:axId val="339992064"/>
      </c:lineChart>
      <c:dateAx>
        <c:axId val="339991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9992064"/>
        <c:crosses val="autoZero"/>
        <c:auto val="1"/>
        <c:lblOffset val="100"/>
        <c:baseTimeUnit val="years"/>
      </c:dateAx>
      <c:valAx>
        <c:axId val="339992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991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73.77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1-424C-B48F-0593D08FC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830104"/>
        <c:axId val="33983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A1-424C-B48F-0593D08FC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830104"/>
        <c:axId val="339830496"/>
      </c:lineChart>
      <c:dateAx>
        <c:axId val="339830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9830496"/>
        <c:crosses val="autoZero"/>
        <c:auto val="1"/>
        <c:lblOffset val="100"/>
        <c:baseTimeUnit val="years"/>
      </c:dateAx>
      <c:valAx>
        <c:axId val="33983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830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100.31</c:v>
                </c:pt>
                <c:pt idx="4">
                  <c:v>101.69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3-4943-BB78-82F45F4C0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91480"/>
        <c:axId val="339824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101.77</c:v>
                </c:pt>
                <c:pt idx="4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A3-4943-BB78-82F45F4C0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91480"/>
        <c:axId val="339824616"/>
      </c:lineChart>
      <c:dateAx>
        <c:axId val="1016914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9824616"/>
        <c:crosses val="autoZero"/>
        <c:auto val="1"/>
        <c:lblOffset val="100"/>
        <c:baseTimeUnit val="years"/>
      </c:dateAx>
      <c:valAx>
        <c:axId val="339824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691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3.81</c:v>
                </c:pt>
                <c:pt idx="4">
                  <c:v>7.61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B-4B51-ACF3-4C16B1F14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831672"/>
        <c:axId val="339829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24.13</c:v>
                </c:pt>
                <c:pt idx="4">
                  <c:v>23.06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8B-4B51-ACF3-4C16B1F14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831672"/>
        <c:axId val="339829320"/>
      </c:lineChart>
      <c:dateAx>
        <c:axId val="339831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9829320"/>
        <c:crosses val="autoZero"/>
        <c:auto val="1"/>
        <c:lblOffset val="100"/>
        <c:baseTimeUnit val="years"/>
      </c:dateAx>
      <c:valAx>
        <c:axId val="339829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831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E-4D12-892D-DD8A467DF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831280"/>
        <c:axId val="339827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BE-4D12-892D-DD8A467DF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831280"/>
        <c:axId val="339827752"/>
      </c:lineChart>
      <c:dateAx>
        <c:axId val="339831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9827752"/>
        <c:crosses val="autoZero"/>
        <c:auto val="1"/>
        <c:lblOffset val="100"/>
        <c:baseTimeUnit val="years"/>
      </c:dateAx>
      <c:valAx>
        <c:axId val="339827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831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8-4E75-A76D-274183807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826968"/>
        <c:axId val="339825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227.4</c:v>
                </c:pt>
                <c:pt idx="4">
                  <c:v>193.99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98-4E75-A76D-274183807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826968"/>
        <c:axId val="339825792"/>
      </c:lineChart>
      <c:dateAx>
        <c:axId val="3398269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9825792"/>
        <c:crosses val="autoZero"/>
        <c:auto val="1"/>
        <c:lblOffset val="100"/>
        <c:baseTimeUnit val="years"/>
      </c:dateAx>
      <c:valAx>
        <c:axId val="339825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826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31.99</c:v>
                </c:pt>
                <c:pt idx="4">
                  <c:v>29.69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B6-4C7D-BCB3-AA84F0F9E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986576"/>
        <c:axId val="339986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29.54</c:v>
                </c:pt>
                <c:pt idx="4">
                  <c:v>26.99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B6-4C7D-BCB3-AA84F0F9E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986576"/>
        <c:axId val="339986968"/>
      </c:lineChart>
      <c:dateAx>
        <c:axId val="339986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9986968"/>
        <c:crosses val="autoZero"/>
        <c:auto val="1"/>
        <c:lblOffset val="100"/>
        <c:baseTimeUnit val="years"/>
      </c:dateAx>
      <c:valAx>
        <c:axId val="339986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986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3322.1</c:v>
                </c:pt>
                <c:pt idx="4">
                  <c:v>3051.14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5-462B-BF90-897C03EBC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985400"/>
        <c:axId val="339985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D5-462B-BF90-897C03EBC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985400"/>
        <c:axId val="339985792"/>
      </c:lineChart>
      <c:dateAx>
        <c:axId val="3399854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9985792"/>
        <c:crosses val="autoZero"/>
        <c:auto val="1"/>
        <c:lblOffset val="100"/>
        <c:baseTimeUnit val="years"/>
      </c:dateAx>
      <c:valAx>
        <c:axId val="339985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985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65.180000000000007</c:v>
                </c:pt>
                <c:pt idx="4">
                  <c:v>68.03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BE-468F-9332-B743C6F1B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990496"/>
        <c:axId val="33998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BE-468F-9332-B743C6F1B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990496"/>
        <c:axId val="339988144"/>
      </c:lineChart>
      <c:dateAx>
        <c:axId val="3399904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9988144"/>
        <c:crosses val="autoZero"/>
        <c:auto val="1"/>
        <c:lblOffset val="100"/>
        <c:baseTimeUnit val="years"/>
      </c:dateAx>
      <c:valAx>
        <c:axId val="33998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990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182.94</c:v>
                </c:pt>
                <c:pt idx="4">
                  <c:v>167.77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4-47FD-87CE-20FE17AB3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990104"/>
        <c:axId val="339989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94-47FD-87CE-20FE17AB3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990104"/>
        <c:axId val="339989320"/>
      </c:lineChart>
      <c:dateAx>
        <c:axId val="339990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9989320"/>
        <c:crosses val="autoZero"/>
        <c:auto val="1"/>
        <c:lblOffset val="100"/>
        <c:baseTimeUnit val="years"/>
      </c:dateAx>
      <c:valAx>
        <c:axId val="339989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990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栃木県　栃木市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159951</v>
      </c>
      <c r="AM8" s="69"/>
      <c r="AN8" s="69"/>
      <c r="AO8" s="69"/>
      <c r="AP8" s="69"/>
      <c r="AQ8" s="69"/>
      <c r="AR8" s="69"/>
      <c r="AS8" s="69"/>
      <c r="AT8" s="68">
        <f>データ!T6</f>
        <v>331.5</v>
      </c>
      <c r="AU8" s="68"/>
      <c r="AV8" s="68"/>
      <c r="AW8" s="68"/>
      <c r="AX8" s="68"/>
      <c r="AY8" s="68"/>
      <c r="AZ8" s="68"/>
      <c r="BA8" s="68"/>
      <c r="BB8" s="68">
        <f>データ!U6</f>
        <v>482.51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62.83</v>
      </c>
      <c r="J10" s="68"/>
      <c r="K10" s="68"/>
      <c r="L10" s="68"/>
      <c r="M10" s="68"/>
      <c r="N10" s="68"/>
      <c r="O10" s="68"/>
      <c r="P10" s="68">
        <f>データ!P6</f>
        <v>4.83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2679</v>
      </c>
      <c r="AE10" s="69"/>
      <c r="AF10" s="69"/>
      <c r="AG10" s="69"/>
      <c r="AH10" s="69"/>
      <c r="AI10" s="69"/>
      <c r="AJ10" s="69"/>
      <c r="AK10" s="2"/>
      <c r="AL10" s="69">
        <f>データ!V6</f>
        <v>7697</v>
      </c>
      <c r="AM10" s="69"/>
      <c r="AN10" s="69"/>
      <c r="AO10" s="69"/>
      <c r="AP10" s="69"/>
      <c r="AQ10" s="69"/>
      <c r="AR10" s="69"/>
      <c r="AS10" s="69"/>
      <c r="AT10" s="68">
        <f>データ!W6</f>
        <v>3.51</v>
      </c>
      <c r="AU10" s="68"/>
      <c r="AV10" s="68"/>
      <c r="AW10" s="68"/>
      <c r="AX10" s="68"/>
      <c r="AY10" s="68"/>
      <c r="AZ10" s="68"/>
      <c r="BA10" s="68"/>
      <c r="BB10" s="68">
        <f>データ!X6</f>
        <v>2192.88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116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114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115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【102.97】</v>
      </c>
      <c r="F85" s="26" t="str">
        <f>データ!AT6</f>
        <v>【165.48】</v>
      </c>
      <c r="G85" s="26" t="str">
        <f>データ!BE6</f>
        <v>【33.84】</v>
      </c>
      <c r="H85" s="26" t="str">
        <f>データ!BP6</f>
        <v>【765.47】</v>
      </c>
      <c r="I85" s="26" t="str">
        <f>データ!CA6</f>
        <v>【59.59】</v>
      </c>
      <c r="J85" s="26" t="str">
        <f>データ!CL6</f>
        <v>【257.86】</v>
      </c>
      <c r="K85" s="26" t="str">
        <f>データ!CW6</f>
        <v>【51.30】</v>
      </c>
      <c r="L85" s="26" t="str">
        <f>データ!DH6</f>
        <v>【86.22】</v>
      </c>
      <c r="M85" s="26" t="str">
        <f>データ!DS6</f>
        <v>【24.97】</v>
      </c>
      <c r="N85" s="26" t="str">
        <f>データ!ED6</f>
        <v>【0.00】</v>
      </c>
      <c r="O85" s="26" t="str">
        <f>データ!EO6</f>
        <v>【0.02】</v>
      </c>
    </row>
  </sheetData>
  <sheetProtection algorithmName="SHA-512" hashValue="her7eE1oJb9rgQE3ASqUZNIkaguZbzbmIXjGQCrNDigiE9nxguoPRwJvIOBZ9Wc8Ys8znzean77lo8d2pQ1l0A==" saltValue="oMhEjY56eBdBEqJYEFqcA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2019</v>
      </c>
      <c r="C6" s="33">
        <f t="shared" ref="C6:X6" si="3">C7</f>
        <v>92037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栃木県　栃木市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62.83</v>
      </c>
      <c r="P6" s="34">
        <f t="shared" si="3"/>
        <v>4.83</v>
      </c>
      <c r="Q6" s="34">
        <f t="shared" si="3"/>
        <v>100</v>
      </c>
      <c r="R6" s="34">
        <f t="shared" si="3"/>
        <v>2679</v>
      </c>
      <c r="S6" s="34">
        <f t="shared" si="3"/>
        <v>159951</v>
      </c>
      <c r="T6" s="34">
        <f t="shared" si="3"/>
        <v>331.5</v>
      </c>
      <c r="U6" s="34">
        <f t="shared" si="3"/>
        <v>482.51</v>
      </c>
      <c r="V6" s="34">
        <f t="shared" si="3"/>
        <v>7697</v>
      </c>
      <c r="W6" s="34">
        <f t="shared" si="3"/>
        <v>3.51</v>
      </c>
      <c r="X6" s="34">
        <f t="shared" si="3"/>
        <v>2192.88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>
        <f t="shared" si="4"/>
        <v>100.31</v>
      </c>
      <c r="AC6" s="35">
        <f t="shared" si="4"/>
        <v>101.69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>
        <f t="shared" si="4"/>
        <v>101.77</v>
      </c>
      <c r="AH6" s="35">
        <f t="shared" si="4"/>
        <v>103.6</v>
      </c>
      <c r="AI6" s="34" t="str">
        <f>IF(AI7="","",IF(AI7="-","【-】","【"&amp;SUBSTITUTE(TEXT(AI7,"#,##0.00"),"-","△")&amp;"】"))</f>
        <v>【102.97】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4">
        <f t="shared" si="5"/>
        <v>0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>
        <f t="shared" si="5"/>
        <v>227.4</v>
      </c>
      <c r="AS6" s="35">
        <f t="shared" si="5"/>
        <v>193.99</v>
      </c>
      <c r="AT6" s="34" t="str">
        <f>IF(AT7="","",IF(AT7="-","【-】","【"&amp;SUBSTITUTE(TEXT(AT7,"#,##0.00"),"-","△")&amp;"】"))</f>
        <v>【165.48】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>
        <f t="shared" si="6"/>
        <v>31.99</v>
      </c>
      <c r="AY6" s="35">
        <f t="shared" si="6"/>
        <v>29.69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>
        <f t="shared" si="6"/>
        <v>29.54</v>
      </c>
      <c r="BD6" s="35">
        <f t="shared" si="6"/>
        <v>26.99</v>
      </c>
      <c r="BE6" s="34" t="str">
        <f>IF(BE7="","",IF(BE7="-","【-】","【"&amp;SUBSTITUTE(TEXT(BE7,"#,##0.00"),"-","△")&amp;"】"))</f>
        <v>【33.84】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>
        <f t="shared" si="7"/>
        <v>3322.1</v>
      </c>
      <c r="BJ6" s="35">
        <f t="shared" si="7"/>
        <v>3051.14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>
        <f t="shared" si="8"/>
        <v>65.180000000000007</v>
      </c>
      <c r="BU6" s="35">
        <f t="shared" si="8"/>
        <v>68.03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>
        <f t="shared" si="9"/>
        <v>182.94</v>
      </c>
      <c r="CF6" s="35">
        <f t="shared" si="9"/>
        <v>167.77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>
        <f t="shared" si="10"/>
        <v>56.89</v>
      </c>
      <c r="CQ6" s="35">
        <f t="shared" si="10"/>
        <v>59.49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>
        <f t="shared" si="11"/>
        <v>73.77</v>
      </c>
      <c r="DB6" s="35">
        <f t="shared" si="11"/>
        <v>75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>
        <f t="shared" si="12"/>
        <v>3.81</v>
      </c>
      <c r="DM6" s="35">
        <f t="shared" si="12"/>
        <v>7.61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>
        <f t="shared" si="12"/>
        <v>24.13</v>
      </c>
      <c r="DR6" s="35">
        <f t="shared" si="12"/>
        <v>23.06</v>
      </c>
      <c r="DS6" s="34" t="str">
        <f>IF(DS7="","",IF(DS7="-","【-】","【"&amp;SUBSTITUTE(TEXT(DS7,"#,##0.00"),"-","△")&amp;"】"))</f>
        <v>【24.97】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4">
        <f t="shared" si="13"/>
        <v>0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>
        <f t="shared" si="14"/>
        <v>0.1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8" s="36" customFormat="1" x14ac:dyDescent="0.15">
      <c r="A7" s="28"/>
      <c r="B7" s="37">
        <v>2019</v>
      </c>
      <c r="C7" s="37">
        <v>92037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62.83</v>
      </c>
      <c r="P7" s="38">
        <v>4.83</v>
      </c>
      <c r="Q7" s="38">
        <v>100</v>
      </c>
      <c r="R7" s="38">
        <v>2679</v>
      </c>
      <c r="S7" s="38">
        <v>159951</v>
      </c>
      <c r="T7" s="38">
        <v>331.5</v>
      </c>
      <c r="U7" s="38">
        <v>482.51</v>
      </c>
      <c r="V7" s="38">
        <v>7697</v>
      </c>
      <c r="W7" s="38">
        <v>3.51</v>
      </c>
      <c r="X7" s="38">
        <v>2192.88</v>
      </c>
      <c r="Y7" s="38" t="s">
        <v>102</v>
      </c>
      <c r="Z7" s="38" t="s">
        <v>102</v>
      </c>
      <c r="AA7" s="38" t="s">
        <v>102</v>
      </c>
      <c r="AB7" s="38">
        <v>100.31</v>
      </c>
      <c r="AC7" s="38">
        <v>101.69</v>
      </c>
      <c r="AD7" s="38" t="s">
        <v>102</v>
      </c>
      <c r="AE7" s="38" t="s">
        <v>102</v>
      </c>
      <c r="AF7" s="38" t="s">
        <v>102</v>
      </c>
      <c r="AG7" s="38">
        <v>101.77</v>
      </c>
      <c r="AH7" s="38">
        <v>103.6</v>
      </c>
      <c r="AI7" s="38">
        <v>102.97</v>
      </c>
      <c r="AJ7" s="38" t="s">
        <v>102</v>
      </c>
      <c r="AK7" s="38" t="s">
        <v>102</v>
      </c>
      <c r="AL7" s="38" t="s">
        <v>102</v>
      </c>
      <c r="AM7" s="38">
        <v>0</v>
      </c>
      <c r="AN7" s="38">
        <v>0</v>
      </c>
      <c r="AO7" s="38" t="s">
        <v>102</v>
      </c>
      <c r="AP7" s="38" t="s">
        <v>102</v>
      </c>
      <c r="AQ7" s="38" t="s">
        <v>102</v>
      </c>
      <c r="AR7" s="38">
        <v>227.4</v>
      </c>
      <c r="AS7" s="38">
        <v>193.99</v>
      </c>
      <c r="AT7" s="38">
        <v>165.48</v>
      </c>
      <c r="AU7" s="38" t="s">
        <v>102</v>
      </c>
      <c r="AV7" s="38" t="s">
        <v>102</v>
      </c>
      <c r="AW7" s="38" t="s">
        <v>102</v>
      </c>
      <c r="AX7" s="38">
        <v>31.99</v>
      </c>
      <c r="AY7" s="38">
        <v>29.69</v>
      </c>
      <c r="AZ7" s="38" t="s">
        <v>102</v>
      </c>
      <c r="BA7" s="38" t="s">
        <v>102</v>
      </c>
      <c r="BB7" s="38" t="s">
        <v>102</v>
      </c>
      <c r="BC7" s="38">
        <v>29.54</v>
      </c>
      <c r="BD7" s="38">
        <v>26.99</v>
      </c>
      <c r="BE7" s="38">
        <v>33.840000000000003</v>
      </c>
      <c r="BF7" s="38" t="s">
        <v>102</v>
      </c>
      <c r="BG7" s="38" t="s">
        <v>102</v>
      </c>
      <c r="BH7" s="38" t="s">
        <v>102</v>
      </c>
      <c r="BI7" s="38">
        <v>3322.1</v>
      </c>
      <c r="BJ7" s="38">
        <v>3051.14</v>
      </c>
      <c r="BK7" s="38" t="s">
        <v>102</v>
      </c>
      <c r="BL7" s="38" t="s">
        <v>102</v>
      </c>
      <c r="BM7" s="38" t="s">
        <v>102</v>
      </c>
      <c r="BN7" s="38">
        <v>789.46</v>
      </c>
      <c r="BO7" s="38">
        <v>826.83</v>
      </c>
      <c r="BP7" s="38">
        <v>765.47</v>
      </c>
      <c r="BQ7" s="38" t="s">
        <v>102</v>
      </c>
      <c r="BR7" s="38" t="s">
        <v>102</v>
      </c>
      <c r="BS7" s="38" t="s">
        <v>102</v>
      </c>
      <c r="BT7" s="38">
        <v>65.180000000000007</v>
      </c>
      <c r="BU7" s="38">
        <v>68.03</v>
      </c>
      <c r="BV7" s="38" t="s">
        <v>102</v>
      </c>
      <c r="BW7" s="38" t="s">
        <v>102</v>
      </c>
      <c r="BX7" s="38" t="s">
        <v>102</v>
      </c>
      <c r="BY7" s="38">
        <v>57.77</v>
      </c>
      <c r="BZ7" s="38">
        <v>57.31</v>
      </c>
      <c r="CA7" s="38">
        <v>59.59</v>
      </c>
      <c r="CB7" s="38" t="s">
        <v>102</v>
      </c>
      <c r="CC7" s="38" t="s">
        <v>102</v>
      </c>
      <c r="CD7" s="38" t="s">
        <v>102</v>
      </c>
      <c r="CE7" s="38">
        <v>182.94</v>
      </c>
      <c r="CF7" s="38">
        <v>167.77</v>
      </c>
      <c r="CG7" s="38" t="s">
        <v>102</v>
      </c>
      <c r="CH7" s="38" t="s">
        <v>102</v>
      </c>
      <c r="CI7" s="38" t="s">
        <v>102</v>
      </c>
      <c r="CJ7" s="38">
        <v>274.35000000000002</v>
      </c>
      <c r="CK7" s="38">
        <v>273.52</v>
      </c>
      <c r="CL7" s="38">
        <v>257.86</v>
      </c>
      <c r="CM7" s="38" t="s">
        <v>102</v>
      </c>
      <c r="CN7" s="38" t="s">
        <v>102</v>
      </c>
      <c r="CO7" s="38" t="s">
        <v>102</v>
      </c>
      <c r="CP7" s="38">
        <v>56.89</v>
      </c>
      <c r="CQ7" s="38">
        <v>59.49</v>
      </c>
      <c r="CR7" s="38" t="s">
        <v>102</v>
      </c>
      <c r="CS7" s="38" t="s">
        <v>102</v>
      </c>
      <c r="CT7" s="38" t="s">
        <v>102</v>
      </c>
      <c r="CU7" s="38">
        <v>50.68</v>
      </c>
      <c r="CV7" s="38">
        <v>50.14</v>
      </c>
      <c r="CW7" s="38">
        <v>51.3</v>
      </c>
      <c r="CX7" s="38" t="s">
        <v>102</v>
      </c>
      <c r="CY7" s="38" t="s">
        <v>102</v>
      </c>
      <c r="CZ7" s="38" t="s">
        <v>102</v>
      </c>
      <c r="DA7" s="38">
        <v>73.77</v>
      </c>
      <c r="DB7" s="38">
        <v>75</v>
      </c>
      <c r="DC7" s="38" t="s">
        <v>102</v>
      </c>
      <c r="DD7" s="38" t="s">
        <v>102</v>
      </c>
      <c r="DE7" s="38" t="s">
        <v>102</v>
      </c>
      <c r="DF7" s="38">
        <v>84.86</v>
      </c>
      <c r="DG7" s="38">
        <v>84.98</v>
      </c>
      <c r="DH7" s="38">
        <v>86.22</v>
      </c>
      <c r="DI7" s="38" t="s">
        <v>102</v>
      </c>
      <c r="DJ7" s="38" t="s">
        <v>102</v>
      </c>
      <c r="DK7" s="38" t="s">
        <v>102</v>
      </c>
      <c r="DL7" s="38">
        <v>3.81</v>
      </c>
      <c r="DM7" s="38">
        <v>7.61</v>
      </c>
      <c r="DN7" s="38" t="s">
        <v>102</v>
      </c>
      <c r="DO7" s="38" t="s">
        <v>102</v>
      </c>
      <c r="DP7" s="38" t="s">
        <v>102</v>
      </c>
      <c r="DQ7" s="38">
        <v>24.13</v>
      </c>
      <c r="DR7" s="38">
        <v>23.06</v>
      </c>
      <c r="DS7" s="38">
        <v>24.97</v>
      </c>
      <c r="DT7" s="38" t="s">
        <v>102</v>
      </c>
      <c r="DU7" s="38" t="s">
        <v>102</v>
      </c>
      <c r="DV7" s="38" t="s">
        <v>102</v>
      </c>
      <c r="DW7" s="38">
        <v>0</v>
      </c>
      <c r="DX7" s="38">
        <v>0</v>
      </c>
      <c r="DY7" s="38" t="s">
        <v>102</v>
      </c>
      <c r="DZ7" s="38" t="s">
        <v>102</v>
      </c>
      <c r="EA7" s="38" t="s">
        <v>102</v>
      </c>
      <c r="EB7" s="38">
        <v>0</v>
      </c>
      <c r="EC7" s="38">
        <v>0</v>
      </c>
      <c r="ED7" s="38">
        <v>0</v>
      </c>
      <c r="EE7" s="38" t="s">
        <v>102</v>
      </c>
      <c r="EF7" s="38" t="s">
        <v>102</v>
      </c>
      <c r="EG7" s="38" t="s">
        <v>102</v>
      </c>
      <c r="EH7" s="38">
        <v>0.1</v>
      </c>
      <c r="EI7" s="38">
        <v>0</v>
      </c>
      <c r="EJ7" s="38" t="s">
        <v>102</v>
      </c>
      <c r="EK7" s="38" t="s">
        <v>102</v>
      </c>
      <c r="EL7" s="38" t="s">
        <v>102</v>
      </c>
      <c r="EM7" s="38">
        <v>0.01</v>
      </c>
      <c r="EN7" s="38">
        <v>0.02</v>
      </c>
      <c r="EO7" s="38">
        <v>0.02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110</v>
      </c>
      <c r="E13" t="s">
        <v>110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狐塚　賢太</cp:lastModifiedBy>
  <cp:lastPrinted>2021-01-25T08:03:25Z</cp:lastPrinted>
  <dcterms:created xsi:type="dcterms:W3CDTF">2020-12-04T02:35:51Z</dcterms:created>
  <dcterms:modified xsi:type="dcterms:W3CDTF">2021-02-20T02:12:48Z</dcterms:modified>
  <cp:category/>
</cp:coreProperties>
</file>