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7 県HP公開\1上水道\"/>
    </mc:Choice>
  </mc:AlternateContent>
  <workbookProtection workbookAlgorithmName="SHA-512" workbookHashValue="MR5DRwl0T4SkbtMnYW/QuFtaZa9vtL9QIEgyUA/h3v6OigL6XSvxiNeJKIfIj5urqsagitLsyy7dq1RBTb2KIA==" workbookSaltValue="ObzD384VEd4GLT4cIOMdt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<sst xmlns="http://schemas.openxmlformats.org/spreadsheetml/2006/main" count="228" uniqueCount="115">
  <si>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</si>
  <si>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</si>
  <si>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</si>
  <si>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</si>
  <si>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</si>
  <si>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</si>
  <si>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</si>
  <si>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</si>
  <si>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</si>
  <si>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</si>
  <si>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</si>
  <si>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</si>
  <si>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</si>
  <si>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</si>
  <si>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</si>
  <si>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</si>
  <si>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</si>
  <si>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</si>
  <si>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</si>
  <si>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</si>
  <si>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</si>
  <si>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</si>
  <si>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</si>
  <si>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</si>
  <si>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</si>
  <si>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</si>
  <si>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</si>
  <si>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</si>
  <si>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</si>
  <si>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</si>
  <si>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</si>
  <si>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</si>
  <si>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</si>
  <si>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</si>
  <si>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</si>
  <si>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</si>
  <si>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</si>
  <si>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</si>
  <si>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</si>
  <si>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</si>
  <si>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</si>
  <si>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</si>
  <si>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</si>
  <si>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</si>
  <si>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</si>
  <si>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</si>
  <si>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</si>
  <si>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</si>
  <si>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</si>
  <si>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</si>
  <si>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</si>
  <si>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</si>
  <si>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</si>
  <si>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</si>
  <si>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</si>
  <si>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</si>
  <si>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</si>
  <si>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</si>
  <si>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</si>
  <si>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</si>
  <si>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</si>
  <si>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</si>
  <si>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</si>
  <si>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</si>
  <si>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</si>
  <si>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</si>
  <si>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</si>
  <si>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</si>
  <si>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</si>
  <si>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</si>
  <si>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</si>
  <si>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</si>
  <si>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</si>
  <si>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</si>
  <si>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</si>
  <si>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</si>
  <si>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</si>
  <si>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</si>
  <si>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</si>
  <si>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</si>
  <si>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</si>
  <si>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</si>
  <si>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</si>
  <si>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</si>
  <si>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</si>
  <si>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</si>
  <si>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</si>
  <si>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</si>
  <si>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</si>
  <si>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</si>
  <si>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</si>
  <si>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</si>
  <si>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</si>
  <si>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栃木市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</si>
  <si>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</si>
  <si>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</si>
  <si>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</si>
  <si>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</si>
  <si>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</si>
  <si>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</si>
  <si>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</si>
  <si>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</si>
  <si>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</si>
  <si>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</si>
  <si>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</si>
  <si>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</si>
  <si>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</si>
  <si>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</si>
  <si>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</si>
  <si>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</si>
  <si>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</si>
  <si>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</si>
  <si>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①経常収支比率及び⑤料金回収率は100％を上回っているとともに、②累積欠損金比率は0％であり、健全な経営を行っているといえる。
　しかし、①経常収支比率及び⑤料金回収率は4年連続で減少している。
　理由としては、H27年の水道料金改定に伴う激変緩和措置が終了し、新料金になったことによる給水収益の減少が挙げられる。
　③流動比率はH30年度より2年連続で減少し、本年度は類似団体の平均を下回った。主に給水収益の減少により、流動資産である現金が年々減少していることが原因である。今後も更なる費用削減や企業債の借入額調整により健全な経営を目指すとともに、料金改定に向けた調査、検討を行う。
　④企業債残高対給水収益比率は、主に水道施設更新のため、企業債借入額を令和元年度と比べ約5億円増額したことや、給水収益が減少したことにより増加した。今後も内部資金を考慮しつつ適正な企業債の借入額を設定し、企業債残高の縮小に務める。
　⑥給水原価は昨年よりも微増した。類似団体平均と比べ低い数値を維持できているので今後も継続していく。
　⑦施設利用率は、類似団体平均より高く、施設の利用状況や規模は適正と考えられるが、⑧有収率は、類似団体及び全国平均より大きく下回っている。主に漏水が原因であり、今後も漏水調査等を行いながら、計画的に老朽管の更新を継続していく必要がある。
　</t>
    <rPh sb="8" eb="9">
      <t>オヨ</t>
    </rPh>
    <rPh sb="77" eb="78">
      <t>オヨ</t>
    </rPh>
    <rPh sb="87" eb="88">
      <t>ネン</t>
    </rPh>
    <rPh sb="88" eb="90">
      <t>レンゾク</t>
    </rPh>
    <rPh sb="91" eb="93">
      <t>ゲンショウ</t>
    </rPh>
    <rPh sb="100" eb="102">
      <t>リユウ</t>
    </rPh>
    <rPh sb="110" eb="111">
      <t>ネン</t>
    </rPh>
    <rPh sb="112" eb="114">
      <t>スイドウ</t>
    </rPh>
    <rPh sb="114" eb="116">
      <t>リョウキン</t>
    </rPh>
    <rPh sb="116" eb="118">
      <t>カイテイ</t>
    </rPh>
    <rPh sb="119" eb="120">
      <t>トモナ</t>
    </rPh>
    <rPh sb="121" eb="123">
      <t>ゲキヘン</t>
    </rPh>
    <rPh sb="123" eb="125">
      <t>カンワ</t>
    </rPh>
    <rPh sb="125" eb="127">
      <t>ソチ</t>
    </rPh>
    <rPh sb="128" eb="130">
      <t>シュウリョウ</t>
    </rPh>
    <rPh sb="132" eb="135">
      <t>シンリョウキン</t>
    </rPh>
    <rPh sb="144" eb="146">
      <t>キュウスイ</t>
    </rPh>
    <rPh sb="146" eb="148">
      <t>シュウエキ</t>
    </rPh>
    <rPh sb="149" eb="151">
      <t>ゲンショウ</t>
    </rPh>
    <rPh sb="152" eb="153">
      <t>ア</t>
    </rPh>
    <rPh sb="161" eb="163">
      <t>リュウドウ</t>
    </rPh>
    <rPh sb="163" eb="165">
      <t>ヒリツ</t>
    </rPh>
    <rPh sb="169" eb="171">
      <t>ネンド</t>
    </rPh>
    <rPh sb="174" eb="175">
      <t>ネン</t>
    </rPh>
    <rPh sb="175" eb="177">
      <t>レンゾク</t>
    </rPh>
    <rPh sb="178" eb="180">
      <t>ゲンショウ</t>
    </rPh>
    <rPh sb="182" eb="185">
      <t>ホンネンド</t>
    </rPh>
    <rPh sb="186" eb="188">
      <t>ルイジ</t>
    </rPh>
    <rPh sb="188" eb="190">
      <t>ダンタイ</t>
    </rPh>
    <rPh sb="191" eb="193">
      <t>ヘイキン</t>
    </rPh>
    <rPh sb="199" eb="200">
      <t>オモ</t>
    </rPh>
    <rPh sb="201" eb="203">
      <t>キュウスイ</t>
    </rPh>
    <rPh sb="203" eb="205">
      <t>シュウエキ</t>
    </rPh>
    <rPh sb="206" eb="208">
      <t>ゲンショウ</t>
    </rPh>
    <rPh sb="212" eb="214">
      <t>リュウドウ</t>
    </rPh>
    <rPh sb="214" eb="216">
      <t>シサン</t>
    </rPh>
    <rPh sb="219" eb="221">
      <t>ゲンキン</t>
    </rPh>
    <rPh sb="222" eb="224">
      <t>ネンネン</t>
    </rPh>
    <rPh sb="224" eb="226">
      <t>ゲンショウ</t>
    </rPh>
    <rPh sb="233" eb="235">
      <t>ゲンイン</t>
    </rPh>
    <rPh sb="239" eb="241">
      <t>コンゴ</t>
    </rPh>
    <rPh sb="242" eb="243">
      <t>サラ</t>
    </rPh>
    <rPh sb="245" eb="247">
      <t>ヒヨウ</t>
    </rPh>
    <rPh sb="247" eb="249">
      <t>サクゲン</t>
    </rPh>
    <rPh sb="250" eb="252">
      <t>キギョウ</t>
    </rPh>
    <rPh sb="252" eb="253">
      <t>サイ</t>
    </rPh>
    <rPh sb="254" eb="256">
      <t>カリイレ</t>
    </rPh>
    <rPh sb="256" eb="257">
      <t>ガク</t>
    </rPh>
    <rPh sb="257" eb="259">
      <t>チョウセイ</t>
    </rPh>
    <rPh sb="262" eb="264">
      <t>ケンゼン</t>
    </rPh>
    <rPh sb="265" eb="267">
      <t>ケイエイ</t>
    </rPh>
    <rPh sb="268" eb="270">
      <t>メザ</t>
    </rPh>
    <rPh sb="276" eb="278">
      <t>リョウキン</t>
    </rPh>
    <rPh sb="278" eb="280">
      <t>カイテイ</t>
    </rPh>
    <rPh sb="281" eb="282">
      <t>ム</t>
    </rPh>
    <rPh sb="284" eb="286">
      <t>チョウサ</t>
    </rPh>
    <rPh sb="287" eb="289">
      <t>ケントウ</t>
    </rPh>
    <rPh sb="290" eb="291">
      <t>オコナ</t>
    </rPh>
    <rPh sb="296" eb="298">
      <t>キギョウ</t>
    </rPh>
    <rPh sb="298" eb="299">
      <t>サイ</t>
    </rPh>
    <rPh sb="299" eb="301">
      <t>ザンダカ</t>
    </rPh>
    <rPh sb="301" eb="302">
      <t>タイ</t>
    </rPh>
    <rPh sb="302" eb="304">
      <t>キュウスイ</t>
    </rPh>
    <rPh sb="304" eb="306">
      <t>シュウエキ</t>
    </rPh>
    <rPh sb="306" eb="308">
      <t>ヒリツ</t>
    </rPh>
    <rPh sb="310" eb="311">
      <t>オモ</t>
    </rPh>
    <rPh sb="312" eb="314">
      <t>スイドウ</t>
    </rPh>
    <rPh sb="314" eb="316">
      <t>シセツ</t>
    </rPh>
    <rPh sb="316" eb="318">
      <t>コウシン</t>
    </rPh>
    <rPh sb="322" eb="324">
      <t>キギョウ</t>
    </rPh>
    <rPh sb="324" eb="325">
      <t>サイ</t>
    </rPh>
    <rPh sb="325" eb="327">
      <t>カリイレ</t>
    </rPh>
    <rPh sb="327" eb="328">
      <t>ガク</t>
    </rPh>
    <rPh sb="329" eb="331">
      <t>レイワ</t>
    </rPh>
    <rPh sb="331" eb="334">
      <t>ガンネンド</t>
    </rPh>
    <rPh sb="335" eb="336">
      <t>クラ</t>
    </rPh>
    <rPh sb="337" eb="338">
      <t>ヤク</t>
    </rPh>
    <rPh sb="339" eb="341">
      <t>オクエン</t>
    </rPh>
    <rPh sb="341" eb="343">
      <t>ゾウガク</t>
    </rPh>
    <rPh sb="349" eb="351">
      <t>キュウスイ</t>
    </rPh>
    <rPh sb="351" eb="353">
      <t>シュウエキ</t>
    </rPh>
    <rPh sb="354" eb="356">
      <t>ゲンショウ</t>
    </rPh>
    <rPh sb="363" eb="365">
      <t>ゾウカ</t>
    </rPh>
    <rPh sb="368" eb="370">
      <t>コンゴ</t>
    </rPh>
    <rPh sb="371" eb="375">
      <t>ナイブシキン</t>
    </rPh>
    <rPh sb="376" eb="378">
      <t>コウリョ</t>
    </rPh>
    <rPh sb="381" eb="383">
      <t>テキセイ</t>
    </rPh>
    <rPh sb="384" eb="387">
      <t>キギョウサイ</t>
    </rPh>
    <rPh sb="388" eb="390">
      <t>カリイレ</t>
    </rPh>
    <rPh sb="390" eb="391">
      <t>ガク</t>
    </rPh>
    <rPh sb="392" eb="394">
      <t>セッテイ</t>
    </rPh>
    <rPh sb="396" eb="399">
      <t>キギョウサイ</t>
    </rPh>
    <rPh sb="399" eb="401">
      <t>ザンダカ</t>
    </rPh>
    <rPh sb="402" eb="404">
      <t>シュクショウ</t>
    </rPh>
    <rPh sb="405" eb="406">
      <t>ツト</t>
    </rPh>
    <rPh sb="412" eb="414">
      <t>キュウスイ</t>
    </rPh>
    <rPh sb="414" eb="416">
      <t>ゲンカ</t>
    </rPh>
    <rPh sb="417" eb="419">
      <t>サクネン</t>
    </rPh>
    <rPh sb="422" eb="424">
      <t>ビゾウ</t>
    </rPh>
    <rPh sb="427" eb="431">
      <t>ルイジダンタイ</t>
    </rPh>
    <rPh sb="431" eb="433">
      <t>ヘイキン</t>
    </rPh>
    <rPh sb="434" eb="435">
      <t>クラ</t>
    </rPh>
    <rPh sb="436" eb="437">
      <t>ヒク</t>
    </rPh>
    <rPh sb="438" eb="440">
      <t>スウチ</t>
    </rPh>
    <rPh sb="441" eb="443">
      <t>イジ</t>
    </rPh>
    <rPh sb="450" eb="452">
      <t>コンゴ</t>
    </rPh>
    <rPh sb="453" eb="455">
      <t>ケイゾク</t>
    </rPh>
    <rPh sb="463" eb="465">
      <t>シセツ</t>
    </rPh>
    <rPh sb="465" eb="467">
      <t>リヨウ</t>
    </rPh>
    <rPh sb="467" eb="468">
      <t>リツ</t>
    </rPh>
    <rPh sb="470" eb="474">
      <t>ルイジダンタイ</t>
    </rPh>
    <rPh sb="474" eb="476">
      <t>ヘイキン</t>
    </rPh>
    <rPh sb="478" eb="479">
      <t>タカ</t>
    </rPh>
    <rPh sb="481" eb="483">
      <t>シセツ</t>
    </rPh>
    <rPh sb="484" eb="486">
      <t>リヨウ</t>
    </rPh>
    <rPh sb="486" eb="488">
      <t>ジョウキョウ</t>
    </rPh>
    <rPh sb="489" eb="491">
      <t>キボ</t>
    </rPh>
    <rPh sb="492" eb="494">
      <t>テキセイ</t>
    </rPh>
    <rPh sb="495" eb="496">
      <t>カンガ</t>
    </rPh>
    <rPh sb="503" eb="506">
      <t>ユウシュウリツ</t>
    </rPh>
    <rPh sb="508" eb="510">
      <t>ルイジ</t>
    </rPh>
    <rPh sb="510" eb="512">
      <t>ダンタイ</t>
    </rPh>
    <rPh sb="512" eb="513">
      <t>オヨ</t>
    </rPh>
    <rPh sb="514" eb="516">
      <t>ゼンコク</t>
    </rPh>
    <rPh sb="516" eb="518">
      <t>ヘイキン</t>
    </rPh>
    <rPh sb="520" eb="521">
      <t>オオ</t>
    </rPh>
    <rPh sb="523" eb="525">
      <t>シタマワ</t>
    </rPh>
    <rPh sb="530" eb="531">
      <t>オモ</t>
    </rPh>
    <rPh sb="532" eb="534">
      <t>ロウスイ</t>
    </rPh>
    <rPh sb="535" eb="537">
      <t>ゲンイン</t>
    </rPh>
    <rPh sb="541" eb="543">
      <t>コンゴ</t>
    </rPh>
    <rPh sb="544" eb="546">
      <t>ロウスイ</t>
    </rPh>
    <rPh sb="546" eb="548">
      <t>チョウサ</t>
    </rPh>
    <rPh sb="548" eb="549">
      <t>トウ</t>
    </rPh>
    <rPh sb="550" eb="551">
      <t>オコナ</t>
    </rPh>
    <rPh sb="556" eb="559">
      <t>ケイカクテキ</t>
    </rPh>
    <rPh sb="560" eb="562">
      <t>ロウキュウ</t>
    </rPh>
    <rPh sb="562" eb="563">
      <t>カン</t>
    </rPh>
    <rPh sb="564" eb="566">
      <t>コウシン</t>
    </rPh>
    <rPh sb="567" eb="569">
      <t>ケイゾク</t>
    </rPh>
    <rPh sb="573" eb="575">
      <t>ヒツヨウ</t>
    </rPh>
    <phoneticPr fontId="4"/>
  </si>
  <si>
    <t>　①有形固定資産減価償却率はR元年度まで連続で増加していたが、本年度は微減した。類似団体と比較して概ね平均的である。
　②管路経年化率はH30年度から2年連続して減少した。令和元年度と比べ約2.4億円多く布設替えを行い、法定耐用年数を過ぎた管路を効率的に更新したことより③管路更新率は類似団体値を大幅に上回った。
　H30年度に策定した水道ビジョンの中で、施設整備計画を策定し、施設、管路等の実際に使用可能な年数（目標耐用年数）を設定した。法定耐用年数を超えて施設や管路等を使用するため、今後①有形固定資産減価償却率、②管路経年化率ともに増加すると考えられるが、施設整備計画に基づき、効率的な施設や管路の更新を行っていく。
※管路更新率(％)R01当該値は1.22の誤り</t>
    <rPh sb="2" eb="8">
      <t>ユウケイコテイシサン</t>
    </rPh>
    <rPh sb="8" eb="10">
      <t>ゲンカ</t>
    </rPh>
    <rPh sb="10" eb="12">
      <t>ショウキャク</t>
    </rPh>
    <rPh sb="12" eb="13">
      <t>リツ</t>
    </rPh>
    <rPh sb="15" eb="18">
      <t>ガンネンド</t>
    </rPh>
    <rPh sb="20" eb="22">
      <t>レンゾク</t>
    </rPh>
    <rPh sb="23" eb="25">
      <t>ゾウカ</t>
    </rPh>
    <rPh sb="31" eb="34">
      <t>ホンネンド</t>
    </rPh>
    <rPh sb="35" eb="37">
      <t>ビゲン</t>
    </rPh>
    <rPh sb="40" eb="42">
      <t>ルイジ</t>
    </rPh>
    <rPh sb="42" eb="44">
      <t>ダンタイ</t>
    </rPh>
    <rPh sb="45" eb="47">
      <t>ヒカク</t>
    </rPh>
    <rPh sb="49" eb="50">
      <t>オオム</t>
    </rPh>
    <rPh sb="51" eb="54">
      <t>ヘイキンテキ</t>
    </rPh>
    <rPh sb="61" eb="63">
      <t>カンロ</t>
    </rPh>
    <rPh sb="63" eb="66">
      <t>ケイネンカ</t>
    </rPh>
    <rPh sb="66" eb="67">
      <t>リツ</t>
    </rPh>
    <rPh sb="71" eb="73">
      <t>ネンド</t>
    </rPh>
    <rPh sb="76" eb="77">
      <t>ネン</t>
    </rPh>
    <rPh sb="77" eb="79">
      <t>レンゾク</t>
    </rPh>
    <rPh sb="81" eb="83">
      <t>ゲンショウ</t>
    </rPh>
    <rPh sb="92" eb="93">
      <t>クラ</t>
    </rPh>
    <rPh sb="94" eb="95">
      <t>ヤク</t>
    </rPh>
    <rPh sb="98" eb="100">
      <t>オクエン</t>
    </rPh>
    <rPh sb="100" eb="101">
      <t>オオ</t>
    </rPh>
    <rPh sb="102" eb="105">
      <t>フセツガ</t>
    </rPh>
    <rPh sb="107" eb="108">
      <t>オコナ</t>
    </rPh>
    <rPh sb="110" eb="116">
      <t>ホウテイタイヨウネンスウ</t>
    </rPh>
    <rPh sb="117" eb="118">
      <t>ス</t>
    </rPh>
    <rPh sb="120" eb="122">
      <t>カンロ</t>
    </rPh>
    <rPh sb="123" eb="126">
      <t>コウリツテキ</t>
    </rPh>
    <rPh sb="127" eb="129">
      <t>コウシン</t>
    </rPh>
    <rPh sb="136" eb="141">
      <t>カンロコウシンリツ</t>
    </rPh>
    <rPh sb="142" eb="144">
      <t>ルイジ</t>
    </rPh>
    <rPh sb="144" eb="146">
      <t>ダンタイ</t>
    </rPh>
    <rPh sb="146" eb="147">
      <t>チ</t>
    </rPh>
    <rPh sb="148" eb="150">
      <t>オオハバ</t>
    </rPh>
    <rPh sb="151" eb="153">
      <t>ウワマワ</t>
    </rPh>
    <rPh sb="161" eb="162">
      <t>ネン</t>
    </rPh>
    <rPh sb="164" eb="166">
      <t>サクテイ</t>
    </rPh>
    <rPh sb="168" eb="170">
      <t>スイドウ</t>
    </rPh>
    <rPh sb="175" eb="176">
      <t>ナカ</t>
    </rPh>
    <rPh sb="178" eb="180">
      <t>シセツ</t>
    </rPh>
    <rPh sb="180" eb="182">
      <t>セイビ</t>
    </rPh>
    <rPh sb="182" eb="184">
      <t>ケイカク</t>
    </rPh>
    <rPh sb="185" eb="187">
      <t>サクテイ</t>
    </rPh>
    <rPh sb="189" eb="191">
      <t>シセツ</t>
    </rPh>
    <rPh sb="196" eb="198">
      <t>ジッサイ</t>
    </rPh>
    <rPh sb="199" eb="201">
      <t>シヨウ</t>
    </rPh>
    <rPh sb="201" eb="203">
      <t>カノウ</t>
    </rPh>
    <rPh sb="204" eb="206">
      <t>ネンスウ</t>
    </rPh>
    <rPh sb="207" eb="209">
      <t>モクヒョウ</t>
    </rPh>
    <rPh sb="209" eb="211">
      <t>タイヨウ</t>
    </rPh>
    <rPh sb="211" eb="213">
      <t>ネンスウ</t>
    </rPh>
    <rPh sb="215" eb="217">
      <t>セッテイ</t>
    </rPh>
    <rPh sb="220" eb="222">
      <t>ホウテイ</t>
    </rPh>
    <rPh sb="222" eb="224">
      <t>タイヨウ</t>
    </rPh>
    <rPh sb="224" eb="226">
      <t>ネンスウ</t>
    </rPh>
    <rPh sb="227" eb="228">
      <t>コ</t>
    </rPh>
    <rPh sb="230" eb="232">
      <t>シセツ</t>
    </rPh>
    <rPh sb="233" eb="235">
      <t>カンロ</t>
    </rPh>
    <rPh sb="235" eb="236">
      <t>トウ</t>
    </rPh>
    <rPh sb="237" eb="239">
      <t>シヨウ</t>
    </rPh>
    <rPh sb="244" eb="246">
      <t>コンゴ</t>
    </rPh>
    <rPh sb="269" eb="271">
      <t>ゾウカ</t>
    </rPh>
    <rPh sb="274" eb="275">
      <t>カンガ</t>
    </rPh>
    <rPh sb="281" eb="283">
      <t>シセツ</t>
    </rPh>
    <rPh sb="283" eb="285">
      <t>セイビ</t>
    </rPh>
    <rPh sb="285" eb="287">
      <t>ケイカク</t>
    </rPh>
    <rPh sb="288" eb="289">
      <t>モト</t>
    </rPh>
    <rPh sb="292" eb="295">
      <t>コウリツテキ</t>
    </rPh>
    <rPh sb="296" eb="298">
      <t>シセツ</t>
    </rPh>
    <rPh sb="299" eb="301">
      <t>カンロ</t>
    </rPh>
    <rPh sb="302" eb="304">
      <t>コウシン</t>
    </rPh>
    <rPh sb="305" eb="306">
      <t>オコナ</t>
    </rPh>
    <rPh sb="314" eb="316">
      <t>カンロ</t>
    </rPh>
    <rPh sb="316" eb="319">
      <t>コウシンリツ</t>
    </rPh>
    <rPh sb="334" eb="335">
      <t>アヤマ</t>
    </rPh>
    <phoneticPr fontId="4"/>
  </si>
  <si>
    <t>　現在は、概ね健全な経営が行われているといえるが、H27年の料金改定の影響や、給水人口の減少及び節水機器の普及により、更なる給水収益の減少が見込まれる。
　また、本年度はR元年東日本台風による災害復旧に伴う水道施設更新で建設改良費が例年より増加したほか、今後も老朽化した施設・管路の更新等に伴う建設改良費の増加が見込まれる。
　現在、将来に渡って安定的な水道事業を経営していくために、適切な水道料金改定に向けた調査や検討を行っている。また、水道ビジョンの施設設備計画に基づいた施設・管路の更新を行うとともに、効率的な漏水対策を行い、経営の健全化・効率化を図りながら事業運営を持続していく。</t>
    <rPh sb="1" eb="3">
      <t>ゲンザイ</t>
    </rPh>
    <rPh sb="5" eb="6">
      <t>オオム</t>
    </rPh>
    <rPh sb="7" eb="9">
      <t>ケンゼン</t>
    </rPh>
    <rPh sb="10" eb="12">
      <t>ケイエイ</t>
    </rPh>
    <rPh sb="13" eb="14">
      <t>オコナ</t>
    </rPh>
    <rPh sb="28" eb="29">
      <t>ネン</t>
    </rPh>
    <rPh sb="30" eb="32">
      <t>リョウキン</t>
    </rPh>
    <rPh sb="32" eb="34">
      <t>カイテイ</t>
    </rPh>
    <rPh sb="35" eb="37">
      <t>エイキョウ</t>
    </rPh>
    <rPh sb="39" eb="41">
      <t>キュウスイ</t>
    </rPh>
    <rPh sb="41" eb="43">
      <t>ジンコウ</t>
    </rPh>
    <rPh sb="44" eb="46">
      <t>ゲンショウ</t>
    </rPh>
    <rPh sb="46" eb="47">
      <t>オヨ</t>
    </rPh>
    <rPh sb="48" eb="50">
      <t>セッスイ</t>
    </rPh>
    <rPh sb="50" eb="52">
      <t>キキ</t>
    </rPh>
    <rPh sb="53" eb="55">
      <t>フキュウ</t>
    </rPh>
    <rPh sb="59" eb="60">
      <t>サラ</t>
    </rPh>
    <rPh sb="62" eb="64">
      <t>キュウスイ</t>
    </rPh>
    <rPh sb="64" eb="66">
      <t>シュウエキ</t>
    </rPh>
    <rPh sb="67" eb="69">
      <t>ゲンショウ</t>
    </rPh>
    <rPh sb="70" eb="72">
      <t>ミコ</t>
    </rPh>
    <rPh sb="81" eb="84">
      <t>ホンネンド</t>
    </rPh>
    <rPh sb="88" eb="91">
      <t>ヒガシニホン</t>
    </rPh>
    <rPh sb="91" eb="93">
      <t>タイフウ</t>
    </rPh>
    <rPh sb="96" eb="98">
      <t>サイガイ</t>
    </rPh>
    <rPh sb="98" eb="100">
      <t>フッキュウ</t>
    </rPh>
    <rPh sb="101" eb="102">
      <t>トモナ</t>
    </rPh>
    <rPh sb="103" eb="105">
      <t>スイドウ</t>
    </rPh>
    <rPh sb="105" eb="107">
      <t>シセツ</t>
    </rPh>
    <rPh sb="107" eb="109">
      <t>コウシン</t>
    </rPh>
    <rPh sb="110" eb="112">
      <t>ケンセツ</t>
    </rPh>
    <rPh sb="112" eb="114">
      <t>カイリョウ</t>
    </rPh>
    <rPh sb="114" eb="115">
      <t>ヒ</t>
    </rPh>
    <rPh sb="116" eb="118">
      <t>レイネン</t>
    </rPh>
    <rPh sb="120" eb="122">
      <t>ゾウカ</t>
    </rPh>
    <rPh sb="127" eb="129">
      <t>コンゴ</t>
    </rPh>
    <rPh sb="130" eb="133">
      <t>ロウキュウカ</t>
    </rPh>
    <rPh sb="135" eb="137">
      <t>シセツ</t>
    </rPh>
    <rPh sb="138" eb="140">
      <t>カンロ</t>
    </rPh>
    <rPh sb="141" eb="143">
      <t>コウシン</t>
    </rPh>
    <rPh sb="143" eb="144">
      <t>トウ</t>
    </rPh>
    <rPh sb="145" eb="146">
      <t>トモナ</t>
    </rPh>
    <rPh sb="147" eb="149">
      <t>ケンセツ</t>
    </rPh>
    <rPh sb="149" eb="151">
      <t>カイリョウ</t>
    </rPh>
    <rPh sb="151" eb="152">
      <t>ヒ</t>
    </rPh>
    <rPh sb="153" eb="155">
      <t>ゾウカ</t>
    </rPh>
    <rPh sb="156" eb="158">
      <t>ミコ</t>
    </rPh>
    <rPh sb="164" eb="166">
      <t>ゲンザイ</t>
    </rPh>
    <rPh sb="167" eb="169">
      <t>ショウライ</t>
    </rPh>
    <rPh sb="170" eb="171">
      <t>ワタ</t>
    </rPh>
    <rPh sb="173" eb="175">
      <t>アンテイ</t>
    </rPh>
    <rPh sb="175" eb="176">
      <t>テキ</t>
    </rPh>
    <rPh sb="177" eb="181">
      <t>スイドウジギョウ</t>
    </rPh>
    <rPh sb="182" eb="184">
      <t>ケイエイ</t>
    </rPh>
    <rPh sb="195" eb="197">
      <t>スイドウ</t>
    </rPh>
    <rPh sb="197" eb="199">
      <t>リョウキン</t>
    </rPh>
    <rPh sb="199" eb="201">
      <t>カイテイ</t>
    </rPh>
    <rPh sb="202" eb="203">
      <t>ム</t>
    </rPh>
    <rPh sb="205" eb="207">
      <t>チョウサ</t>
    </rPh>
    <rPh sb="208" eb="210">
      <t>ケントウ</t>
    </rPh>
    <rPh sb="211" eb="212">
      <t>オコナ</t>
    </rPh>
    <rPh sb="220" eb="222">
      <t>スイドウ</t>
    </rPh>
    <rPh sb="227" eb="229">
      <t>シセツ</t>
    </rPh>
    <rPh sb="229" eb="231">
      <t>セツビ</t>
    </rPh>
    <rPh sb="231" eb="233">
      <t>ケイカク</t>
    </rPh>
    <rPh sb="234" eb="235">
      <t>モト</t>
    </rPh>
    <rPh sb="238" eb="240">
      <t>シセツ</t>
    </rPh>
    <rPh sb="241" eb="243">
      <t>カンロ</t>
    </rPh>
    <rPh sb="244" eb="246">
      <t>コウシン</t>
    </rPh>
    <rPh sb="247" eb="248">
      <t>オコナ</t>
    </rPh>
    <rPh sb="254" eb="257">
      <t>コウリツテキ</t>
    </rPh>
    <rPh sb="258" eb="260">
      <t>ロウスイ</t>
    </rPh>
    <rPh sb="260" eb="262">
      <t>タイサク</t>
    </rPh>
    <rPh sb="263" eb="264">
      <t>オコナ</t>
    </rPh>
    <rPh sb="266" eb="268">
      <t>ケイエイ</t>
    </rPh>
    <rPh sb="269" eb="272">
      <t>ケンゼンカ</t>
    </rPh>
    <rPh sb="273" eb="276">
      <t>コウリツカ</t>
    </rPh>
    <rPh sb="277" eb="278">
      <t>ハカ</t>
    </rPh>
    <rPh sb="282" eb="284">
      <t>ジギョウ</t>
    </rPh>
    <rPh sb="284" eb="286">
      <t>ウンエイ</t>
    </rPh>
    <rPh sb="287" eb="289">
      <t>ジゾク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</si>
</sst>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1" tint="4.9989318521683403E-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0.43</c:v>
                </c:pt>
                <c:pt idx="1">
                  <c:v>0.48</c:v>
                </c:pt>
                <c:pt idx="2">
                  <c:v>0.64</c:v>
                </c:pt>
                <c:pt idx="3">
                  <c:v>0.47</c:v>
                </c:pt>
                <c:pt idx="4">
                  <c:v>1.84</c:v>
                </c:pt>
              </c:numCache>
            </c:numRef>
          </c:val>
          <c:extLst>
            <c:ext xmlns:c16="http://schemas.microsoft.com/office/drawing/2014/chart" uri="{C3380CC4-5D6E-409C-BE32-E72D297353CC}">
              <c16:uniqueId val="{00000000-7473-439D-B8AA-F3F0F665D5E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0.74</c:v>
                </c:pt>
                <c:pt idx="2">
                  <c:v>0.72</c:v>
                </c:pt>
                <c:pt idx="3">
                  <c:v>0.66</c:v>
                </c:pt>
                <c:pt idx="4">
                  <c:v>0.67</c:v>
                </c:pt>
              </c:numCache>
            </c:numRef>
          </c:val>
          <c:smooth val="0"/>
          <c:extLst>
            <c:ext xmlns:c16="http://schemas.microsoft.com/office/drawing/2014/chart" uri="{C3380CC4-5D6E-409C-BE32-E72D297353CC}">
              <c16:uniqueId val="{00000001-7473-439D-B8AA-F3F0F665D5E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67.790000000000006</c:v>
                </c:pt>
                <c:pt idx="1">
                  <c:v>70.37</c:v>
                </c:pt>
                <c:pt idx="2">
                  <c:v>70.650000000000006</c:v>
                </c:pt>
                <c:pt idx="3">
                  <c:v>70.69</c:v>
                </c:pt>
                <c:pt idx="4">
                  <c:v>70.599999999999994</c:v>
                </c:pt>
              </c:numCache>
            </c:numRef>
          </c:val>
          <c:extLst>
            <c:ext xmlns:c16="http://schemas.microsoft.com/office/drawing/2014/chart" uri="{C3380CC4-5D6E-409C-BE32-E72D297353CC}">
              <c16:uniqueId val="{00000000-202E-4A34-9636-AACA15641FA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c:v>
                </c:pt>
                <c:pt idx="1">
                  <c:v>62.38</c:v>
                </c:pt>
                <c:pt idx="2">
                  <c:v>62.83</c:v>
                </c:pt>
                <c:pt idx="3">
                  <c:v>62.05</c:v>
                </c:pt>
                <c:pt idx="4">
                  <c:v>63.23</c:v>
                </c:pt>
              </c:numCache>
            </c:numRef>
          </c:val>
          <c:smooth val="0"/>
          <c:extLst>
            <c:ext xmlns:c16="http://schemas.microsoft.com/office/drawing/2014/chart" uri="{C3380CC4-5D6E-409C-BE32-E72D297353CC}">
              <c16:uniqueId val="{00000001-202E-4A34-9636-AACA15641FA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76.459999999999994</c:v>
                </c:pt>
                <c:pt idx="1">
                  <c:v>74.05</c:v>
                </c:pt>
                <c:pt idx="2">
                  <c:v>73.92</c:v>
                </c:pt>
                <c:pt idx="3">
                  <c:v>72.489999999999995</c:v>
                </c:pt>
                <c:pt idx="4">
                  <c:v>73.260000000000005</c:v>
                </c:pt>
              </c:numCache>
            </c:numRef>
          </c:val>
          <c:extLst>
            <c:ext xmlns:c16="http://schemas.microsoft.com/office/drawing/2014/chart" uri="{C3380CC4-5D6E-409C-BE32-E72D297353CC}">
              <c16:uniqueId val="{00000000-A84C-4E95-8562-B85F22FC0DE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89.52</c:v>
                </c:pt>
                <c:pt idx="1">
                  <c:v>89.17</c:v>
                </c:pt>
                <c:pt idx="2">
                  <c:v>88.86</c:v>
                </c:pt>
                <c:pt idx="3">
                  <c:v>89.11</c:v>
                </c:pt>
                <c:pt idx="4">
                  <c:v>89.35</c:v>
                </c:pt>
              </c:numCache>
            </c:numRef>
          </c:val>
          <c:smooth val="0"/>
          <c:extLst>
            <c:ext xmlns:c16="http://schemas.microsoft.com/office/drawing/2014/chart" uri="{C3380CC4-5D6E-409C-BE32-E72D297353CC}">
              <c16:uniqueId val="{00000001-A84C-4E95-8562-B85F22FC0DE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126.95</c:v>
                </c:pt>
                <c:pt idx="1">
                  <c:v>119.92</c:v>
                </c:pt>
                <c:pt idx="2">
                  <c:v>115.63</c:v>
                </c:pt>
                <c:pt idx="3">
                  <c:v>113.39</c:v>
                </c:pt>
                <c:pt idx="4">
                  <c:v>110.19</c:v>
                </c:pt>
              </c:numCache>
            </c:numRef>
          </c:val>
          <c:extLst>
            <c:ext xmlns:c16="http://schemas.microsoft.com/office/drawing/2014/chart" uri="{C3380CC4-5D6E-409C-BE32-E72D297353CC}">
              <c16:uniqueId val="{00000000-8F8A-4750-AC12-63C6B0DA1B3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113.68</c:v>
                </c:pt>
                <c:pt idx="2">
                  <c:v>113.82</c:v>
                </c:pt>
                <c:pt idx="3">
                  <c:v>112.82</c:v>
                </c:pt>
                <c:pt idx="4">
                  <c:v>111.21</c:v>
                </c:pt>
              </c:numCache>
            </c:numRef>
          </c:val>
          <c:smooth val="0"/>
          <c:extLst>
            <c:ext xmlns:c16="http://schemas.microsoft.com/office/drawing/2014/chart" uri="{C3380CC4-5D6E-409C-BE32-E72D297353CC}">
              <c16:uniqueId val="{00000001-8F8A-4750-AC12-63C6B0DA1B3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48.66</c:v>
                </c:pt>
                <c:pt idx="1">
                  <c:v>49.79</c:v>
                </c:pt>
                <c:pt idx="2">
                  <c:v>50.7</c:v>
                </c:pt>
                <c:pt idx="3">
                  <c:v>51.1</c:v>
                </c:pt>
                <c:pt idx="4">
                  <c:v>50.93</c:v>
                </c:pt>
              </c:numCache>
            </c:numRef>
          </c:val>
          <c:extLst>
            <c:ext xmlns:c16="http://schemas.microsoft.com/office/drawing/2014/chart" uri="{C3380CC4-5D6E-409C-BE32-E72D297353CC}">
              <c16:uniqueId val="{00000000-205E-4E1F-9C32-8789C47EC63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46.58</c:v>
                </c:pt>
                <c:pt idx="1">
                  <c:v>46.99</c:v>
                </c:pt>
                <c:pt idx="2">
                  <c:v>47.89</c:v>
                </c:pt>
                <c:pt idx="3">
                  <c:v>48.69</c:v>
                </c:pt>
                <c:pt idx="4">
                  <c:v>49.62</c:v>
                </c:pt>
              </c:numCache>
            </c:numRef>
          </c:val>
          <c:smooth val="0"/>
          <c:extLst>
            <c:ext xmlns:c16="http://schemas.microsoft.com/office/drawing/2014/chart" uri="{C3380CC4-5D6E-409C-BE32-E72D297353CC}">
              <c16:uniqueId val="{00000001-205E-4E1F-9C32-8789C47EC63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0.14000000000000001</c:v>
                </c:pt>
                <c:pt idx="1">
                  <c:v>8.56</c:v>
                </c:pt>
                <c:pt idx="2">
                  <c:v>9.65</c:v>
                </c:pt>
                <c:pt idx="3">
                  <c:v>9.2799999999999994</c:v>
                </c:pt>
                <c:pt idx="4">
                  <c:v>8.8000000000000007</c:v>
                </c:pt>
              </c:numCache>
            </c:numRef>
          </c:val>
          <c:extLst>
            <c:ext xmlns:c16="http://schemas.microsoft.com/office/drawing/2014/chart" uri="{C3380CC4-5D6E-409C-BE32-E72D297353CC}">
              <c16:uniqueId val="{00000000-BBC1-4ED7-B840-4E7E4F2843E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14.45</c:v>
                </c:pt>
                <c:pt idx="1">
                  <c:v>15.83</c:v>
                </c:pt>
                <c:pt idx="2">
                  <c:v>16.899999999999999</c:v>
                </c:pt>
                <c:pt idx="3">
                  <c:v>18.260000000000002</c:v>
                </c:pt>
                <c:pt idx="4">
                  <c:v>19.510000000000002</c:v>
                </c:pt>
              </c:numCache>
            </c:numRef>
          </c:val>
          <c:smooth val="0"/>
          <c:extLst>
            <c:ext xmlns:c16="http://schemas.microsoft.com/office/drawing/2014/chart" uri="{C3380CC4-5D6E-409C-BE32-E72D297353CC}">
              <c16:uniqueId val="{00000001-BBC1-4ED7-B840-4E7E4F2843E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03-4CC6-893F-323717113A1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0.23</c:v>
                </c:pt>
                <c:pt idx="1">
                  <c:v>0.03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D603-4CC6-893F-323717113A1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261.14</c:v>
                </c:pt>
                <c:pt idx="1">
                  <c:v>322.29000000000002</c:v>
                </c:pt>
                <c:pt idx="2">
                  <c:v>415.19</c:v>
                </c:pt>
                <c:pt idx="3">
                  <c:v>373.29</c:v>
                </c:pt>
                <c:pt idx="4">
                  <c:v>333.96</c:v>
                </c:pt>
              </c:numCache>
            </c:numRef>
          </c:val>
          <c:extLst>
            <c:ext xmlns:c16="http://schemas.microsoft.com/office/drawing/2014/chart" uri="{C3380CC4-5D6E-409C-BE32-E72D297353CC}">
              <c16:uniqueId val="{00000000-E96D-4D84-8F0C-8E6354CE2C3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349.04</c:v>
                </c:pt>
                <c:pt idx="1">
                  <c:v>337.49</c:v>
                </c:pt>
                <c:pt idx="2">
                  <c:v>335.6</c:v>
                </c:pt>
                <c:pt idx="3">
                  <c:v>358.91</c:v>
                </c:pt>
                <c:pt idx="4">
                  <c:v>360.96</c:v>
                </c:pt>
              </c:numCache>
            </c:numRef>
          </c:val>
          <c:smooth val="0"/>
          <c:extLst>
            <c:ext xmlns:c16="http://schemas.microsoft.com/office/drawing/2014/chart" uri="{C3380CC4-5D6E-409C-BE32-E72D297353CC}">
              <c16:uniqueId val="{00000001-E96D-4D84-8F0C-8E6354CE2C3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378.99</c:v>
                </c:pt>
                <c:pt idx="1">
                  <c:v>363.17</c:v>
                </c:pt>
                <c:pt idx="2">
                  <c:v>343.09</c:v>
                </c:pt>
                <c:pt idx="3">
                  <c:v>344.21</c:v>
                </c:pt>
                <c:pt idx="4">
                  <c:v>361.32</c:v>
                </c:pt>
              </c:numCache>
            </c:numRef>
          </c:val>
          <c:extLst>
            <c:ext xmlns:c16="http://schemas.microsoft.com/office/drawing/2014/chart" uri="{C3380CC4-5D6E-409C-BE32-E72D297353CC}">
              <c16:uniqueId val="{00000000-4D9D-4625-AD41-4210D26F367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254.54</c:v>
                </c:pt>
                <c:pt idx="1">
                  <c:v>265.92</c:v>
                </c:pt>
                <c:pt idx="2">
                  <c:v>258.26</c:v>
                </c:pt>
                <c:pt idx="3">
                  <c:v>247.27</c:v>
                </c:pt>
                <c:pt idx="4">
                  <c:v>239.18</c:v>
                </c:pt>
              </c:numCache>
            </c:numRef>
          </c:val>
          <c:smooth val="0"/>
          <c:extLst>
            <c:ext xmlns:c16="http://schemas.microsoft.com/office/drawing/2014/chart" uri="{C3380CC4-5D6E-409C-BE32-E72D297353CC}">
              <c16:uniqueId val="{00000001-4D9D-4625-AD41-4210D26F367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125.06</c:v>
                </c:pt>
                <c:pt idx="1">
                  <c:v>116.51</c:v>
                </c:pt>
                <c:pt idx="2">
                  <c:v>113.67</c:v>
                </c:pt>
                <c:pt idx="3">
                  <c:v>110.75</c:v>
                </c:pt>
                <c:pt idx="4">
                  <c:v>106.54</c:v>
                </c:pt>
              </c:numCache>
            </c:numRef>
          </c:val>
          <c:extLst>
            <c:ext xmlns:c16="http://schemas.microsoft.com/office/drawing/2014/chart" uri="{C3380CC4-5D6E-409C-BE32-E72D297353CC}">
              <c16:uniqueId val="{00000000-7031-4190-8E07-CA085F83CBA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106.52</c:v>
                </c:pt>
                <c:pt idx="1">
                  <c:v>105.86</c:v>
                </c:pt>
                <c:pt idx="2">
                  <c:v>106.07</c:v>
                </c:pt>
                <c:pt idx="3">
                  <c:v>105.34</c:v>
                </c:pt>
                <c:pt idx="4">
                  <c:v>101.89</c:v>
                </c:pt>
              </c:numCache>
            </c:numRef>
          </c:val>
          <c:smooth val="0"/>
          <c:extLst>
            <c:ext xmlns:c16="http://schemas.microsoft.com/office/drawing/2014/chart" uri="{C3380CC4-5D6E-409C-BE32-E72D297353CC}">
              <c16:uniqueId val="{00000001-7031-4190-8E07-CA085F83CBA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113.12</c:v>
                </c:pt>
                <c:pt idx="1">
                  <c:v>117.98</c:v>
                </c:pt>
                <c:pt idx="2">
                  <c:v>119</c:v>
                </c:pt>
                <c:pt idx="3">
                  <c:v>118.37</c:v>
                </c:pt>
                <c:pt idx="4">
                  <c:v>119.54</c:v>
                </c:pt>
              </c:numCache>
            </c:numRef>
          </c:val>
          <c:extLst>
            <c:ext xmlns:c16="http://schemas.microsoft.com/office/drawing/2014/chart" uri="{C3380CC4-5D6E-409C-BE32-E72D297353CC}">
              <c16:uniqueId val="{00000000-F9D1-454A-B7A1-A9AB6EF5F14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155.80000000000001</c:v>
                </c:pt>
                <c:pt idx="1">
                  <c:v>158.58000000000001</c:v>
                </c:pt>
                <c:pt idx="2">
                  <c:v>159.22</c:v>
                </c:pt>
                <c:pt idx="3">
                  <c:v>159.6</c:v>
                </c:pt>
                <c:pt idx="4">
                  <c:v>156.32</c:v>
                </c:pt>
              </c:numCache>
            </c:numRef>
          </c:val>
          <c:smooth val="0"/>
          <c:extLst>
            <c:ext xmlns:c16="http://schemas.microsoft.com/office/drawing/2014/chart" uri="{C3380CC4-5D6E-409C-BE32-E72D297353CC}">
              <c16:uniqueId val="{00000001-F9D1-454A-B7A1-A9AB6EF5F14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栃木県　栃木市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A3</v>
      </c>
      <c r="X8" s="86"/>
      <c r="Y8" s="86"/>
      <c r="Z8" s="86"/>
      <c r="AA8" s="86"/>
      <c r="AB8" s="86"/>
      <c r="AC8" s="86"/>
      <c r="AD8" s="86" t="str">
        <f>データ!$M$6</f>
        <v>非設置</v>
      </c>
      <c r="AE8" s="86"/>
      <c r="AF8" s="86"/>
      <c r="AG8" s="86"/>
      <c r="AH8" s="86"/>
      <c r="AI8" s="86"/>
      <c r="AJ8" s="86"/>
      <c r="AK8" s="4"/>
      <c r="AL8" s="74">
        <f>データ!$R$6</f>
        <v>158397</v>
      </c>
      <c r="AM8" s="74"/>
      <c r="AN8" s="74"/>
      <c r="AO8" s="74"/>
      <c r="AP8" s="74"/>
      <c r="AQ8" s="74"/>
      <c r="AR8" s="74"/>
      <c r="AS8" s="74"/>
      <c r="AT8" s="70">
        <f>データ!$S$6</f>
        <v>331.5</v>
      </c>
      <c r="AU8" s="71"/>
      <c r="AV8" s="71"/>
      <c r="AW8" s="71"/>
      <c r="AX8" s="71"/>
      <c r="AY8" s="71"/>
      <c r="AZ8" s="71"/>
      <c r="BA8" s="71"/>
      <c r="BB8" s="73">
        <f>データ!$T$6</f>
        <v>477.82</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71.56</v>
      </c>
      <c r="J10" s="71"/>
      <c r="K10" s="71"/>
      <c r="L10" s="71"/>
      <c r="M10" s="71"/>
      <c r="N10" s="71"/>
      <c r="O10" s="72"/>
      <c r="P10" s="73">
        <f>データ!$P$6</f>
        <v>92.15</v>
      </c>
      <c r="Q10" s="73"/>
      <c r="R10" s="73"/>
      <c r="S10" s="73"/>
      <c r="T10" s="73"/>
      <c r="U10" s="73"/>
      <c r="V10" s="73"/>
      <c r="W10" s="74">
        <f>データ!$Q$6</f>
        <v>2337</v>
      </c>
      <c r="X10" s="74"/>
      <c r="Y10" s="74"/>
      <c r="Z10" s="74"/>
      <c r="AA10" s="74"/>
      <c r="AB10" s="74"/>
      <c r="AC10" s="74"/>
      <c r="AD10" s="2"/>
      <c r="AE10" s="2"/>
      <c r="AF10" s="2"/>
      <c r="AG10" s="2"/>
      <c r="AH10" s="4"/>
      <c r="AI10" s="4"/>
      <c r="AJ10" s="4"/>
      <c r="AK10" s="4"/>
      <c r="AL10" s="74">
        <f>データ!$U$6</f>
        <v>145513</v>
      </c>
      <c r="AM10" s="74"/>
      <c r="AN10" s="74"/>
      <c r="AO10" s="74"/>
      <c r="AP10" s="74"/>
      <c r="AQ10" s="74"/>
      <c r="AR10" s="74"/>
      <c r="AS10" s="74"/>
      <c r="AT10" s="70">
        <f>データ!$V$6</f>
        <v>301.48</v>
      </c>
      <c r="AU10" s="71"/>
      <c r="AV10" s="71"/>
      <c r="AW10" s="71"/>
      <c r="AX10" s="71"/>
      <c r="AY10" s="71"/>
      <c r="AZ10" s="71"/>
      <c r="BA10" s="71"/>
      <c r="BB10" s="73">
        <f>データ!$W$6</f>
        <v>482.66</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5"/>
      <c r="BM48" s="66"/>
      <c r="BN48" s="66"/>
      <c r="BO48" s="66"/>
      <c r="BP48" s="66"/>
      <c r="BQ48" s="66"/>
      <c r="BR48" s="66"/>
      <c r="BS48" s="66"/>
      <c r="BT48" s="66"/>
      <c r="BU48" s="66"/>
      <c r="BV48" s="66"/>
      <c r="BW48" s="66"/>
      <c r="BX48" s="66"/>
      <c r="BY48" s="66"/>
      <c r="BZ48" s="6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5"/>
      <c r="BM49" s="66"/>
      <c r="BN49" s="66"/>
      <c r="BO49" s="66"/>
      <c r="BP49" s="66"/>
      <c r="BQ49" s="66"/>
      <c r="BR49" s="66"/>
      <c r="BS49" s="66"/>
      <c r="BT49" s="66"/>
      <c r="BU49" s="66"/>
      <c r="BV49" s="66"/>
      <c r="BW49" s="66"/>
      <c r="BX49" s="66"/>
      <c r="BY49" s="66"/>
      <c r="BZ49" s="6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5"/>
      <c r="BM50" s="66"/>
      <c r="BN50" s="66"/>
      <c r="BO50" s="66"/>
      <c r="BP50" s="66"/>
      <c r="BQ50" s="66"/>
      <c r="BR50" s="66"/>
      <c r="BS50" s="66"/>
      <c r="BT50" s="66"/>
      <c r="BU50" s="66"/>
      <c r="BV50" s="66"/>
      <c r="BW50" s="66"/>
      <c r="BX50" s="66"/>
      <c r="BY50" s="66"/>
      <c r="BZ50" s="6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5"/>
      <c r="BM51" s="66"/>
      <c r="BN51" s="66"/>
      <c r="BO51" s="66"/>
      <c r="BP51" s="66"/>
      <c r="BQ51" s="66"/>
      <c r="BR51" s="66"/>
      <c r="BS51" s="66"/>
      <c r="BT51" s="66"/>
      <c r="BU51" s="66"/>
      <c r="BV51" s="66"/>
      <c r="BW51" s="66"/>
      <c r="BX51" s="66"/>
      <c r="BY51" s="66"/>
      <c r="BZ51" s="6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5"/>
      <c r="BM52" s="66"/>
      <c r="BN52" s="66"/>
      <c r="BO52" s="66"/>
      <c r="BP52" s="66"/>
      <c r="BQ52" s="66"/>
      <c r="BR52" s="66"/>
      <c r="BS52" s="66"/>
      <c r="BT52" s="66"/>
      <c r="BU52" s="66"/>
      <c r="BV52" s="66"/>
      <c r="BW52" s="66"/>
      <c r="BX52" s="66"/>
      <c r="BY52" s="66"/>
      <c r="BZ52" s="6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5"/>
      <c r="BM53" s="66"/>
      <c r="BN53" s="66"/>
      <c r="BO53" s="66"/>
      <c r="BP53" s="66"/>
      <c r="BQ53" s="66"/>
      <c r="BR53" s="66"/>
      <c r="BS53" s="66"/>
      <c r="BT53" s="66"/>
      <c r="BU53" s="66"/>
      <c r="BV53" s="66"/>
      <c r="BW53" s="66"/>
      <c r="BX53" s="66"/>
      <c r="BY53" s="66"/>
      <c r="BZ53" s="6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5"/>
      <c r="BM54" s="66"/>
      <c r="BN54" s="66"/>
      <c r="BO54" s="66"/>
      <c r="BP54" s="66"/>
      <c r="BQ54" s="66"/>
      <c r="BR54" s="66"/>
      <c r="BS54" s="66"/>
      <c r="BT54" s="66"/>
      <c r="BU54" s="66"/>
      <c r="BV54" s="66"/>
      <c r="BW54" s="66"/>
      <c r="BX54" s="66"/>
      <c r="BY54" s="66"/>
      <c r="BZ54" s="6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5"/>
      <c r="BM55" s="66"/>
      <c r="BN55" s="66"/>
      <c r="BO55" s="66"/>
      <c r="BP55" s="66"/>
      <c r="BQ55" s="66"/>
      <c r="BR55" s="66"/>
      <c r="BS55" s="66"/>
      <c r="BT55" s="66"/>
      <c r="BU55" s="66"/>
      <c r="BV55" s="66"/>
      <c r="BW55" s="66"/>
      <c r="BX55" s="66"/>
      <c r="BY55" s="66"/>
      <c r="BZ55" s="6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5"/>
      <c r="BM56" s="66"/>
      <c r="BN56" s="66"/>
      <c r="BO56" s="66"/>
      <c r="BP56" s="66"/>
      <c r="BQ56" s="66"/>
      <c r="BR56" s="66"/>
      <c r="BS56" s="66"/>
      <c r="BT56" s="66"/>
      <c r="BU56" s="66"/>
      <c r="BV56" s="66"/>
      <c r="BW56" s="66"/>
      <c r="BX56" s="66"/>
      <c r="BY56" s="66"/>
      <c r="BZ56" s="6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5"/>
      <c r="BM57" s="66"/>
      <c r="BN57" s="66"/>
      <c r="BO57" s="66"/>
      <c r="BP57" s="66"/>
      <c r="BQ57" s="66"/>
      <c r="BR57" s="66"/>
      <c r="BS57" s="66"/>
      <c r="BT57" s="66"/>
      <c r="BU57" s="66"/>
      <c r="BV57" s="66"/>
      <c r="BW57" s="66"/>
      <c r="BX57" s="66"/>
      <c r="BY57" s="66"/>
      <c r="BZ57" s="6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5"/>
      <c r="BM58" s="66"/>
      <c r="BN58" s="66"/>
      <c r="BO58" s="66"/>
      <c r="BP58" s="66"/>
      <c r="BQ58" s="66"/>
      <c r="BR58" s="66"/>
      <c r="BS58" s="66"/>
      <c r="BT58" s="66"/>
      <c r="BU58" s="66"/>
      <c r="BV58" s="66"/>
      <c r="BW58" s="66"/>
      <c r="BX58" s="66"/>
      <c r="BY58" s="66"/>
      <c r="BZ58" s="6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5"/>
      <c r="BM59" s="66"/>
      <c r="BN59" s="66"/>
      <c r="BO59" s="66"/>
      <c r="BP59" s="66"/>
      <c r="BQ59" s="66"/>
      <c r="BR59" s="66"/>
      <c r="BS59" s="66"/>
      <c r="BT59" s="66"/>
      <c r="BU59" s="66"/>
      <c r="BV59" s="66"/>
      <c r="BW59" s="66"/>
      <c r="BX59" s="66"/>
      <c r="BY59" s="66"/>
      <c r="BZ59" s="67"/>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5"/>
      <c r="BM62" s="66"/>
      <c r="BN62" s="66"/>
      <c r="BO62" s="66"/>
      <c r="BP62" s="66"/>
      <c r="BQ62" s="66"/>
      <c r="BR62" s="66"/>
      <c r="BS62" s="66"/>
      <c r="BT62" s="66"/>
      <c r="BU62" s="66"/>
      <c r="BV62" s="66"/>
      <c r="BW62" s="66"/>
      <c r="BX62" s="66"/>
      <c r="BY62" s="66"/>
      <c r="BZ62" s="6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114</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EGlbNZCBaZK5/Hj/07zgRlmWtOHlkt/TnVGQgZpe460jaMc38+dIalguQ6vjvMZj2XOtt8ARmTwdu+QsHhviRQ==" saltValue="6NcNmwy8ye+f8dGZBl/tN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92037</v>
      </c>
      <c r="D6" s="34">
        <f t="shared" si="3"/>
        <v>46</v>
      </c>
      <c r="E6" s="34">
        <f t="shared" si="3"/>
        <v>1</v>
      </c>
      <c r="F6" s="34">
        <f t="shared" si="3"/>
        <v>0</v>
      </c>
      <c r="G6" s="34">
        <f t="shared" si="3"/>
        <v>1</v>
      </c>
      <c r="H6" s="34" t="str">
        <f t="shared" si="3"/>
        <v>栃木県　栃木市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71.56</v>
      </c>
      <c r="P6" s="35">
        <f t="shared" si="3"/>
        <v>92.15</v>
      </c>
      <c r="Q6" s="35">
        <f t="shared" si="3"/>
        <v>2337</v>
      </c>
      <c r="R6" s="35">
        <f t="shared" si="3"/>
        <v>158397</v>
      </c>
      <c r="S6" s="35">
        <f t="shared" si="3"/>
        <v>331.5</v>
      </c>
      <c r="T6" s="35">
        <f t="shared" si="3"/>
        <v>477.82</v>
      </c>
      <c r="U6" s="35">
        <f t="shared" si="3"/>
        <v>145513</v>
      </c>
      <c r="V6" s="35">
        <f t="shared" si="3"/>
        <v>301.48</v>
      </c>
      <c r="W6" s="35">
        <f t="shared" si="3"/>
        <v>482.66</v>
      </c>
      <c r="X6" s="36">
        <f>IF(X7="",NA(),X7)</f>
        <v>126.95</v>
      </c>
      <c r="Y6" s="36">
        <f t="shared" ref="Y6:AG6" si="4">IF(Y7="",NA(),Y7)</f>
        <v>119.92</v>
      </c>
      <c r="Z6" s="36">
        <f t="shared" si="4"/>
        <v>115.63</v>
      </c>
      <c r="AA6" s="36">
        <f t="shared" si="4"/>
        <v>113.39</v>
      </c>
      <c r="AB6" s="36">
        <f t="shared" si="4"/>
        <v>110.19</v>
      </c>
      <c r="AC6" s="36">
        <f t="shared" si="4"/>
        <v>114</v>
      </c>
      <c r="AD6" s="36">
        <f t="shared" si="4"/>
        <v>113.68</v>
      </c>
      <c r="AE6" s="36">
        <f t="shared" si="4"/>
        <v>113.82</v>
      </c>
      <c r="AF6" s="36">
        <f t="shared" si="4"/>
        <v>112.82</v>
      </c>
      <c r="AG6" s="36">
        <f t="shared" si="4"/>
        <v>111.21</v>
      </c>
      <c r="AH6" s="35" t="str">
        <f>IF(AH7="","",IF(AH7="-","【-】","【"&amp;SUBSTITUTE(TEXT(AH7,"#,##0.00"),"-","△")&amp;"】"))</f>
        <v>【110.27】</v>
      </c>
      <c r="AI6" s="35">
        <f>IF(AI7="",NA(),AI7)</f>
        <v>0</v>
      </c>
      <c r="AJ6" s="35">
        <f t="shared" ref="AJ6:AR6" si="5">IF(AJ7="",NA(),AJ7)</f>
        <v>0</v>
      </c>
      <c r="AK6" s="35">
        <f t="shared" si="5"/>
        <v>0</v>
      </c>
      <c r="AL6" s="35">
        <f t="shared" si="5"/>
        <v>0</v>
      </c>
      <c r="AM6" s="35">
        <f t="shared" si="5"/>
        <v>0</v>
      </c>
      <c r="AN6" s="36">
        <f t="shared" si="5"/>
        <v>0.23</v>
      </c>
      <c r="AO6" s="36">
        <f t="shared" si="5"/>
        <v>0.03</v>
      </c>
      <c r="AP6" s="35">
        <f t="shared" si="5"/>
        <v>0</v>
      </c>
      <c r="AQ6" s="35">
        <f t="shared" si="5"/>
        <v>0</v>
      </c>
      <c r="AR6" s="35">
        <f t="shared" si="5"/>
        <v>0</v>
      </c>
      <c r="AS6" s="35" t="str">
        <f>IF(AS7="","",IF(AS7="-","【-】","【"&amp;SUBSTITUTE(TEXT(AS7,"#,##0.00"),"-","△")&amp;"】"))</f>
        <v>【1.15】</v>
      </c>
      <c r="AT6" s="36">
        <f>IF(AT7="",NA(),AT7)</f>
        <v>261.14</v>
      </c>
      <c r="AU6" s="36">
        <f t="shared" ref="AU6:BC6" si="6">IF(AU7="",NA(),AU7)</f>
        <v>322.29000000000002</v>
      </c>
      <c r="AV6" s="36">
        <f t="shared" si="6"/>
        <v>415.19</v>
      </c>
      <c r="AW6" s="36">
        <f t="shared" si="6"/>
        <v>373.29</v>
      </c>
      <c r="AX6" s="36">
        <f t="shared" si="6"/>
        <v>333.96</v>
      </c>
      <c r="AY6" s="36">
        <f t="shared" si="6"/>
        <v>349.04</v>
      </c>
      <c r="AZ6" s="36">
        <f t="shared" si="6"/>
        <v>337.49</v>
      </c>
      <c r="BA6" s="36">
        <f t="shared" si="6"/>
        <v>335.6</v>
      </c>
      <c r="BB6" s="36">
        <f t="shared" si="6"/>
        <v>358.91</v>
      </c>
      <c r="BC6" s="36">
        <f t="shared" si="6"/>
        <v>360.96</v>
      </c>
      <c r="BD6" s="35" t="str">
        <f>IF(BD7="","",IF(BD7="-","【-】","【"&amp;SUBSTITUTE(TEXT(BD7,"#,##0.00"),"-","△")&amp;"】"))</f>
        <v>【260.31】</v>
      </c>
      <c r="BE6" s="36">
        <f>IF(BE7="",NA(),BE7)</f>
        <v>378.99</v>
      </c>
      <c r="BF6" s="36">
        <f t="shared" ref="BF6:BN6" si="7">IF(BF7="",NA(),BF7)</f>
        <v>363.17</v>
      </c>
      <c r="BG6" s="36">
        <f t="shared" si="7"/>
        <v>343.09</v>
      </c>
      <c r="BH6" s="36">
        <f t="shared" si="7"/>
        <v>344.21</v>
      </c>
      <c r="BI6" s="36">
        <f t="shared" si="7"/>
        <v>361.32</v>
      </c>
      <c r="BJ6" s="36">
        <f t="shared" si="7"/>
        <v>254.54</v>
      </c>
      <c r="BK6" s="36">
        <f t="shared" si="7"/>
        <v>265.92</v>
      </c>
      <c r="BL6" s="36">
        <f t="shared" si="7"/>
        <v>258.26</v>
      </c>
      <c r="BM6" s="36">
        <f t="shared" si="7"/>
        <v>247.27</v>
      </c>
      <c r="BN6" s="36">
        <f t="shared" si="7"/>
        <v>239.18</v>
      </c>
      <c r="BO6" s="35" t="str">
        <f>IF(BO7="","",IF(BO7="-","【-】","【"&amp;SUBSTITUTE(TEXT(BO7,"#,##0.00"),"-","△")&amp;"】"))</f>
        <v>【275.67】</v>
      </c>
      <c r="BP6" s="36">
        <f>IF(BP7="",NA(),BP7)</f>
        <v>125.06</v>
      </c>
      <c r="BQ6" s="36">
        <f t="shared" ref="BQ6:BY6" si="8">IF(BQ7="",NA(),BQ7)</f>
        <v>116.51</v>
      </c>
      <c r="BR6" s="36">
        <f t="shared" si="8"/>
        <v>113.67</v>
      </c>
      <c r="BS6" s="36">
        <f t="shared" si="8"/>
        <v>110.75</v>
      </c>
      <c r="BT6" s="36">
        <f t="shared" si="8"/>
        <v>106.54</v>
      </c>
      <c r="BU6" s="36">
        <f t="shared" si="8"/>
        <v>106.52</v>
      </c>
      <c r="BV6" s="36">
        <f t="shared" si="8"/>
        <v>105.86</v>
      </c>
      <c r="BW6" s="36">
        <f t="shared" si="8"/>
        <v>106.07</v>
      </c>
      <c r="BX6" s="36">
        <f t="shared" si="8"/>
        <v>105.34</v>
      </c>
      <c r="BY6" s="36">
        <f t="shared" si="8"/>
        <v>101.89</v>
      </c>
      <c r="BZ6" s="35" t="str">
        <f>IF(BZ7="","",IF(BZ7="-","【-】","【"&amp;SUBSTITUTE(TEXT(BZ7,"#,##0.00"),"-","△")&amp;"】"))</f>
        <v>【100.05】</v>
      </c>
      <c r="CA6" s="36">
        <f>IF(CA7="",NA(),CA7)</f>
        <v>113.12</v>
      </c>
      <c r="CB6" s="36">
        <f t="shared" ref="CB6:CJ6" si="9">IF(CB7="",NA(),CB7)</f>
        <v>117.98</v>
      </c>
      <c r="CC6" s="36">
        <f t="shared" si="9"/>
        <v>119</v>
      </c>
      <c r="CD6" s="36">
        <f t="shared" si="9"/>
        <v>118.37</v>
      </c>
      <c r="CE6" s="36">
        <f t="shared" si="9"/>
        <v>119.54</v>
      </c>
      <c r="CF6" s="36">
        <f t="shared" si="9"/>
        <v>155.80000000000001</v>
      </c>
      <c r="CG6" s="36">
        <f t="shared" si="9"/>
        <v>158.58000000000001</v>
      </c>
      <c r="CH6" s="36">
        <f t="shared" si="9"/>
        <v>159.22</v>
      </c>
      <c r="CI6" s="36">
        <f t="shared" si="9"/>
        <v>159.6</v>
      </c>
      <c r="CJ6" s="36">
        <f t="shared" si="9"/>
        <v>156.32</v>
      </c>
      <c r="CK6" s="35" t="str">
        <f>IF(CK7="","",IF(CK7="-","【-】","【"&amp;SUBSTITUTE(TEXT(CK7,"#,##0.00"),"-","△")&amp;"】"))</f>
        <v>【166.40】</v>
      </c>
      <c r="CL6" s="36">
        <f>IF(CL7="",NA(),CL7)</f>
        <v>67.790000000000006</v>
      </c>
      <c r="CM6" s="36">
        <f t="shared" ref="CM6:CU6" si="10">IF(CM7="",NA(),CM7)</f>
        <v>70.37</v>
      </c>
      <c r="CN6" s="36">
        <f t="shared" si="10"/>
        <v>70.650000000000006</v>
      </c>
      <c r="CO6" s="36">
        <f t="shared" si="10"/>
        <v>70.69</v>
      </c>
      <c r="CP6" s="36">
        <f t="shared" si="10"/>
        <v>70.599999999999994</v>
      </c>
      <c r="CQ6" s="36">
        <f t="shared" si="10"/>
        <v>62.1</v>
      </c>
      <c r="CR6" s="36">
        <f t="shared" si="10"/>
        <v>62.38</v>
      </c>
      <c r="CS6" s="36">
        <f t="shared" si="10"/>
        <v>62.83</v>
      </c>
      <c r="CT6" s="36">
        <f t="shared" si="10"/>
        <v>62.05</v>
      </c>
      <c r="CU6" s="36">
        <f t="shared" si="10"/>
        <v>63.23</v>
      </c>
      <c r="CV6" s="35" t="str">
        <f>IF(CV7="","",IF(CV7="-","【-】","【"&amp;SUBSTITUTE(TEXT(CV7,"#,##0.00"),"-","△")&amp;"】"))</f>
        <v>【60.69】</v>
      </c>
      <c r="CW6" s="36">
        <f>IF(CW7="",NA(),CW7)</f>
        <v>76.459999999999994</v>
      </c>
      <c r="CX6" s="36">
        <f t="shared" ref="CX6:DF6" si="11">IF(CX7="",NA(),CX7)</f>
        <v>74.05</v>
      </c>
      <c r="CY6" s="36">
        <f t="shared" si="11"/>
        <v>73.92</v>
      </c>
      <c r="CZ6" s="36">
        <f t="shared" si="11"/>
        <v>72.489999999999995</v>
      </c>
      <c r="DA6" s="36">
        <f t="shared" si="11"/>
        <v>73.260000000000005</v>
      </c>
      <c r="DB6" s="36">
        <f t="shared" si="11"/>
        <v>89.52</v>
      </c>
      <c r="DC6" s="36">
        <f t="shared" si="11"/>
        <v>89.17</v>
      </c>
      <c r="DD6" s="36">
        <f t="shared" si="11"/>
        <v>88.86</v>
      </c>
      <c r="DE6" s="36">
        <f t="shared" si="11"/>
        <v>89.11</v>
      </c>
      <c r="DF6" s="36">
        <f t="shared" si="11"/>
        <v>89.35</v>
      </c>
      <c r="DG6" s="35" t="str">
        <f>IF(DG7="","",IF(DG7="-","【-】","【"&amp;SUBSTITUTE(TEXT(DG7,"#,##0.00"),"-","△")&amp;"】"))</f>
        <v>【89.82】</v>
      </c>
      <c r="DH6" s="36">
        <f>IF(DH7="",NA(),DH7)</f>
        <v>48.66</v>
      </c>
      <c r="DI6" s="36">
        <f t="shared" ref="DI6:DQ6" si="12">IF(DI7="",NA(),DI7)</f>
        <v>49.79</v>
      </c>
      <c r="DJ6" s="36">
        <f t="shared" si="12"/>
        <v>50.7</v>
      </c>
      <c r="DK6" s="36">
        <f t="shared" si="12"/>
        <v>51.1</v>
      </c>
      <c r="DL6" s="36">
        <f t="shared" si="12"/>
        <v>50.93</v>
      </c>
      <c r="DM6" s="36">
        <f t="shared" si="12"/>
        <v>46.58</v>
      </c>
      <c r="DN6" s="36">
        <f t="shared" si="12"/>
        <v>46.99</v>
      </c>
      <c r="DO6" s="36">
        <f t="shared" si="12"/>
        <v>47.89</v>
      </c>
      <c r="DP6" s="36">
        <f t="shared" si="12"/>
        <v>48.69</v>
      </c>
      <c r="DQ6" s="36">
        <f t="shared" si="12"/>
        <v>49.62</v>
      </c>
      <c r="DR6" s="35" t="str">
        <f>IF(DR7="","",IF(DR7="-","【-】","【"&amp;SUBSTITUTE(TEXT(DR7,"#,##0.00"),"-","△")&amp;"】"))</f>
        <v>【50.19】</v>
      </c>
      <c r="DS6" s="36">
        <f>IF(DS7="",NA(),DS7)</f>
        <v>0.14000000000000001</v>
      </c>
      <c r="DT6" s="36">
        <f t="shared" ref="DT6:EB6" si="13">IF(DT7="",NA(),DT7)</f>
        <v>8.56</v>
      </c>
      <c r="DU6" s="36">
        <f t="shared" si="13"/>
        <v>9.65</v>
      </c>
      <c r="DV6" s="36">
        <f t="shared" si="13"/>
        <v>9.2799999999999994</v>
      </c>
      <c r="DW6" s="36">
        <f t="shared" si="13"/>
        <v>8.8000000000000007</v>
      </c>
      <c r="DX6" s="36">
        <f t="shared" si="13"/>
        <v>14.45</v>
      </c>
      <c r="DY6" s="36">
        <f t="shared" si="13"/>
        <v>15.83</v>
      </c>
      <c r="DZ6" s="36">
        <f t="shared" si="13"/>
        <v>16.899999999999999</v>
      </c>
      <c r="EA6" s="36">
        <f t="shared" si="13"/>
        <v>18.260000000000002</v>
      </c>
      <c r="EB6" s="36">
        <f t="shared" si="13"/>
        <v>19.510000000000002</v>
      </c>
      <c r="EC6" s="35" t="str">
        <f>IF(EC7="","",IF(EC7="-","【-】","【"&amp;SUBSTITUTE(TEXT(EC7,"#,##0.00"),"-","△")&amp;"】"))</f>
        <v>【20.63】</v>
      </c>
      <c r="ED6" s="36">
        <f>IF(ED7="",NA(),ED7)</f>
        <v>0.43</v>
      </c>
      <c r="EE6" s="36">
        <f t="shared" ref="EE6:EM6" si="14">IF(EE7="",NA(),EE7)</f>
        <v>0.48</v>
      </c>
      <c r="EF6" s="36">
        <f t="shared" si="14"/>
        <v>0.64</v>
      </c>
      <c r="EG6" s="36">
        <f t="shared" si="14"/>
        <v>0.47</v>
      </c>
      <c r="EH6" s="36">
        <f t="shared" si="14"/>
        <v>1.84</v>
      </c>
      <c r="EI6" s="36">
        <f t="shared" si="14"/>
        <v>0.74</v>
      </c>
      <c r="EJ6" s="36">
        <f t="shared" si="14"/>
        <v>0.74</v>
      </c>
      <c r="EK6" s="36">
        <f t="shared" si="14"/>
        <v>0.72</v>
      </c>
      <c r="EL6" s="36">
        <f t="shared" si="14"/>
        <v>0.66</v>
      </c>
      <c r="EM6" s="36">
        <f t="shared" si="14"/>
        <v>0.67</v>
      </c>
      <c r="EN6" s="35" t="str">
        <f>IF(EN7="","",IF(EN7="-","【-】","【"&amp;SUBSTITUTE(TEXT(EN7,"#,##0.00"),"-","△")&amp;"】"))</f>
        <v>【0.69】</v>
      </c>
    </row>
    <row r="7" spans="1:144" s="37" customFormat="1" x14ac:dyDescent="0.15">
      <c r="A7" s="29"/>
      <c r="B7" s="38">
        <v>2020</v>
      </c>
      <c r="C7" s="38">
        <v>92037</v>
      </c>
      <c r="D7" s="38">
        <v>46</v>
      </c>
      <c r="E7" s="38">
        <v>1</v>
      </c>
      <c r="F7" s="38">
        <v>0</v>
      </c>
      <c r="G7" s="38">
        <v>1</v>
      </c>
      <c r="H7" s="38" t="s">
        <v>93</v>
      </c>
      <c r="I7" s="38" t="s">
        <v>94</v>
      </c>
      <c r="J7" s="38" t="s">
        <v>95</v>
      </c>
      <c r="K7" s="38" t="s">
        <v>96</v>
      </c>
      <c r="L7" s="38" t="s">
        <v>97</v>
      </c>
      <c r="M7" s="38" t="s">
        <v>98</v>
      </c>
      <c r="N7" s="39" t="s">
        <v>99</v>
      </c>
      <c r="O7" s="39">
        <v>71.56</v>
      </c>
      <c r="P7" s="39">
        <v>92.15</v>
      </c>
      <c r="Q7" s="39">
        <v>2337</v>
      </c>
      <c r="R7" s="39">
        <v>158397</v>
      </c>
      <c r="S7" s="39">
        <v>331.5</v>
      </c>
      <c r="T7" s="39">
        <v>477.82</v>
      </c>
      <c r="U7" s="39">
        <v>145513</v>
      </c>
      <c r="V7" s="39">
        <v>301.48</v>
      </c>
      <c r="W7" s="39">
        <v>482.66</v>
      </c>
      <c r="X7" s="39">
        <v>126.95</v>
      </c>
      <c r="Y7" s="39">
        <v>119.92</v>
      </c>
      <c r="Z7" s="39">
        <v>115.63</v>
      </c>
      <c r="AA7" s="39">
        <v>113.39</v>
      </c>
      <c r="AB7" s="39">
        <v>110.19</v>
      </c>
      <c r="AC7" s="39">
        <v>114</v>
      </c>
      <c r="AD7" s="39">
        <v>113.68</v>
      </c>
      <c r="AE7" s="39">
        <v>113.82</v>
      </c>
      <c r="AF7" s="39">
        <v>112.82</v>
      </c>
      <c r="AG7" s="39">
        <v>111.21</v>
      </c>
      <c r="AH7" s="39">
        <v>110.27</v>
      </c>
      <c r="AI7" s="39">
        <v>0</v>
      </c>
      <c r="AJ7" s="39">
        <v>0</v>
      </c>
      <c r="AK7" s="39">
        <v>0</v>
      </c>
      <c r="AL7" s="39">
        <v>0</v>
      </c>
      <c r="AM7" s="39">
        <v>0</v>
      </c>
      <c r="AN7" s="39">
        <v>0.23</v>
      </c>
      <c r="AO7" s="39">
        <v>0.03</v>
      </c>
      <c r="AP7" s="39">
        <v>0</v>
      </c>
      <c r="AQ7" s="39">
        <v>0</v>
      </c>
      <c r="AR7" s="39">
        <v>0</v>
      </c>
      <c r="AS7" s="39">
        <v>1.1499999999999999</v>
      </c>
      <c r="AT7" s="39">
        <v>261.14</v>
      </c>
      <c r="AU7" s="39">
        <v>322.29000000000002</v>
      </c>
      <c r="AV7" s="39">
        <v>415.19</v>
      </c>
      <c r="AW7" s="39">
        <v>373.29</v>
      </c>
      <c r="AX7" s="39">
        <v>333.96</v>
      </c>
      <c r="AY7" s="39">
        <v>349.04</v>
      </c>
      <c r="AZ7" s="39">
        <v>337.49</v>
      </c>
      <c r="BA7" s="39">
        <v>335.6</v>
      </c>
      <c r="BB7" s="39">
        <v>358.91</v>
      </c>
      <c r="BC7" s="39">
        <v>360.96</v>
      </c>
      <c r="BD7" s="39">
        <v>260.31</v>
      </c>
      <c r="BE7" s="39">
        <v>378.99</v>
      </c>
      <c r="BF7" s="39">
        <v>363.17</v>
      </c>
      <c r="BG7" s="39">
        <v>343.09</v>
      </c>
      <c r="BH7" s="39">
        <v>344.21</v>
      </c>
      <c r="BI7" s="39">
        <v>361.32</v>
      </c>
      <c r="BJ7" s="39">
        <v>254.54</v>
      </c>
      <c r="BK7" s="39">
        <v>265.92</v>
      </c>
      <c r="BL7" s="39">
        <v>258.26</v>
      </c>
      <c r="BM7" s="39">
        <v>247.27</v>
      </c>
      <c r="BN7" s="39">
        <v>239.18</v>
      </c>
      <c r="BO7" s="39">
        <v>275.67</v>
      </c>
      <c r="BP7" s="39">
        <v>125.06</v>
      </c>
      <c r="BQ7" s="39">
        <v>116.51</v>
      </c>
      <c r="BR7" s="39">
        <v>113.67</v>
      </c>
      <c r="BS7" s="39">
        <v>110.75</v>
      </c>
      <c r="BT7" s="39">
        <v>106.54</v>
      </c>
      <c r="BU7" s="39">
        <v>106.52</v>
      </c>
      <c r="BV7" s="39">
        <v>105.86</v>
      </c>
      <c r="BW7" s="39">
        <v>106.07</v>
      </c>
      <c r="BX7" s="39">
        <v>105.34</v>
      </c>
      <c r="BY7" s="39">
        <v>101.89</v>
      </c>
      <c r="BZ7" s="39">
        <v>100.05</v>
      </c>
      <c r="CA7" s="39">
        <v>113.12</v>
      </c>
      <c r="CB7" s="39">
        <v>117.98</v>
      </c>
      <c r="CC7" s="39">
        <v>119</v>
      </c>
      <c r="CD7" s="39">
        <v>118.37</v>
      </c>
      <c r="CE7" s="39">
        <v>119.54</v>
      </c>
      <c r="CF7" s="39">
        <v>155.80000000000001</v>
      </c>
      <c r="CG7" s="39">
        <v>158.58000000000001</v>
      </c>
      <c r="CH7" s="39">
        <v>159.22</v>
      </c>
      <c r="CI7" s="39">
        <v>159.6</v>
      </c>
      <c r="CJ7" s="39">
        <v>156.32</v>
      </c>
      <c r="CK7" s="39">
        <v>166.4</v>
      </c>
      <c r="CL7" s="39">
        <v>67.790000000000006</v>
      </c>
      <c r="CM7" s="39">
        <v>70.37</v>
      </c>
      <c r="CN7" s="39">
        <v>70.650000000000006</v>
      </c>
      <c r="CO7" s="39">
        <v>70.69</v>
      </c>
      <c r="CP7" s="39">
        <v>70.599999999999994</v>
      </c>
      <c r="CQ7" s="39">
        <v>62.1</v>
      </c>
      <c r="CR7" s="39">
        <v>62.38</v>
      </c>
      <c r="CS7" s="39">
        <v>62.83</v>
      </c>
      <c r="CT7" s="39">
        <v>62.05</v>
      </c>
      <c r="CU7" s="39">
        <v>63.23</v>
      </c>
      <c r="CV7" s="39">
        <v>60.69</v>
      </c>
      <c r="CW7" s="39">
        <v>76.459999999999994</v>
      </c>
      <c r="CX7" s="39">
        <v>74.05</v>
      </c>
      <c r="CY7" s="39">
        <v>73.92</v>
      </c>
      <c r="CZ7" s="39">
        <v>72.489999999999995</v>
      </c>
      <c r="DA7" s="39">
        <v>73.260000000000005</v>
      </c>
      <c r="DB7" s="39">
        <v>89.52</v>
      </c>
      <c r="DC7" s="39">
        <v>89.17</v>
      </c>
      <c r="DD7" s="39">
        <v>88.86</v>
      </c>
      <c r="DE7" s="39">
        <v>89.11</v>
      </c>
      <c r="DF7" s="39">
        <v>89.35</v>
      </c>
      <c r="DG7" s="39">
        <v>89.82</v>
      </c>
      <c r="DH7" s="39">
        <v>48.66</v>
      </c>
      <c r="DI7" s="39">
        <v>49.79</v>
      </c>
      <c r="DJ7" s="39">
        <v>50.7</v>
      </c>
      <c r="DK7" s="39">
        <v>51.1</v>
      </c>
      <c r="DL7" s="39">
        <v>50.93</v>
      </c>
      <c r="DM7" s="39">
        <v>46.58</v>
      </c>
      <c r="DN7" s="39">
        <v>46.99</v>
      </c>
      <c r="DO7" s="39">
        <v>47.89</v>
      </c>
      <c r="DP7" s="39">
        <v>48.69</v>
      </c>
      <c r="DQ7" s="39">
        <v>49.62</v>
      </c>
      <c r="DR7" s="39">
        <v>50.19</v>
      </c>
      <c r="DS7" s="39">
        <v>0.14000000000000001</v>
      </c>
      <c r="DT7" s="39">
        <v>8.56</v>
      </c>
      <c r="DU7" s="39">
        <v>9.65</v>
      </c>
      <c r="DV7" s="39">
        <v>9.2799999999999994</v>
      </c>
      <c r="DW7" s="39">
        <v>8.8000000000000007</v>
      </c>
      <c r="DX7" s="39">
        <v>14.45</v>
      </c>
      <c r="DY7" s="39">
        <v>15.83</v>
      </c>
      <c r="DZ7" s="39">
        <v>16.899999999999999</v>
      </c>
      <c r="EA7" s="39">
        <v>18.260000000000002</v>
      </c>
      <c r="EB7" s="39">
        <v>19.510000000000002</v>
      </c>
      <c r="EC7" s="39">
        <v>20.63</v>
      </c>
      <c r="ED7" s="39">
        <v>0.43</v>
      </c>
      <c r="EE7" s="39">
        <v>0.48</v>
      </c>
      <c r="EF7" s="39">
        <v>0.64</v>
      </c>
      <c r="EG7" s="39">
        <v>0.47</v>
      </c>
      <c r="EH7" s="39">
        <v>1.84</v>
      </c>
      <c r="EI7" s="39">
        <v>0.74</v>
      </c>
      <c r="EJ7" s="39">
        <v>0.74</v>
      </c>
      <c r="EK7" s="39">
        <v>0.72</v>
      </c>
      <c r="EL7" s="39">
        <v>0.66</v>
      </c>
      <c r="EM7" s="39">
        <v>0.67</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2022-01-13T06:52:16Z</cp:lastPrinted>
  <dcterms:created xsi:type="dcterms:W3CDTF">2021-12-03T06:45:36Z</dcterms:created>
  <dcterms:modified xsi:type="dcterms:W3CDTF">2022-02-22T08:47:27Z</dcterms:modified>
  <cp:category/>
</cp:coreProperties>
</file>