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<sst xmlns="http://schemas.openxmlformats.org/spreadsheetml/2006/main" count="245" uniqueCount="125">
  <si>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</si>
  <si>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</si>
  <si>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</si>
  <si>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</si>
  <si>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</si>
  <si>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</si>
  <si>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</si>
  <si>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</si>
  <si>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</si>
  <si>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</si>
  <si>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</si>
  <si>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</si>
  <si>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</si>
  <si>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</si>
  <si>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</si>
  <si>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</si>
  <si>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</si>
  <si>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</si>
  <si>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</si>
  <si>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</si>
  <si>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</si>
  <si>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</si>
  <si>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</si>
  <si>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</si>
  <si>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</si>
  <si>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</si>
  <si>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</si>
  <si>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</si>
  <si>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</si>
  <si>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</si>
  <si>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</si>
  <si>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</si>
  <si>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</si>
  <si>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</si>
  <si>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</si>
  <si>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</si>
  <si>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</si>
  <si>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</si>
  <si>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</si>
  <si>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</si>
  <si>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</si>
  <si>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</si>
  <si>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</si>
  <si>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</si>
  <si>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</si>
  <si>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</si>
  <si>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</si>
  <si>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</si>
  <si>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</si>
  <si>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</si>
  <si>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</si>
  <si>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</si>
  <si>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</si>
  <si>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</si>
  <si>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</si>
  <si>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</si>
  <si>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</si>
  <si>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</si>
  <si>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</si>
  <si>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</si>
  <si>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</si>
  <si>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</si>
  <si>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</si>
  <si>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</si>
  <si>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</si>
  <si>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</si>
  <si>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</si>
  <si>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</si>
  <si>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</si>
  <si>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</si>
  <si>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</si>
  <si>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</si>
  <si>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</si>
  <si>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</si>
  <si>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</si>
  <si>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</si>
  <si>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</si>
  <si>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</si>
  <si>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</si>
  <si>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</si>
  <si>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</si>
  <si>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</si>
  <si>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</si>
  <si>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</si>
  <si>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</si>
  <si>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</si>
  <si>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</si>
  <si>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</si>
  <si>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</si>
  <si>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</si>
  <si>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</si>
  <si>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</si>
  <si>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</si>
  <si>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</si>
  <si>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</si>
  <si>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</si>
  <si>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</si>
  <si>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</si>
  <si>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</si>
  <si>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</si>
  <si>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</si>
  <si>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</si>
  <si>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</si>
  <si>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</si>
  <si>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</si>
  <si>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</si>
  <si>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</si>
  <si>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</si>
  <si>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</si>
  <si>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栃木市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</si>
  <si>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</si>
  <si>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</si>
  <si>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</si>
  <si>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</si>
  <si>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</si>
  <si>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</si>
  <si>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</si>
  <si>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</si>
  <si>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</si>
  <si>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</si>
  <si>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</si>
  <si>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①収益的収支比率は、１００％未満が続いており、単年度の収支が赤字である。前年度からの繰越金を赤字補てんしている状況である。
　④企業債残高対事業規模比率は、類似団体よりも低い数値である。本市の下水道整備状況は拡張期であり、今後も起債の借入を行い、整備を続けていく。起債残高は、ピークを過ぎており、今後、減少していくことから企業債残高対事業規模比率も下がっていく傾向にある。
　⑤経費回収率については、１００％未満を推移しており、下水道使用料で賄うべき汚水処理費を賄えきれていない状況である。
　⑥汚水処理原価は、類似団体より低い状況である。経費回収率が１００％未満であることから、使用料単価が汚水処理原価を下回っている。
　⑦施設利用率については、県流域の処理場を利用しているため、当該値はない。
　⑧水洗化率については、普及活動により年々増加している傾向にある。
　今後の経営の健全化、効率化のために、普及活動や広報等のお知らせにより、水洗化率を１００％に近づけ、下水道使用料収入の増加を図る。また、本市では処理場に流れる流量のうち、約２割が不明水である。管渠調査等により不明水の発生源を突き止め、対策を講じることで、県流域処理場に対する維持管理負担金の削減につながる。さらに、現在、職員が行っている業務についても、費用対効果により民間委託等を検討する必要がある。</t>
    <rPh sb="2" eb="4">
      <t>シュウエキ</t>
    </rPh>
    <rPh sb="4" eb="5">
      <t>テキ</t>
    </rPh>
    <rPh sb="5" eb="7">
      <t>シュウシ</t>
    </rPh>
    <rPh sb="7" eb="9">
      <t>ヒリツ</t>
    </rPh>
    <rPh sb="15" eb="17">
      <t>ミマン</t>
    </rPh>
    <rPh sb="18" eb="19">
      <t>ツヅ</t>
    </rPh>
    <rPh sb="24" eb="27">
      <t>タンネンド</t>
    </rPh>
    <rPh sb="28" eb="30">
      <t>シュウシ</t>
    </rPh>
    <rPh sb="31" eb="33">
      <t>アカジ</t>
    </rPh>
    <rPh sb="37" eb="40">
      <t>ゼンネンド</t>
    </rPh>
    <rPh sb="43" eb="45">
      <t>クリコシ</t>
    </rPh>
    <rPh sb="45" eb="46">
      <t>キン</t>
    </rPh>
    <rPh sb="47" eb="49">
      <t>アカジ</t>
    </rPh>
    <rPh sb="49" eb="50">
      <t>ホ</t>
    </rPh>
    <rPh sb="56" eb="58">
      <t>ジョウキョウ</t>
    </rPh>
    <rPh sb="65" eb="67">
      <t>キギョウ</t>
    </rPh>
    <rPh sb="67" eb="68">
      <t>サイ</t>
    </rPh>
    <rPh sb="68" eb="70">
      <t>ザンダカ</t>
    </rPh>
    <rPh sb="70" eb="71">
      <t>タイ</t>
    </rPh>
    <rPh sb="71" eb="73">
      <t>ジギョウ</t>
    </rPh>
    <rPh sb="73" eb="75">
      <t>キボ</t>
    </rPh>
    <rPh sb="75" eb="77">
      <t>ヒリツ</t>
    </rPh>
    <rPh sb="79" eb="81">
      <t>ルイジ</t>
    </rPh>
    <rPh sb="81" eb="83">
      <t>ダンタイ</t>
    </rPh>
    <rPh sb="86" eb="87">
      <t>ヒク</t>
    </rPh>
    <rPh sb="88" eb="90">
      <t>スウチ</t>
    </rPh>
    <rPh sb="94" eb="96">
      <t>ホンシ</t>
    </rPh>
    <rPh sb="97" eb="100">
      <t>ゲスイドウ</t>
    </rPh>
    <rPh sb="100" eb="102">
      <t>セイビ</t>
    </rPh>
    <rPh sb="102" eb="104">
      <t>ジョウキョウ</t>
    </rPh>
    <rPh sb="105" eb="108">
      <t>カクチョウキ</t>
    </rPh>
    <rPh sb="112" eb="114">
      <t>コンゴ</t>
    </rPh>
    <rPh sb="115" eb="117">
      <t>キサイ</t>
    </rPh>
    <rPh sb="118" eb="120">
      <t>カリイレ</t>
    </rPh>
    <rPh sb="121" eb="122">
      <t>オコナ</t>
    </rPh>
    <rPh sb="124" eb="126">
      <t>セイビ</t>
    </rPh>
    <rPh sb="127" eb="128">
      <t>ツヅ</t>
    </rPh>
    <rPh sb="133" eb="135">
      <t>キサイ</t>
    </rPh>
    <rPh sb="135" eb="137">
      <t>ザンダカ</t>
    </rPh>
    <rPh sb="143" eb="144">
      <t>ス</t>
    </rPh>
    <rPh sb="149" eb="151">
      <t>コンゴ</t>
    </rPh>
    <rPh sb="152" eb="154">
      <t>ゲンショウ</t>
    </rPh>
    <rPh sb="162" eb="164">
      <t>キギョウ</t>
    </rPh>
    <rPh sb="164" eb="165">
      <t>サイ</t>
    </rPh>
    <rPh sb="165" eb="167">
      <t>ザンダカ</t>
    </rPh>
    <rPh sb="167" eb="168">
      <t>タイ</t>
    </rPh>
    <rPh sb="168" eb="170">
      <t>ジギョウ</t>
    </rPh>
    <rPh sb="170" eb="172">
      <t>キボ</t>
    </rPh>
    <rPh sb="172" eb="174">
      <t>ヒリツ</t>
    </rPh>
    <rPh sb="175" eb="176">
      <t>サ</t>
    </rPh>
    <rPh sb="181" eb="183">
      <t>ケイコウ</t>
    </rPh>
    <rPh sb="190" eb="192">
      <t>ケイヒ</t>
    </rPh>
    <rPh sb="192" eb="194">
      <t>カイシュウ</t>
    </rPh>
    <rPh sb="194" eb="195">
      <t>リツ</t>
    </rPh>
    <rPh sb="205" eb="207">
      <t>ミマン</t>
    </rPh>
    <rPh sb="208" eb="210">
      <t>スイイ</t>
    </rPh>
    <rPh sb="215" eb="218">
      <t>ゲスイドウ</t>
    </rPh>
    <rPh sb="218" eb="221">
      <t>シヨウリョウ</t>
    </rPh>
    <rPh sb="222" eb="223">
      <t>マカナ</t>
    </rPh>
    <rPh sb="226" eb="228">
      <t>オスイ</t>
    </rPh>
    <rPh sb="228" eb="230">
      <t>ショリ</t>
    </rPh>
    <rPh sb="230" eb="231">
      <t>ヒ</t>
    </rPh>
    <rPh sb="232" eb="233">
      <t>マカナ</t>
    </rPh>
    <rPh sb="240" eb="242">
      <t>ジョウキョウ</t>
    </rPh>
    <rPh sb="249" eb="251">
      <t>オスイ</t>
    </rPh>
    <rPh sb="251" eb="253">
      <t>ショリ</t>
    </rPh>
    <rPh sb="253" eb="255">
      <t>ゲンカ</t>
    </rPh>
    <rPh sb="257" eb="259">
      <t>ルイジ</t>
    </rPh>
    <rPh sb="259" eb="261">
      <t>ダンタイ</t>
    </rPh>
    <rPh sb="263" eb="264">
      <t>ヒク</t>
    </rPh>
    <rPh sb="265" eb="267">
      <t>ジョウキョウ</t>
    </rPh>
    <rPh sb="271" eb="273">
      <t>ケイヒ</t>
    </rPh>
    <rPh sb="273" eb="275">
      <t>カイシュウ</t>
    </rPh>
    <rPh sb="275" eb="276">
      <t>リツ</t>
    </rPh>
    <rPh sb="281" eb="283">
      <t>ミマン</t>
    </rPh>
    <rPh sb="291" eb="294">
      <t>シヨウリョウ</t>
    </rPh>
    <rPh sb="294" eb="296">
      <t>タンカ</t>
    </rPh>
    <rPh sb="297" eb="299">
      <t>オスイ</t>
    </rPh>
    <rPh sb="299" eb="301">
      <t>ショリ</t>
    </rPh>
    <rPh sb="301" eb="303">
      <t>ゲンカ</t>
    </rPh>
    <rPh sb="304" eb="306">
      <t>シタマワ</t>
    </rPh>
    <rPh sb="314" eb="316">
      <t>シセツ</t>
    </rPh>
    <rPh sb="316" eb="319">
      <t>リヨウリツ</t>
    </rPh>
    <rPh sb="325" eb="326">
      <t>ケン</t>
    </rPh>
    <rPh sb="326" eb="328">
      <t>リュウイキ</t>
    </rPh>
    <rPh sb="329" eb="332">
      <t>ショリジョウ</t>
    </rPh>
    <rPh sb="333" eb="335">
      <t>リヨウ</t>
    </rPh>
    <rPh sb="342" eb="344">
      <t>トウガイ</t>
    </rPh>
    <rPh sb="344" eb="345">
      <t>チ</t>
    </rPh>
    <rPh sb="352" eb="355">
      <t>スイセンカ</t>
    </rPh>
    <rPh sb="355" eb="356">
      <t>リツ</t>
    </rPh>
    <rPh sb="362" eb="364">
      <t>フキュウ</t>
    </rPh>
    <rPh sb="364" eb="366">
      <t>カツドウ</t>
    </rPh>
    <rPh sb="369" eb="371">
      <t>ネンネン</t>
    </rPh>
    <rPh sb="371" eb="373">
      <t>ゾウカ</t>
    </rPh>
    <rPh sb="377" eb="379">
      <t>ケイコウ</t>
    </rPh>
    <rPh sb="385" eb="387">
      <t>コンゴ</t>
    </rPh>
    <rPh sb="388" eb="390">
      <t>ケイエイ</t>
    </rPh>
    <rPh sb="391" eb="394">
      <t>ケンゼンカ</t>
    </rPh>
    <rPh sb="395" eb="398">
      <t>コウリツカ</t>
    </rPh>
    <rPh sb="403" eb="405">
      <t>フキュウ</t>
    </rPh>
    <rPh sb="405" eb="407">
      <t>カツドウ</t>
    </rPh>
    <rPh sb="408" eb="410">
      <t>コウホウ</t>
    </rPh>
    <rPh sb="410" eb="411">
      <t>トウ</t>
    </rPh>
    <rPh sb="413" eb="414">
      <t>シ</t>
    </rPh>
    <rPh sb="420" eb="422">
      <t>スイセン</t>
    </rPh>
    <rPh sb="422" eb="423">
      <t>カ</t>
    </rPh>
    <rPh sb="423" eb="424">
      <t>リツ</t>
    </rPh>
    <rPh sb="430" eb="431">
      <t>チカ</t>
    </rPh>
    <rPh sb="434" eb="437">
      <t>ゲスイドウ</t>
    </rPh>
    <rPh sb="437" eb="440">
      <t>シヨウリョウ</t>
    </rPh>
    <rPh sb="440" eb="442">
      <t>シュウニュウ</t>
    </rPh>
    <rPh sb="443" eb="445">
      <t>ゾウカ</t>
    </rPh>
    <rPh sb="446" eb="447">
      <t>ハカ</t>
    </rPh>
    <rPh sb="452" eb="454">
      <t>ホンシ</t>
    </rPh>
    <rPh sb="456" eb="459">
      <t>ショリジョウ</t>
    </rPh>
    <rPh sb="460" eb="461">
      <t>ナガ</t>
    </rPh>
    <rPh sb="463" eb="465">
      <t>リュウリョウ</t>
    </rPh>
    <rPh sb="469" eb="470">
      <t>ヤク</t>
    </rPh>
    <rPh sb="471" eb="472">
      <t>ワリ</t>
    </rPh>
    <rPh sb="473" eb="475">
      <t>フメイ</t>
    </rPh>
    <rPh sb="475" eb="476">
      <t>スイ</t>
    </rPh>
    <rPh sb="480" eb="482">
      <t>カンキョ</t>
    </rPh>
    <rPh sb="482" eb="484">
      <t>チョウサ</t>
    </rPh>
    <rPh sb="484" eb="485">
      <t>トウ</t>
    </rPh>
    <rPh sb="488" eb="490">
      <t>フメイ</t>
    </rPh>
    <rPh sb="490" eb="491">
      <t>スイ</t>
    </rPh>
    <rPh sb="492" eb="495">
      <t>ハッセイゲン</t>
    </rPh>
    <rPh sb="496" eb="497">
      <t>ツ</t>
    </rPh>
    <rPh sb="498" eb="499">
      <t>ト</t>
    </rPh>
    <rPh sb="501" eb="503">
      <t>タイサク</t>
    </rPh>
    <rPh sb="504" eb="505">
      <t>コウ</t>
    </rPh>
    <rPh sb="511" eb="512">
      <t>ケン</t>
    </rPh>
    <rPh sb="512" eb="514">
      <t>リュウイキ</t>
    </rPh>
    <rPh sb="514" eb="516">
      <t>ショリ</t>
    </rPh>
    <rPh sb="516" eb="517">
      <t>ジョウ</t>
    </rPh>
    <rPh sb="518" eb="519">
      <t>タイ</t>
    </rPh>
    <rPh sb="521" eb="523">
      <t>イジ</t>
    </rPh>
    <rPh sb="523" eb="525">
      <t>カンリ</t>
    </rPh>
    <rPh sb="525" eb="528">
      <t>フタンキン</t>
    </rPh>
    <rPh sb="529" eb="531">
      <t>サクゲン</t>
    </rPh>
    <rPh sb="541" eb="543">
      <t>ゲンザイ</t>
    </rPh>
    <rPh sb="544" eb="546">
      <t>ショクイン</t>
    </rPh>
    <rPh sb="547" eb="548">
      <t>オコナ</t>
    </rPh>
    <rPh sb="552" eb="554">
      <t>ギョウム</t>
    </rPh>
    <rPh sb="560" eb="565">
      <t>ヒヨウタイコウカ</t>
    </rPh>
    <rPh sb="568" eb="570">
      <t>ミンカン</t>
    </rPh>
    <rPh sb="570" eb="572">
      <t>イタク</t>
    </rPh>
    <rPh sb="572" eb="573">
      <t>トウ</t>
    </rPh>
    <rPh sb="574" eb="576">
      <t>ケントウ</t>
    </rPh>
    <rPh sb="578" eb="580">
      <t>ヒツヨウ</t>
    </rPh>
    <phoneticPr fontId="4"/>
  </si>
  <si>
    <t>　経営の健全化、効率化のために、接続率のさらなる向上による収入の確保、不明水対策や業務内容の見直しによる民間活力の利用、職員のコスト意識の改革により経費の削減を行い、一般会計からの基準外繰入を０にして、今後の管渠更新に向けた資金の確保に努める。
　本市は、平成３０年度より地方公営企業法の全部適用を行い、企業会計として運営することで、資産の状況や経営状況を把握し、経営改善に繋げると共に、水道事業との組織統合を行い、重複していた事務の統合により効率化を図る。また、同年度に経営戦略の策定を予定しており、今後１０年間の投資財政計画を作り、下水道事業の経営方針について定める予定である。</t>
    <rPh sb="1" eb="3">
      <t>ケイエイ</t>
    </rPh>
    <rPh sb="4" eb="7">
      <t>ケンゼンカ</t>
    </rPh>
    <rPh sb="8" eb="10">
      <t>コウリツ</t>
    </rPh>
    <rPh sb="10" eb="11">
      <t>カ</t>
    </rPh>
    <rPh sb="16" eb="18">
      <t>セツゾク</t>
    </rPh>
    <rPh sb="18" eb="19">
      <t>リツ</t>
    </rPh>
    <rPh sb="24" eb="26">
      <t>コウジョウ</t>
    </rPh>
    <rPh sb="29" eb="31">
      <t>シュウニュウ</t>
    </rPh>
    <rPh sb="32" eb="34">
      <t>カクホ</t>
    </rPh>
    <rPh sb="35" eb="37">
      <t>フメイ</t>
    </rPh>
    <rPh sb="37" eb="38">
      <t>スイ</t>
    </rPh>
    <rPh sb="38" eb="40">
      <t>タイサク</t>
    </rPh>
    <rPh sb="41" eb="43">
      <t>ギョウム</t>
    </rPh>
    <rPh sb="43" eb="45">
      <t>ナイヨウ</t>
    </rPh>
    <rPh sb="46" eb="48">
      <t>ミナオ</t>
    </rPh>
    <rPh sb="52" eb="54">
      <t>ミンカン</t>
    </rPh>
    <rPh sb="54" eb="56">
      <t>カツリョク</t>
    </rPh>
    <rPh sb="57" eb="59">
      <t>リヨウ</t>
    </rPh>
    <rPh sb="60" eb="62">
      <t>ショクイン</t>
    </rPh>
    <rPh sb="66" eb="68">
      <t>イシキ</t>
    </rPh>
    <rPh sb="69" eb="71">
      <t>カイカク</t>
    </rPh>
    <rPh sb="74" eb="76">
      <t>ケイヒ</t>
    </rPh>
    <rPh sb="77" eb="79">
      <t>サクゲン</t>
    </rPh>
    <rPh sb="80" eb="81">
      <t>オコナ</t>
    </rPh>
    <rPh sb="83" eb="85">
      <t>イッパン</t>
    </rPh>
    <rPh sb="85" eb="87">
      <t>カイケイ</t>
    </rPh>
    <rPh sb="90" eb="92">
      <t>キジュン</t>
    </rPh>
    <rPh sb="92" eb="93">
      <t>ガイ</t>
    </rPh>
    <rPh sb="93" eb="95">
      <t>クリイレ</t>
    </rPh>
    <rPh sb="101" eb="103">
      <t>コンゴ</t>
    </rPh>
    <rPh sb="104" eb="106">
      <t>カンキョ</t>
    </rPh>
    <rPh sb="106" eb="108">
      <t>コウシン</t>
    </rPh>
    <rPh sb="109" eb="110">
      <t>ム</t>
    </rPh>
    <rPh sb="112" eb="114">
      <t>シキン</t>
    </rPh>
    <rPh sb="115" eb="117">
      <t>カクホ</t>
    </rPh>
    <rPh sb="118" eb="119">
      <t>ツト</t>
    </rPh>
    <rPh sb="124" eb="126">
      <t>ホンシ</t>
    </rPh>
    <rPh sb="128" eb="130">
      <t>ヘイセイ</t>
    </rPh>
    <rPh sb="132" eb="134">
      <t>ネンド</t>
    </rPh>
    <rPh sb="136" eb="138">
      <t>チホウ</t>
    </rPh>
    <rPh sb="138" eb="140">
      <t>コウエイ</t>
    </rPh>
    <rPh sb="140" eb="142">
      <t>キギョウ</t>
    </rPh>
    <rPh sb="142" eb="143">
      <t>ホウ</t>
    </rPh>
    <rPh sb="144" eb="146">
      <t>ゼンブ</t>
    </rPh>
    <rPh sb="146" eb="148">
      <t>テキヨウ</t>
    </rPh>
    <rPh sb="149" eb="150">
      <t>オコナ</t>
    </rPh>
    <rPh sb="152" eb="154">
      <t>キギョウ</t>
    </rPh>
    <rPh sb="154" eb="156">
      <t>カイケイ</t>
    </rPh>
    <rPh sb="159" eb="161">
      <t>ウンエイ</t>
    </rPh>
    <rPh sb="167" eb="169">
      <t>シサン</t>
    </rPh>
    <rPh sb="170" eb="172">
      <t>ジョウキョウ</t>
    </rPh>
    <rPh sb="173" eb="175">
      <t>ケイエイ</t>
    </rPh>
    <rPh sb="175" eb="177">
      <t>ジョウキョウ</t>
    </rPh>
    <rPh sb="178" eb="180">
      <t>ハアク</t>
    </rPh>
    <rPh sb="182" eb="184">
      <t>ケイエイ</t>
    </rPh>
    <rPh sb="184" eb="186">
      <t>カイゼン</t>
    </rPh>
    <rPh sb="187" eb="188">
      <t>ツナ</t>
    </rPh>
    <rPh sb="191" eb="192">
      <t>トモ</t>
    </rPh>
    <rPh sb="194" eb="196">
      <t>スイドウ</t>
    </rPh>
    <rPh sb="196" eb="198">
      <t>ジギョウ</t>
    </rPh>
    <rPh sb="200" eb="202">
      <t>ソシキ</t>
    </rPh>
    <rPh sb="202" eb="204">
      <t>トウゴウ</t>
    </rPh>
    <rPh sb="205" eb="206">
      <t>オコナ</t>
    </rPh>
    <rPh sb="208" eb="210">
      <t>ジュウフク</t>
    </rPh>
    <rPh sb="214" eb="216">
      <t>ジム</t>
    </rPh>
    <rPh sb="217" eb="219">
      <t>トウゴウ</t>
    </rPh>
    <rPh sb="222" eb="225">
      <t>コウリツカ</t>
    </rPh>
    <rPh sb="226" eb="227">
      <t>ハカ</t>
    </rPh>
    <rPh sb="232" eb="235">
      <t>ドウネンド</t>
    </rPh>
    <rPh sb="236" eb="238">
      <t>ケイエイ</t>
    </rPh>
    <rPh sb="238" eb="240">
      <t>センリャク</t>
    </rPh>
    <rPh sb="241" eb="243">
      <t>サクテイ</t>
    </rPh>
    <rPh sb="244" eb="246">
      <t>ヨテイ</t>
    </rPh>
    <rPh sb="251" eb="253">
      <t>コンゴ</t>
    </rPh>
    <rPh sb="255" eb="257">
      <t>ネンカン</t>
    </rPh>
    <rPh sb="258" eb="260">
      <t>トウシ</t>
    </rPh>
    <rPh sb="260" eb="262">
      <t>ザイセイ</t>
    </rPh>
    <rPh sb="262" eb="264">
      <t>ケイカク</t>
    </rPh>
    <rPh sb="265" eb="266">
      <t>ツク</t>
    </rPh>
    <rPh sb="268" eb="271">
      <t>ゲスイドウ</t>
    </rPh>
    <rPh sb="271" eb="273">
      <t>ジギョウ</t>
    </rPh>
    <rPh sb="274" eb="276">
      <t>ケイエイ</t>
    </rPh>
    <rPh sb="276" eb="278">
      <t>ホウシン</t>
    </rPh>
    <rPh sb="282" eb="283">
      <t>サダ</t>
    </rPh>
    <rPh sb="285" eb="287">
      <t>ヨテイ</t>
    </rPh>
    <phoneticPr fontId="4"/>
  </si>
  <si>
    <t>　本市の公共下水道事業は、昭和５２年より建設を始め、法定耐用年数（５０年）を超えているものはないが、平成４２年ころから耐用年数を超えた管渠が現れ始め、平成６０年ころに老朽化率のピークがくると予測される。
　また、東日本大震災や近年の台風、ゲリラ豪雨により管渠が破損している可能性もあり、不明水増加の要因の１つと考えられる。
　今後の更新時期にむけて、管渠状況調査、ストックマネジメント計画の策定、財源の確保について検討を進めていく必要がある。
　</t>
    <rPh sb="1" eb="3">
      <t>ホンシ</t>
    </rPh>
    <rPh sb="4" eb="6">
      <t>コウキョウ</t>
    </rPh>
    <rPh sb="6" eb="9">
      <t>ゲスイドウ</t>
    </rPh>
    <rPh sb="9" eb="11">
      <t>ジギョウ</t>
    </rPh>
    <rPh sb="13" eb="15">
      <t>ショウワ</t>
    </rPh>
    <rPh sb="17" eb="18">
      <t>ネン</t>
    </rPh>
    <rPh sb="20" eb="22">
      <t>ケンセツ</t>
    </rPh>
    <rPh sb="23" eb="24">
      <t>ハジ</t>
    </rPh>
    <rPh sb="26" eb="28">
      <t>ホウテイ</t>
    </rPh>
    <rPh sb="28" eb="30">
      <t>タイヨウ</t>
    </rPh>
    <rPh sb="30" eb="32">
      <t>ネンスウ</t>
    </rPh>
    <rPh sb="35" eb="36">
      <t>ネン</t>
    </rPh>
    <rPh sb="38" eb="39">
      <t>コ</t>
    </rPh>
    <rPh sb="50" eb="52">
      <t>ヘイセイ</t>
    </rPh>
    <rPh sb="54" eb="55">
      <t>ネン</t>
    </rPh>
    <rPh sb="59" eb="61">
      <t>タイヨウ</t>
    </rPh>
    <rPh sb="61" eb="63">
      <t>ネンスウ</t>
    </rPh>
    <rPh sb="64" eb="65">
      <t>コ</t>
    </rPh>
    <rPh sb="67" eb="69">
      <t>カンキョ</t>
    </rPh>
    <rPh sb="70" eb="71">
      <t>アラワ</t>
    </rPh>
    <rPh sb="72" eb="73">
      <t>ハジ</t>
    </rPh>
    <rPh sb="75" eb="77">
      <t>ヘイセイ</t>
    </rPh>
    <rPh sb="79" eb="80">
      <t>ネン</t>
    </rPh>
    <rPh sb="83" eb="86">
      <t>ロウキュウカ</t>
    </rPh>
    <rPh sb="86" eb="87">
      <t>リツ</t>
    </rPh>
    <rPh sb="95" eb="97">
      <t>ヨソク</t>
    </rPh>
    <rPh sb="109" eb="110">
      <t>ダイ</t>
    </rPh>
    <rPh sb="130" eb="132">
      <t>ハソン</t>
    </rPh>
    <rPh sb="136" eb="139">
      <t>カノウセイ</t>
    </rPh>
    <rPh sb="143" eb="145">
      <t>フメイ</t>
    </rPh>
    <rPh sb="145" eb="146">
      <t>スイ</t>
    </rPh>
    <rPh sb="146" eb="148">
      <t>ゾウカ</t>
    </rPh>
    <rPh sb="149" eb="151">
      <t>ヨウイン</t>
    </rPh>
    <rPh sb="155" eb="156">
      <t>カンガ</t>
    </rPh>
    <rPh sb="163" eb="165">
      <t>コンゴ</t>
    </rPh>
    <rPh sb="166" eb="168">
      <t>コウシン</t>
    </rPh>
    <rPh sb="168" eb="170">
      <t>ジキ</t>
    </rPh>
    <rPh sb="175" eb="177">
      <t>カンキョ</t>
    </rPh>
    <rPh sb="177" eb="179">
      <t>ジョウキョウ</t>
    </rPh>
    <rPh sb="179" eb="181">
      <t>チョウサ</t>
    </rPh>
    <rPh sb="192" eb="194">
      <t>ケイカク</t>
    </rPh>
    <rPh sb="195" eb="197">
      <t>サクテイ</t>
    </rPh>
    <rPh sb="198" eb="200">
      <t>ザイゲン</t>
    </rPh>
    <rPh sb="201" eb="203">
      <t>カクホ</t>
    </rPh>
    <rPh sb="207" eb="209">
      <t>ケントウ</t>
    </rPh>
    <rPh sb="210" eb="211">
      <t>スス</t>
    </rPh>
    <rPh sb="215" eb="21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</si>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</sst>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0.02</c:v>
                </c:pt>
              </c:numCache>
            </c:numRef>
          </c:val>
          <c:extLst xmlns:c16r2="http://schemas.microsoft.com/office/drawing/2015/06/chart">
            <c:ext xmlns:c16="http://schemas.microsoft.com/office/drawing/2014/chart" uri="{C3380CC4-5D6E-409C-BE32-E72D297353CC}">
              <c16:uniqueId val="{00000000-D76A-443D-A7C7-64E286CC95AD}"/>
            </c:ext>
          </c:extLst>
        </c:ser>
        <c:dLbls>
          <c:showLegendKey val="0"/>
          <c:showVal val="0"/>
          <c:showCatName val="0"/>
          <c:showSerName val="0"/>
          <c:showPercent val="0"/>
          <c:showBubbleSize val="0"/>
        </c:dLbls>
        <c:gapWidth val="150"/>
        <c:axId val="336123304"/>
        <c:axId val="3367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xmlns:c16r2="http://schemas.microsoft.com/office/drawing/2015/06/chart">
            <c:ext xmlns:c16="http://schemas.microsoft.com/office/drawing/2014/chart" uri="{C3380CC4-5D6E-409C-BE32-E72D297353CC}">
              <c16:uniqueId val="{00000001-D76A-443D-A7C7-64E286CC95AD}"/>
            </c:ext>
          </c:extLst>
        </c:ser>
        <c:dLbls>
          <c:showLegendKey val="0"/>
          <c:showVal val="0"/>
          <c:showCatName val="0"/>
          <c:showSerName val="0"/>
          <c:showPercent val="0"/>
          <c:showBubbleSize val="0"/>
        </c:dLbls>
        <c:marker val="1"/>
        <c:smooth val="0"/>
        <c:axId val="336123304"/>
        <c:axId val="336742560"/>
      </c:lineChart>
      <c:dateAx>
        <c:axId val="336123304"/>
        <c:scaling>
          <c:orientation val="minMax"/>
        </c:scaling>
        <c:delete val="1"/>
        <c:axPos val="b"/>
        <c:numFmt formatCode="ge" sourceLinked="1"/>
        <c:majorTickMark val="none"/>
        <c:minorTickMark val="none"/>
        <c:tickLblPos val="none"/>
        <c:crossAx val="336742560"/>
        <c:crosses val="autoZero"/>
        <c:auto val="1"/>
        <c:lblOffset val="100"/>
        <c:baseTimeUnit val="years"/>
      </c:dateAx>
      <c:valAx>
        <c:axId val="3367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0F-4073-A851-264DD2C3CE0F}"/>
            </c:ext>
          </c:extLst>
        </c:ser>
        <c:dLbls>
          <c:showLegendKey val="0"/>
          <c:showVal val="0"/>
          <c:showCatName val="0"/>
          <c:showSerName val="0"/>
          <c:showPercent val="0"/>
          <c:showBubbleSize val="0"/>
        </c:dLbls>
        <c:gapWidth val="150"/>
        <c:axId val="337188072"/>
        <c:axId val="33718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xmlns:c16r2="http://schemas.microsoft.com/office/drawing/2015/06/chart">
            <c:ext xmlns:c16="http://schemas.microsoft.com/office/drawing/2014/chart" uri="{C3380CC4-5D6E-409C-BE32-E72D297353CC}">
              <c16:uniqueId val="{00000001-700F-4073-A851-264DD2C3CE0F}"/>
            </c:ext>
          </c:extLst>
        </c:ser>
        <c:dLbls>
          <c:showLegendKey val="0"/>
          <c:showVal val="0"/>
          <c:showCatName val="0"/>
          <c:showSerName val="0"/>
          <c:showPercent val="0"/>
          <c:showBubbleSize val="0"/>
        </c:dLbls>
        <c:marker val="1"/>
        <c:smooth val="0"/>
        <c:axId val="337188072"/>
        <c:axId val="337188464"/>
      </c:lineChart>
      <c:dateAx>
        <c:axId val="337188072"/>
        <c:scaling>
          <c:orientation val="minMax"/>
        </c:scaling>
        <c:delete val="1"/>
        <c:axPos val="b"/>
        <c:numFmt formatCode="ge" sourceLinked="1"/>
        <c:majorTickMark val="none"/>
        <c:minorTickMark val="none"/>
        <c:tickLblPos val="none"/>
        <c:crossAx val="337188464"/>
        <c:crosses val="autoZero"/>
        <c:auto val="1"/>
        <c:lblOffset val="100"/>
        <c:baseTimeUnit val="years"/>
      </c:dateAx>
      <c:valAx>
        <c:axId val="33718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86.25</c:v>
                </c:pt>
                <c:pt idx="1">
                  <c:v>87.78</c:v>
                </c:pt>
                <c:pt idx="2">
                  <c:v>89.73</c:v>
                </c:pt>
                <c:pt idx="3">
                  <c:v>91.14</c:v>
                </c:pt>
                <c:pt idx="4">
                  <c:v>92.12</c:v>
                </c:pt>
              </c:numCache>
            </c:numRef>
          </c:val>
          <c:extLst xmlns:c16r2="http://schemas.microsoft.com/office/drawing/2015/06/chart">
            <c:ext xmlns:c16="http://schemas.microsoft.com/office/drawing/2014/chart" uri="{C3380CC4-5D6E-409C-BE32-E72D297353CC}">
              <c16:uniqueId val="{00000000-B489-4A02-84B7-E56B21F9DE66}"/>
            </c:ext>
          </c:extLst>
        </c:ser>
        <c:dLbls>
          <c:showLegendKey val="0"/>
          <c:showVal val="0"/>
          <c:showCatName val="0"/>
          <c:showSerName val="0"/>
          <c:showPercent val="0"/>
          <c:showBubbleSize val="0"/>
        </c:dLbls>
        <c:gapWidth val="150"/>
        <c:axId val="337189640"/>
        <c:axId val="33719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xmlns:c16r2="http://schemas.microsoft.com/office/drawing/2015/06/chart">
            <c:ext xmlns:c16="http://schemas.microsoft.com/office/drawing/2014/chart" uri="{C3380CC4-5D6E-409C-BE32-E72D297353CC}">
              <c16:uniqueId val="{00000001-B489-4A02-84B7-E56B21F9DE66}"/>
            </c:ext>
          </c:extLst>
        </c:ser>
        <c:dLbls>
          <c:showLegendKey val="0"/>
          <c:showVal val="0"/>
          <c:showCatName val="0"/>
          <c:showSerName val="0"/>
          <c:showPercent val="0"/>
          <c:showBubbleSize val="0"/>
        </c:dLbls>
        <c:marker val="1"/>
        <c:smooth val="0"/>
        <c:axId val="337189640"/>
        <c:axId val="337190032"/>
      </c:lineChart>
      <c:dateAx>
        <c:axId val="337189640"/>
        <c:scaling>
          <c:orientation val="minMax"/>
        </c:scaling>
        <c:delete val="1"/>
        <c:axPos val="b"/>
        <c:numFmt formatCode="ge" sourceLinked="1"/>
        <c:majorTickMark val="none"/>
        <c:minorTickMark val="none"/>
        <c:tickLblPos val="none"/>
        <c:crossAx val="337190032"/>
        <c:crosses val="autoZero"/>
        <c:auto val="1"/>
        <c:lblOffset val="100"/>
        <c:baseTimeUnit val="years"/>
      </c:dateAx>
      <c:valAx>
        <c:axId val="33719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95.25</c:v>
                </c:pt>
                <c:pt idx="1">
                  <c:v>93.44</c:v>
                </c:pt>
                <c:pt idx="2">
                  <c:v>94.37</c:v>
                </c:pt>
                <c:pt idx="3">
                  <c:v>98.32</c:v>
                </c:pt>
                <c:pt idx="4">
                  <c:v>92.01</c:v>
                </c:pt>
              </c:numCache>
            </c:numRef>
          </c:val>
          <c:extLst xmlns:c16r2="http://schemas.microsoft.com/office/drawing/2015/06/chart">
            <c:ext xmlns:c16="http://schemas.microsoft.com/office/drawing/2014/chart" uri="{C3380CC4-5D6E-409C-BE32-E72D297353CC}">
              <c16:uniqueId val="{00000000-F9CE-424B-8AFA-7510E30097CE}"/>
            </c:ext>
          </c:extLst>
        </c:ser>
        <c:dLbls>
          <c:showLegendKey val="0"/>
          <c:showVal val="0"/>
          <c:showCatName val="0"/>
          <c:showSerName val="0"/>
          <c:showPercent val="0"/>
          <c:showBubbleSize val="0"/>
        </c:dLbls>
        <c:gapWidth val="150"/>
        <c:axId val="179626640"/>
        <c:axId val="3365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CE-424B-8AFA-7510E30097CE}"/>
            </c:ext>
          </c:extLst>
        </c:ser>
        <c:dLbls>
          <c:showLegendKey val="0"/>
          <c:showVal val="0"/>
          <c:showCatName val="0"/>
          <c:showSerName val="0"/>
          <c:showPercent val="0"/>
          <c:showBubbleSize val="0"/>
        </c:dLbls>
        <c:marker val="1"/>
        <c:smooth val="0"/>
        <c:axId val="179626640"/>
        <c:axId val="336534688"/>
      </c:lineChart>
      <c:dateAx>
        <c:axId val="179626640"/>
        <c:scaling>
          <c:orientation val="minMax"/>
        </c:scaling>
        <c:delete val="1"/>
        <c:axPos val="b"/>
        <c:numFmt formatCode="ge" sourceLinked="1"/>
        <c:majorTickMark val="none"/>
        <c:minorTickMark val="none"/>
        <c:tickLblPos val="none"/>
        <c:crossAx val="336534688"/>
        <c:crosses val="autoZero"/>
        <c:auto val="1"/>
        <c:lblOffset val="100"/>
        <c:baseTimeUnit val="years"/>
      </c:dateAx>
      <c:valAx>
        <c:axId val="3365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7-4C22-B832-F7CA30E23D90}"/>
            </c:ext>
          </c:extLst>
        </c:ser>
        <c:dLbls>
          <c:showLegendKey val="0"/>
          <c:showVal val="0"/>
          <c:showCatName val="0"/>
          <c:showSerName val="0"/>
          <c:showPercent val="0"/>
          <c:showBubbleSize val="0"/>
        </c:dLbls>
        <c:gapWidth val="150"/>
        <c:axId val="336885960"/>
        <c:axId val="33688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7-4C22-B832-F7CA30E23D90}"/>
            </c:ext>
          </c:extLst>
        </c:ser>
        <c:dLbls>
          <c:showLegendKey val="0"/>
          <c:showVal val="0"/>
          <c:showCatName val="0"/>
          <c:showSerName val="0"/>
          <c:showPercent val="0"/>
          <c:showBubbleSize val="0"/>
        </c:dLbls>
        <c:marker val="1"/>
        <c:smooth val="0"/>
        <c:axId val="336885960"/>
        <c:axId val="336886344"/>
      </c:lineChart>
      <c:dateAx>
        <c:axId val="336885960"/>
        <c:scaling>
          <c:orientation val="minMax"/>
        </c:scaling>
        <c:delete val="1"/>
        <c:axPos val="b"/>
        <c:numFmt formatCode="ge" sourceLinked="1"/>
        <c:majorTickMark val="none"/>
        <c:minorTickMark val="none"/>
        <c:tickLblPos val="none"/>
        <c:crossAx val="336886344"/>
        <c:crosses val="autoZero"/>
        <c:auto val="1"/>
        <c:lblOffset val="100"/>
        <c:baseTimeUnit val="years"/>
      </c:dateAx>
      <c:valAx>
        <c:axId val="33688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8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8C-44AA-86A2-5BC1D6C566FF}"/>
            </c:ext>
          </c:extLst>
        </c:ser>
        <c:dLbls>
          <c:showLegendKey val="0"/>
          <c:showVal val="0"/>
          <c:showCatName val="0"/>
          <c:showSerName val="0"/>
          <c:showPercent val="0"/>
          <c:showBubbleSize val="0"/>
        </c:dLbls>
        <c:gapWidth val="150"/>
        <c:axId val="336867536"/>
        <c:axId val="33727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8C-44AA-86A2-5BC1D6C566FF}"/>
            </c:ext>
          </c:extLst>
        </c:ser>
        <c:dLbls>
          <c:showLegendKey val="0"/>
          <c:showVal val="0"/>
          <c:showCatName val="0"/>
          <c:showSerName val="0"/>
          <c:showPercent val="0"/>
          <c:showBubbleSize val="0"/>
        </c:dLbls>
        <c:marker val="1"/>
        <c:smooth val="0"/>
        <c:axId val="336867536"/>
        <c:axId val="337278936"/>
      </c:lineChart>
      <c:dateAx>
        <c:axId val="336867536"/>
        <c:scaling>
          <c:orientation val="minMax"/>
        </c:scaling>
        <c:delete val="1"/>
        <c:axPos val="b"/>
        <c:numFmt formatCode="ge" sourceLinked="1"/>
        <c:majorTickMark val="none"/>
        <c:minorTickMark val="none"/>
        <c:tickLblPos val="none"/>
        <c:crossAx val="337278936"/>
        <c:crosses val="autoZero"/>
        <c:auto val="1"/>
        <c:lblOffset val="100"/>
        <c:baseTimeUnit val="years"/>
      </c:dateAx>
      <c:valAx>
        <c:axId val="3372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9F-436C-BCF3-07A05A62D414}"/>
            </c:ext>
          </c:extLst>
        </c:ser>
        <c:dLbls>
          <c:showLegendKey val="0"/>
          <c:showVal val="0"/>
          <c:showCatName val="0"/>
          <c:showSerName val="0"/>
          <c:showPercent val="0"/>
          <c:showBubbleSize val="0"/>
        </c:dLbls>
        <c:gapWidth val="150"/>
        <c:axId val="178888328"/>
        <c:axId val="17888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9F-436C-BCF3-07A05A62D414}"/>
            </c:ext>
          </c:extLst>
        </c:ser>
        <c:dLbls>
          <c:showLegendKey val="0"/>
          <c:showVal val="0"/>
          <c:showCatName val="0"/>
          <c:showSerName val="0"/>
          <c:showPercent val="0"/>
          <c:showBubbleSize val="0"/>
        </c:dLbls>
        <c:marker val="1"/>
        <c:smooth val="0"/>
        <c:axId val="178888328"/>
        <c:axId val="178888720"/>
      </c:lineChart>
      <c:dateAx>
        <c:axId val="178888328"/>
        <c:scaling>
          <c:orientation val="minMax"/>
        </c:scaling>
        <c:delete val="1"/>
        <c:axPos val="b"/>
        <c:numFmt formatCode="ge" sourceLinked="1"/>
        <c:majorTickMark val="none"/>
        <c:minorTickMark val="none"/>
        <c:tickLblPos val="none"/>
        <c:crossAx val="178888720"/>
        <c:crosses val="autoZero"/>
        <c:auto val="1"/>
        <c:lblOffset val="100"/>
        <c:baseTimeUnit val="years"/>
      </c:dateAx>
      <c:valAx>
        <c:axId val="17888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9A-44A9-ADE9-7CC8F2AC6664}"/>
            </c:ext>
          </c:extLst>
        </c:ser>
        <c:dLbls>
          <c:showLegendKey val="0"/>
          <c:showVal val="0"/>
          <c:showCatName val="0"/>
          <c:showSerName val="0"/>
          <c:showPercent val="0"/>
          <c:showBubbleSize val="0"/>
        </c:dLbls>
        <c:gapWidth val="150"/>
        <c:axId val="337302352"/>
        <c:axId val="33730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9A-44A9-ADE9-7CC8F2AC6664}"/>
            </c:ext>
          </c:extLst>
        </c:ser>
        <c:dLbls>
          <c:showLegendKey val="0"/>
          <c:showVal val="0"/>
          <c:showCatName val="0"/>
          <c:showSerName val="0"/>
          <c:showPercent val="0"/>
          <c:showBubbleSize val="0"/>
        </c:dLbls>
        <c:marker val="1"/>
        <c:smooth val="0"/>
        <c:axId val="337302352"/>
        <c:axId val="337302744"/>
      </c:lineChart>
      <c:dateAx>
        <c:axId val="337302352"/>
        <c:scaling>
          <c:orientation val="minMax"/>
        </c:scaling>
        <c:delete val="1"/>
        <c:axPos val="b"/>
        <c:numFmt formatCode="ge" sourceLinked="1"/>
        <c:majorTickMark val="none"/>
        <c:minorTickMark val="none"/>
        <c:tickLblPos val="none"/>
        <c:crossAx val="337302744"/>
        <c:crosses val="autoZero"/>
        <c:auto val="1"/>
        <c:lblOffset val="100"/>
        <c:baseTimeUnit val="years"/>
      </c:dateAx>
      <c:valAx>
        <c:axId val="3373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390</c:v>
                </c:pt>
                <c:pt idx="1">
                  <c:v>412.11</c:v>
                </c:pt>
                <c:pt idx="2">
                  <c:v>314.77999999999997</c:v>
                </c:pt>
                <c:pt idx="3">
                  <c:v>291.52999999999997</c:v>
                </c:pt>
                <c:pt idx="4">
                  <c:v>212.81</c:v>
                </c:pt>
              </c:numCache>
            </c:numRef>
          </c:val>
          <c:extLst xmlns:c16r2="http://schemas.microsoft.com/office/drawing/2015/06/chart">
            <c:ext xmlns:c16="http://schemas.microsoft.com/office/drawing/2014/chart" uri="{C3380CC4-5D6E-409C-BE32-E72D297353CC}">
              <c16:uniqueId val="{00000000-C826-43C2-B28F-727187850167}"/>
            </c:ext>
          </c:extLst>
        </c:ser>
        <c:dLbls>
          <c:showLegendKey val="0"/>
          <c:showVal val="0"/>
          <c:showCatName val="0"/>
          <c:showSerName val="0"/>
          <c:showPercent val="0"/>
          <c:showBubbleSize val="0"/>
        </c:dLbls>
        <c:gapWidth val="150"/>
        <c:axId val="178887152"/>
        <c:axId val="17888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xmlns:c16r2="http://schemas.microsoft.com/office/drawing/2015/06/chart">
            <c:ext xmlns:c16="http://schemas.microsoft.com/office/drawing/2014/chart" uri="{C3380CC4-5D6E-409C-BE32-E72D297353CC}">
              <c16:uniqueId val="{00000001-C826-43C2-B28F-727187850167}"/>
            </c:ext>
          </c:extLst>
        </c:ser>
        <c:dLbls>
          <c:showLegendKey val="0"/>
          <c:showVal val="0"/>
          <c:showCatName val="0"/>
          <c:showSerName val="0"/>
          <c:showPercent val="0"/>
          <c:showBubbleSize val="0"/>
        </c:dLbls>
        <c:marker val="1"/>
        <c:smooth val="0"/>
        <c:axId val="178887152"/>
        <c:axId val="178886760"/>
      </c:lineChart>
      <c:dateAx>
        <c:axId val="178887152"/>
        <c:scaling>
          <c:orientation val="minMax"/>
        </c:scaling>
        <c:delete val="1"/>
        <c:axPos val="b"/>
        <c:numFmt formatCode="ge" sourceLinked="1"/>
        <c:majorTickMark val="none"/>
        <c:minorTickMark val="none"/>
        <c:tickLblPos val="none"/>
        <c:crossAx val="178886760"/>
        <c:crosses val="autoZero"/>
        <c:auto val="1"/>
        <c:lblOffset val="100"/>
        <c:baseTimeUnit val="years"/>
      </c:dateAx>
      <c:valAx>
        <c:axId val="1788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97.62</c:v>
                </c:pt>
                <c:pt idx="1">
                  <c:v>97.83</c:v>
                </c:pt>
                <c:pt idx="2">
                  <c:v>101.51</c:v>
                </c:pt>
                <c:pt idx="3">
                  <c:v>99.01</c:v>
                </c:pt>
                <c:pt idx="4">
                  <c:v>98.25</c:v>
                </c:pt>
              </c:numCache>
            </c:numRef>
          </c:val>
          <c:extLst xmlns:c16r2="http://schemas.microsoft.com/office/drawing/2015/06/chart">
            <c:ext xmlns:c16="http://schemas.microsoft.com/office/drawing/2014/chart" uri="{C3380CC4-5D6E-409C-BE32-E72D297353CC}">
              <c16:uniqueId val="{00000000-2986-4AB7-AFAA-B39EDA87E552}"/>
            </c:ext>
          </c:extLst>
        </c:ser>
        <c:dLbls>
          <c:showLegendKey val="0"/>
          <c:showVal val="0"/>
          <c:showCatName val="0"/>
          <c:showSerName val="0"/>
          <c:showPercent val="0"/>
          <c:showBubbleSize val="0"/>
        </c:dLbls>
        <c:gapWidth val="150"/>
        <c:axId val="337303920"/>
        <c:axId val="33730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xmlns:c16r2="http://schemas.microsoft.com/office/drawing/2015/06/chart">
            <c:ext xmlns:c16="http://schemas.microsoft.com/office/drawing/2014/chart" uri="{C3380CC4-5D6E-409C-BE32-E72D297353CC}">
              <c16:uniqueId val="{00000001-2986-4AB7-AFAA-B39EDA87E552}"/>
            </c:ext>
          </c:extLst>
        </c:ser>
        <c:dLbls>
          <c:showLegendKey val="0"/>
          <c:showVal val="0"/>
          <c:showCatName val="0"/>
          <c:showSerName val="0"/>
          <c:showPercent val="0"/>
          <c:showBubbleSize val="0"/>
        </c:dLbls>
        <c:marker val="1"/>
        <c:smooth val="0"/>
        <c:axId val="337303920"/>
        <c:axId val="337304312"/>
      </c:lineChart>
      <c:dateAx>
        <c:axId val="337303920"/>
        <c:scaling>
          <c:orientation val="minMax"/>
        </c:scaling>
        <c:delete val="1"/>
        <c:axPos val="b"/>
        <c:numFmt formatCode="ge" sourceLinked="1"/>
        <c:majorTickMark val="none"/>
        <c:minorTickMark val="none"/>
        <c:tickLblPos val="none"/>
        <c:crossAx val="337304312"/>
        <c:crosses val="autoZero"/>
        <c:auto val="1"/>
        <c:lblOffset val="100"/>
        <c:baseTimeUnit val="years"/>
      </c:dateAx>
      <c:valAx>
        <c:axId val="33730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149.77000000000001</c:v>
                </c:pt>
              </c:numCache>
            </c:numRef>
          </c:val>
          <c:extLst xmlns:c16r2="http://schemas.microsoft.com/office/drawing/2015/06/chart">
            <c:ext xmlns:c16="http://schemas.microsoft.com/office/drawing/2014/chart" uri="{C3380CC4-5D6E-409C-BE32-E72D297353CC}">
              <c16:uniqueId val="{00000000-66B3-405D-8D37-28C868CEB38B}"/>
            </c:ext>
          </c:extLst>
        </c:ser>
        <c:dLbls>
          <c:showLegendKey val="0"/>
          <c:showVal val="0"/>
          <c:showCatName val="0"/>
          <c:showSerName val="0"/>
          <c:showPercent val="0"/>
          <c:showBubbleSize val="0"/>
        </c:dLbls>
        <c:gapWidth val="150"/>
        <c:axId val="337301960"/>
        <c:axId val="33718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xmlns:c16r2="http://schemas.microsoft.com/office/drawing/2015/06/chart">
            <c:ext xmlns:c16="http://schemas.microsoft.com/office/drawing/2014/chart" uri="{C3380CC4-5D6E-409C-BE32-E72D297353CC}">
              <c16:uniqueId val="{00000001-66B3-405D-8D37-28C868CEB38B}"/>
            </c:ext>
          </c:extLst>
        </c:ser>
        <c:dLbls>
          <c:showLegendKey val="0"/>
          <c:showVal val="0"/>
          <c:showCatName val="0"/>
          <c:showSerName val="0"/>
          <c:showPercent val="0"/>
          <c:showBubbleSize val="0"/>
        </c:dLbls>
        <c:marker val="1"/>
        <c:smooth val="0"/>
        <c:axId val="337301960"/>
        <c:axId val="337186896"/>
      </c:lineChart>
      <c:dateAx>
        <c:axId val="337301960"/>
        <c:scaling>
          <c:orientation val="minMax"/>
        </c:scaling>
        <c:delete val="1"/>
        <c:axPos val="b"/>
        <c:numFmt formatCode="ge" sourceLinked="1"/>
        <c:majorTickMark val="none"/>
        <c:minorTickMark val="none"/>
        <c:tickLblPos val="none"/>
        <c:crossAx val="337186896"/>
        <c:crosses val="autoZero"/>
        <c:auto val="1"/>
        <c:lblOffset val="100"/>
        <c:baseTimeUnit val="years"/>
      </c:dateAx>
      <c:valAx>
        <c:axId val="3371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5" sqref="A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栃木市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124</v>
      </c>
      <c r="AE8" s="73"/>
      <c r="AF8" s="73"/>
      <c r="AG8" s="73"/>
      <c r="AH8" s="73"/>
      <c r="AI8" s="73"/>
      <c r="AJ8" s="73"/>
      <c r="AK8" s="4"/>
      <c r="AL8" s="67">
        <f>データ!S6</f>
        <v>162734</v>
      </c>
      <c r="AM8" s="67"/>
      <c r="AN8" s="67"/>
      <c r="AO8" s="67"/>
      <c r="AP8" s="67"/>
      <c r="AQ8" s="67"/>
      <c r="AR8" s="67"/>
      <c r="AS8" s="67"/>
      <c r="AT8" s="66">
        <f>データ!T6</f>
        <v>331.5</v>
      </c>
      <c r="AU8" s="66"/>
      <c r="AV8" s="66"/>
      <c r="AW8" s="66"/>
      <c r="AX8" s="66"/>
      <c r="AY8" s="66"/>
      <c r="AZ8" s="66"/>
      <c r="BA8" s="66"/>
      <c r="BB8" s="66">
        <f>データ!U6</f>
        <v>490.9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58.01</v>
      </c>
      <c r="Q10" s="66"/>
      <c r="R10" s="66"/>
      <c r="S10" s="66"/>
      <c r="T10" s="66"/>
      <c r="U10" s="66"/>
      <c r="V10" s="66"/>
      <c r="W10" s="66">
        <f>データ!Q6</f>
        <v>77.7</v>
      </c>
      <c r="X10" s="66"/>
      <c r="Y10" s="66"/>
      <c r="Z10" s="66"/>
      <c r="AA10" s="66"/>
      <c r="AB10" s="66"/>
      <c r="AC10" s="66"/>
      <c r="AD10" s="67">
        <f>データ!R6</f>
        <v>2630</v>
      </c>
      <c r="AE10" s="67"/>
      <c r="AF10" s="67"/>
      <c r="AG10" s="67"/>
      <c r="AH10" s="67"/>
      <c r="AI10" s="67"/>
      <c r="AJ10" s="67"/>
      <c r="AK10" s="2"/>
      <c r="AL10" s="67">
        <f>データ!V6</f>
        <v>94276</v>
      </c>
      <c r="AM10" s="67"/>
      <c r="AN10" s="67"/>
      <c r="AO10" s="67"/>
      <c r="AP10" s="67"/>
      <c r="AQ10" s="67"/>
      <c r="AR10" s="67"/>
      <c r="AS10" s="67"/>
      <c r="AT10" s="66">
        <f>データ!W6</f>
        <v>28.04</v>
      </c>
      <c r="AU10" s="66"/>
      <c r="AV10" s="66"/>
      <c r="AW10" s="66"/>
      <c r="AX10" s="66"/>
      <c r="AY10" s="66"/>
      <c r="AZ10" s="66"/>
      <c r="BA10" s="66"/>
      <c r="BB10" s="66">
        <f>データ!X6</f>
        <v>3362.2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92037</v>
      </c>
      <c r="D6" s="33">
        <f t="shared" si="3"/>
        <v>47</v>
      </c>
      <c r="E6" s="33">
        <f t="shared" si="3"/>
        <v>17</v>
      </c>
      <c r="F6" s="33">
        <f t="shared" si="3"/>
        <v>1</v>
      </c>
      <c r="G6" s="33">
        <f t="shared" si="3"/>
        <v>0</v>
      </c>
      <c r="H6" s="33" t="str">
        <f t="shared" si="3"/>
        <v>栃木県　栃木市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58.01</v>
      </c>
      <c r="Q6" s="34">
        <f t="shared" si="3"/>
        <v>77.7</v>
      </c>
      <c r="R6" s="34">
        <f t="shared" si="3"/>
        <v>2630</v>
      </c>
      <c r="S6" s="34">
        <f t="shared" si="3"/>
        <v>162734</v>
      </c>
      <c r="T6" s="34">
        <f t="shared" si="3"/>
        <v>331.5</v>
      </c>
      <c r="U6" s="34">
        <f t="shared" si="3"/>
        <v>490.9</v>
      </c>
      <c r="V6" s="34">
        <f t="shared" si="3"/>
        <v>94276</v>
      </c>
      <c r="W6" s="34">
        <f t="shared" si="3"/>
        <v>28.04</v>
      </c>
      <c r="X6" s="34">
        <f t="shared" si="3"/>
        <v>3362.2</v>
      </c>
      <c r="Y6" s="35">
        <f>IF(Y7="",NA(),Y7)</f>
        <v>95.25</v>
      </c>
      <c r="Z6" s="35">
        <f t="shared" ref="Z6:AH6" si="4">IF(Z7="",NA(),Z7)</f>
        <v>93.44</v>
      </c>
      <c r="AA6" s="35">
        <f t="shared" si="4"/>
        <v>94.37</v>
      </c>
      <c r="AB6" s="35">
        <f t="shared" si="4"/>
        <v>98.32</v>
      </c>
      <c r="AC6" s="35">
        <f t="shared" si="4"/>
        <v>92.01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390</v>
      </c>
      <c r="BG6" s="35">
        <f t="shared" ref="BG6:BO6" si="7">IF(BG7="",NA(),BG7)</f>
        <v>412.11</v>
      </c>
      <c r="BH6" s="35">
        <f t="shared" si="7"/>
        <v>314.77999999999997</v>
      </c>
      <c r="BI6" s="35">
        <f t="shared" si="7"/>
        <v>291.52999999999997</v>
      </c>
      <c r="BJ6" s="35">
        <f t="shared" si="7"/>
        <v>212.81</v>
      </c>
      <c r="BK6" s="35">
        <f t="shared" si="7"/>
        <v>918.88</v>
      </c>
      <c r="BL6" s="35">
        <f t="shared" si="7"/>
        <v>885.97</v>
      </c>
      <c r="BM6" s="35">
        <f t="shared" si="7"/>
        <v>854.16</v>
      </c>
      <c r="BN6" s="35">
        <f t="shared" si="7"/>
        <v>848.31</v>
      </c>
      <c r="BO6" s="35">
        <f t="shared" si="7"/>
        <v>774.99</v>
      </c>
      <c r="BP6" s="34" t="str">
        <f>IF(BP7="","",IF(BP7="-","【-】","【"&amp;SUBSTITUTE(TEXT(BP7,"#,##0.00"),"-","△")&amp;"】"))</f>
        <v>【728.30】</v>
      </c>
      <c r="BQ6" s="35">
        <f>IF(BQ7="",NA(),BQ7)</f>
        <v>97.62</v>
      </c>
      <c r="BR6" s="35">
        <f t="shared" ref="BR6:BZ6" si="8">IF(BR7="",NA(),BR7)</f>
        <v>97.83</v>
      </c>
      <c r="BS6" s="35">
        <f t="shared" si="8"/>
        <v>101.51</v>
      </c>
      <c r="BT6" s="35">
        <f t="shared" si="8"/>
        <v>99.01</v>
      </c>
      <c r="BU6" s="35">
        <f t="shared" si="8"/>
        <v>98.25</v>
      </c>
      <c r="BV6" s="35">
        <f t="shared" si="8"/>
        <v>88.2</v>
      </c>
      <c r="BW6" s="35">
        <f t="shared" si="8"/>
        <v>89.94</v>
      </c>
      <c r="BX6" s="35">
        <f t="shared" si="8"/>
        <v>93.13</v>
      </c>
      <c r="BY6" s="35">
        <f t="shared" si="8"/>
        <v>94.38</v>
      </c>
      <c r="BZ6" s="35">
        <f t="shared" si="8"/>
        <v>96.57</v>
      </c>
      <c r="CA6" s="34" t="str">
        <f>IF(CA7="","",IF(CA7="-","【-】","【"&amp;SUBSTITUTE(TEXT(CA7,"#,##0.00"),"-","△")&amp;"】"))</f>
        <v>【100.04】</v>
      </c>
      <c r="CB6" s="35">
        <f>IF(CB7="",NA(),CB7)</f>
        <v>150</v>
      </c>
      <c r="CC6" s="35">
        <f t="shared" ref="CC6:CK6" si="9">IF(CC7="",NA(),CC7)</f>
        <v>150</v>
      </c>
      <c r="CD6" s="35">
        <f t="shared" si="9"/>
        <v>150</v>
      </c>
      <c r="CE6" s="35">
        <f t="shared" si="9"/>
        <v>150</v>
      </c>
      <c r="CF6" s="35">
        <f t="shared" si="9"/>
        <v>149.77000000000001</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64.87</v>
      </c>
      <c r="CU6" s="35">
        <f t="shared" si="10"/>
        <v>65.62</v>
      </c>
      <c r="CV6" s="35">
        <f t="shared" si="10"/>
        <v>64.67</v>
      </c>
      <c r="CW6" s="34" t="str">
        <f>IF(CW7="","",IF(CW7="-","【-】","【"&amp;SUBSTITUTE(TEXT(CW7,"#,##0.00"),"-","△")&amp;"】"))</f>
        <v>【60.09】</v>
      </c>
      <c r="CX6" s="35">
        <f>IF(CX7="",NA(),CX7)</f>
        <v>86.25</v>
      </c>
      <c r="CY6" s="35">
        <f t="shared" ref="CY6:DG6" si="11">IF(CY7="",NA(),CY7)</f>
        <v>87.78</v>
      </c>
      <c r="CZ6" s="35">
        <f t="shared" si="11"/>
        <v>89.73</v>
      </c>
      <c r="DA6" s="35">
        <f t="shared" si="11"/>
        <v>91.14</v>
      </c>
      <c r="DB6" s="35">
        <f t="shared" si="11"/>
        <v>92.12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0.02</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92037</v>
      </c>
      <c r="D7" s="37">
        <v>47</v>
      </c>
      <c r="E7" s="37">
        <v>17</v>
      </c>
      <c r="F7" s="37">
        <v>1</v>
      </c>
      <c r="G7" s="37">
        <v>0</v>
      </c>
      <c r="H7" s="37" t="s">
        <v>109</v>
      </c>
      <c r="I7" s="37" t="s">
        <v>110</v>
      </c>
      <c r="J7" s="37" t="s">
        <v>111</v>
      </c>
      <c r="K7" s="37" t="s">
        <v>112</v>
      </c>
      <c r="L7" s="37" t="s">
        <v>113</v>
      </c>
      <c r="M7" s="37"/>
      <c r="N7" s="38" t="s">
        <v>114</v>
      </c>
      <c r="O7" s="38" t="s">
        <v>115</v>
      </c>
      <c r="P7" s="38">
        <v>58.01</v>
      </c>
      <c r="Q7" s="38">
        <v>77.7</v>
      </c>
      <c r="R7" s="38">
        <v>2630</v>
      </c>
      <c r="S7" s="38">
        <v>162734</v>
      </c>
      <c r="T7" s="38">
        <v>331.5</v>
      </c>
      <c r="U7" s="38">
        <v>490.9</v>
      </c>
      <c r="V7" s="38">
        <v>94276</v>
      </c>
      <c r="W7" s="38">
        <v>28.04</v>
      </c>
      <c r="X7" s="38">
        <v>3362.2</v>
      </c>
      <c r="Y7" s="38">
        <v>95.25</v>
      </c>
      <c r="Z7" s="38">
        <v>93.44</v>
      </c>
      <c r="AA7" s="38">
        <v>94.37</v>
      </c>
      <c r="AB7" s="38">
        <v>98.32</v>
      </c>
      <c r="AC7" s="38">
        <v>92.01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390</v>
      </c>
      <c r="BG7" s="38">
        <v>412.11</v>
      </c>
      <c r="BH7" s="38">
        <v>314.77999999999997</v>
      </c>
      <c r="BI7" s="38">
        <v>291.52999999999997</v>
      </c>
      <c r="BJ7" s="38">
        <v>212.81</v>
      </c>
      <c r="BK7" s="38">
        <v>918.88</v>
      </c>
      <c r="BL7" s="38">
        <v>885.97</v>
      </c>
      <c r="BM7" s="38">
        <v>854.16</v>
      </c>
      <c r="BN7" s="38">
        <v>848.31</v>
      </c>
      <c r="BO7" s="38">
        <v>774.99</v>
      </c>
      <c r="BP7" s="38">
        <v>728.3</v>
      </c>
      <c r="BQ7" s="38">
        <v>97.62</v>
      </c>
      <c r="BR7" s="38">
        <v>97.83</v>
      </c>
      <c r="BS7" s="38">
        <v>101.51</v>
      </c>
      <c r="BT7" s="38">
        <v>99.01</v>
      </c>
      <c r="BU7" s="38">
        <v>98.25</v>
      </c>
      <c r="BV7" s="38">
        <v>88.2</v>
      </c>
      <c r="BW7" s="38">
        <v>89.94</v>
      </c>
      <c r="BX7" s="38">
        <v>93.13</v>
      </c>
      <c r="BY7" s="38">
        <v>94.38</v>
      </c>
      <c r="BZ7" s="38">
        <v>96.57</v>
      </c>
      <c r="CA7" s="38">
        <v>100.04</v>
      </c>
      <c r="CB7" s="38">
        <v>150</v>
      </c>
      <c r="CC7" s="38">
        <v>150</v>
      </c>
      <c r="CD7" s="38">
        <v>150</v>
      </c>
      <c r="CE7" s="38">
        <v>150</v>
      </c>
      <c r="CF7" s="38">
        <v>149.77000000000001</v>
      </c>
      <c r="CG7" s="38">
        <v>171.78</v>
      </c>
      <c r="CH7" s="38">
        <v>168.57</v>
      </c>
      <c r="CI7" s="38">
        <v>167.97</v>
      </c>
      <c r="CJ7" s="38">
        <v>165.45</v>
      </c>
      <c r="CK7" s="38">
        <v>161.54</v>
      </c>
      <c r="CL7" s="38">
        <v>137.82</v>
      </c>
      <c r="CM7" s="38" t="s">
        <v>114</v>
      </c>
      <c r="CN7" s="38" t="s">
        <v>114</v>
      </c>
      <c r="CO7" s="38" t="s">
        <v>114</v>
      </c>
      <c r="CP7" s="38" t="s">
        <v>114</v>
      </c>
      <c r="CQ7" s="38" t="s">
        <v>114</v>
      </c>
      <c r="CR7" s="38">
        <v>62.27</v>
      </c>
      <c r="CS7" s="38">
        <v>64.12</v>
      </c>
      <c r="CT7" s="38">
        <v>64.87</v>
      </c>
      <c r="CU7" s="38">
        <v>65.62</v>
      </c>
      <c r="CV7" s="38">
        <v>64.67</v>
      </c>
      <c r="CW7" s="38">
        <v>60.09</v>
      </c>
      <c r="CX7" s="38">
        <v>86.25</v>
      </c>
      <c r="CY7" s="38">
        <v>87.78</v>
      </c>
      <c r="CZ7" s="38">
        <v>89.73</v>
      </c>
      <c r="DA7" s="38">
        <v>91.14</v>
      </c>
      <c r="DB7" s="38">
        <v>92.12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0.02</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2018-02-06T23:51:54Z</cp:lastPrinted>
  <dcterms:created xsi:type="dcterms:W3CDTF">2017-12-25T02:04:18Z</dcterms:created>
  <dcterms:modified xsi:type="dcterms:W3CDTF">2018-02-19T02:36:37Z</dcterms:modified>
  <cp:category/>
</cp:coreProperties>
</file>