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05財政担当\H30\④公営企業\02 公営企業決算統計\310111H29決算比較分析表照会\05県ホームページ公表\4下水（公共）\"/>
    </mc:Choice>
  </mc:AlternateContent>
  <workbookProtection workbookAlgorithmName="SHA-512" workbookHashValue="iGHZv0BQlfxLZ8q0hPEzbpVDGjtDxqeHzUzm7cXx0btGPuPytywVjZExzU2o5T44gfXaazyf1k1l4g2++NHHGw==" workbookSaltValue="ERERC1WDxofhzgiQdEP5Z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<sst xmlns="http://schemas.openxmlformats.org/spreadsheetml/2006/main" count="245" uniqueCount="126">
  <si>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</si>
  <si>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</si>
  <si>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</si>
  <si>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</si>
  <si>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</si>
  <si>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</si>
  <si>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</si>
  <si>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</si>
  <si>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</si>
  <si>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</si>
  <si>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</si>
  <si>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</si>
  <si>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</si>
  <si>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</si>
  <si>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</si>
  <si>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</si>
  <si>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</si>
  <si>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</si>
  <si>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</si>
  <si>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</si>
  <si>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</si>
  <si>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</si>
  <si>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</si>
  <si>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</si>
  <si>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</si>
  <si>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</si>
  <si>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</si>
  <si>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</si>
  <si>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</si>
  <si>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</si>
  <si>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</si>
  <si>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</si>
  <si>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</si>
  <si>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</si>
  <si>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</si>
  <si>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</si>
  <si>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</si>
  <si>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</si>
  <si>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</si>
  <si>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</si>
  <si>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</si>
  <si>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</si>
  <si>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</si>
  <si>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</si>
  <si>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</si>
  <si>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</si>
  <si>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</si>
  <si>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</si>
  <si>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</si>
  <si>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</si>
  <si>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</si>
  <si>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</si>
  <si>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</si>
  <si>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</si>
  <si>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</si>
  <si>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</si>
  <si>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</si>
  <si>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</si>
  <si>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</si>
  <si>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</si>
  <si>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</si>
  <si>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</si>
  <si>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</si>
  <si>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</si>
  <si>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</si>
  <si>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</si>
  <si>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</si>
  <si>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</si>
  <si>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</si>
  <si>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</si>
  <si>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</si>
  <si>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</si>
  <si>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</si>
  <si>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</si>
  <si>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</si>
  <si>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</si>
  <si>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</si>
  <si>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</si>
  <si>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</si>
  <si>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</si>
  <si>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</si>
  <si>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</si>
  <si>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</si>
  <si>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</si>
  <si>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</si>
  <si>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</si>
  <si>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</si>
  <si>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</si>
  <si>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</si>
  <si>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</si>
  <si>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</si>
  <si>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</si>
  <si>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</si>
  <si>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</si>
  <si>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</si>
  <si>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</si>
  <si>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</si>
  <si>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</si>
  <si>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</si>
  <si>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</si>
  <si>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</si>
  <si>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</si>
  <si>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</si>
  <si>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</si>
  <si>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</si>
  <si>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</si>
  <si>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</si>
  <si>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</si>
  <si>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</si>
  <si>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</si>
  <si>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栃木市</t>
  </si>
  <si>
    <t>法非適用</t>
  </si>
  <si>
    <t>下水道事業</t>
  </si>
  <si>
    <t>公共下水道</t>
  </si>
  <si>
    <t>Bd1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</si>
  <si>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</si>
  <si>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</si>
  <si>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</si>
  <si>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</si>
  <si>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</si>
  <si>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</si>
  <si>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</si>
  <si>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</si>
  <si>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市の公共下水道事業は、S52から建設を始めたため、現在、管渠の法定耐用年数50年を超えているものはないが、H42ころから耐用年数を超えた管渠が現れ始め、H60ころに老朽化率のピークがくると予測されている。
　また、処理場の処理水量のうち20％程度が不明水である。近年の東日本大震災や大型台風、ゲリラ豪雨により管渠が破損し、地下水や雨水等が流入している可能性があり、今後の不明水増加や陥没事故等の発生も懸念される。
　今後の更新時期に向けて、カメラ等を使った管渠調査、ストックマネジメント計画の策定、財源の確保について検討を進めていく必要がある。</t>
    <rPh sb="1" eb="3">
      <t>ホンシ</t>
    </rPh>
    <rPh sb="4" eb="6">
      <t>コウキョウ</t>
    </rPh>
    <rPh sb="6" eb="9">
      <t>ゲスイドウ</t>
    </rPh>
    <rPh sb="9" eb="11">
      <t>ジギョウ</t>
    </rPh>
    <rPh sb="18" eb="20">
      <t>ケンセツ</t>
    </rPh>
    <rPh sb="21" eb="22">
      <t>ハジ</t>
    </rPh>
    <rPh sb="27" eb="29">
      <t>ゲンザイ</t>
    </rPh>
    <rPh sb="30" eb="32">
      <t>カンキョ</t>
    </rPh>
    <rPh sb="33" eb="35">
      <t>ホウテイ</t>
    </rPh>
    <rPh sb="35" eb="37">
      <t>タイヨウ</t>
    </rPh>
    <rPh sb="37" eb="39">
      <t>ネンスウ</t>
    </rPh>
    <rPh sb="41" eb="42">
      <t>ネン</t>
    </rPh>
    <rPh sb="43" eb="44">
      <t>コ</t>
    </rPh>
    <rPh sb="62" eb="64">
      <t>タイヨウ</t>
    </rPh>
    <rPh sb="64" eb="66">
      <t>ネンスウ</t>
    </rPh>
    <rPh sb="67" eb="68">
      <t>コ</t>
    </rPh>
    <rPh sb="70" eb="72">
      <t>カンキョ</t>
    </rPh>
    <rPh sb="73" eb="74">
      <t>アラワ</t>
    </rPh>
    <rPh sb="75" eb="76">
      <t>ハジ</t>
    </rPh>
    <rPh sb="84" eb="87">
      <t>ロウキュウカ</t>
    </rPh>
    <rPh sb="87" eb="88">
      <t>リツ</t>
    </rPh>
    <rPh sb="96" eb="98">
      <t>ヨソク</t>
    </rPh>
    <rPh sb="109" eb="112">
      <t>ショリジョウ</t>
    </rPh>
    <rPh sb="113" eb="115">
      <t>ショリ</t>
    </rPh>
    <rPh sb="115" eb="116">
      <t>スイ</t>
    </rPh>
    <rPh sb="116" eb="117">
      <t>リョウ</t>
    </rPh>
    <rPh sb="123" eb="125">
      <t>テイド</t>
    </rPh>
    <rPh sb="126" eb="128">
      <t>フメイ</t>
    </rPh>
    <rPh sb="128" eb="129">
      <t>スイ</t>
    </rPh>
    <rPh sb="133" eb="135">
      <t>キンネン</t>
    </rPh>
    <rPh sb="136" eb="137">
      <t>ヒガシ</t>
    </rPh>
    <rPh sb="137" eb="139">
      <t>ニホン</t>
    </rPh>
    <rPh sb="139" eb="142">
      <t>ダイシンサイ</t>
    </rPh>
    <rPh sb="143" eb="145">
      <t>オオガタ</t>
    </rPh>
    <rPh sb="145" eb="147">
      <t>タイフウ</t>
    </rPh>
    <rPh sb="151" eb="153">
      <t>ゴウウ</t>
    </rPh>
    <rPh sb="156" eb="158">
      <t>カンキョ</t>
    </rPh>
    <rPh sb="159" eb="161">
      <t>ハソン</t>
    </rPh>
    <rPh sb="163" eb="166">
      <t>チカスイ</t>
    </rPh>
    <rPh sb="167" eb="169">
      <t>ウスイ</t>
    </rPh>
    <rPh sb="169" eb="170">
      <t>トウ</t>
    </rPh>
    <rPh sb="171" eb="173">
      <t>リュウニュウ</t>
    </rPh>
    <rPh sb="177" eb="180">
      <t>カノウセイ</t>
    </rPh>
    <rPh sb="184" eb="186">
      <t>コンゴ</t>
    </rPh>
    <rPh sb="187" eb="189">
      <t>フメイ</t>
    </rPh>
    <rPh sb="189" eb="190">
      <t>スイ</t>
    </rPh>
    <rPh sb="190" eb="192">
      <t>ゾウカ</t>
    </rPh>
    <rPh sb="193" eb="195">
      <t>カンボツ</t>
    </rPh>
    <rPh sb="195" eb="197">
      <t>ジコ</t>
    </rPh>
    <rPh sb="197" eb="198">
      <t>トウ</t>
    </rPh>
    <rPh sb="199" eb="201">
      <t>ハッセイ</t>
    </rPh>
    <rPh sb="202" eb="204">
      <t>ケネン</t>
    </rPh>
    <rPh sb="210" eb="212">
      <t>コンゴ</t>
    </rPh>
    <rPh sb="213" eb="215">
      <t>コウシン</t>
    </rPh>
    <rPh sb="215" eb="217">
      <t>ジキ</t>
    </rPh>
    <rPh sb="218" eb="219">
      <t>ム</t>
    </rPh>
    <rPh sb="225" eb="226">
      <t>トウ</t>
    </rPh>
    <rPh sb="227" eb="228">
      <t>ツカ</t>
    </rPh>
    <rPh sb="230" eb="232">
      <t>カンキョ</t>
    </rPh>
    <rPh sb="232" eb="234">
      <t>チョウサ</t>
    </rPh>
    <rPh sb="245" eb="247">
      <t>ケイカク</t>
    </rPh>
    <rPh sb="248" eb="250">
      <t>サクテイ</t>
    </rPh>
    <rPh sb="251" eb="253">
      <t>ザイゲン</t>
    </rPh>
    <rPh sb="254" eb="256">
      <t>カクホ</t>
    </rPh>
    <rPh sb="260" eb="262">
      <t>ケントウ</t>
    </rPh>
    <rPh sb="263" eb="264">
      <t>スス</t>
    </rPh>
    <rPh sb="268" eb="270">
      <t>ヒツヨウ</t>
    </rPh>
    <phoneticPr fontId="4"/>
  </si>
  <si>
    <t>　経営の健全化、効率化のために、水洗化率のさらなる向上による収入の確保、費用対効果を考慮した下水道整備地区の見直し、不明水対策による流域維持管理負担金の削減、業務内容の見直し、民間活力の利用、職員のコスト意識の改革等により経費の削減を行い、一般会計からの基準外繰入を削減し、今後の管渠更新に向けた財源確保に努める。
　また、H30より地方公営企業法を適用し、企業会計として運営することで、資産や経営の状況を把握し、現状分析と経営改善に繋げる。
　さらに、経営戦略を策定し、今後10年間の投資財政計画を作り、経営方針を定める。</t>
    <rPh sb="1" eb="3">
      <t>ケイエイ</t>
    </rPh>
    <rPh sb="4" eb="7">
      <t>ケンゼンカ</t>
    </rPh>
    <rPh sb="8" eb="11">
      <t>コウリツカ</t>
    </rPh>
    <rPh sb="16" eb="19">
      <t>スイセンカ</t>
    </rPh>
    <rPh sb="19" eb="20">
      <t>リツ</t>
    </rPh>
    <rPh sb="25" eb="27">
      <t>コウジョウ</t>
    </rPh>
    <rPh sb="30" eb="32">
      <t>シュウニュウ</t>
    </rPh>
    <rPh sb="33" eb="35">
      <t>カクホ</t>
    </rPh>
    <rPh sb="36" eb="41">
      <t>ヒヨウタイコウカ</t>
    </rPh>
    <rPh sb="42" eb="44">
      <t>コウリョ</t>
    </rPh>
    <rPh sb="46" eb="49">
      <t>ゲスイドウ</t>
    </rPh>
    <rPh sb="49" eb="51">
      <t>セイビ</t>
    </rPh>
    <rPh sb="51" eb="53">
      <t>チク</t>
    </rPh>
    <rPh sb="54" eb="56">
      <t>ミナオ</t>
    </rPh>
    <rPh sb="58" eb="60">
      <t>フメイ</t>
    </rPh>
    <rPh sb="60" eb="61">
      <t>スイ</t>
    </rPh>
    <rPh sb="61" eb="63">
      <t>タイサク</t>
    </rPh>
    <rPh sb="66" eb="68">
      <t>リュウイキ</t>
    </rPh>
    <rPh sb="68" eb="70">
      <t>イジ</t>
    </rPh>
    <rPh sb="70" eb="72">
      <t>カンリ</t>
    </rPh>
    <rPh sb="72" eb="75">
      <t>フタンキン</t>
    </rPh>
    <rPh sb="76" eb="78">
      <t>サクゲン</t>
    </rPh>
    <rPh sb="79" eb="81">
      <t>ギョウム</t>
    </rPh>
    <rPh sb="81" eb="83">
      <t>ナイヨウ</t>
    </rPh>
    <rPh sb="84" eb="86">
      <t>ミナオ</t>
    </rPh>
    <rPh sb="88" eb="90">
      <t>ミンカン</t>
    </rPh>
    <rPh sb="90" eb="92">
      <t>カツリョク</t>
    </rPh>
    <rPh sb="93" eb="95">
      <t>リヨウ</t>
    </rPh>
    <rPh sb="96" eb="98">
      <t>ショクイン</t>
    </rPh>
    <rPh sb="102" eb="104">
      <t>イシキ</t>
    </rPh>
    <rPh sb="105" eb="107">
      <t>カイカク</t>
    </rPh>
    <rPh sb="107" eb="108">
      <t>トウ</t>
    </rPh>
    <rPh sb="111" eb="113">
      <t>ケイヒ</t>
    </rPh>
    <rPh sb="114" eb="116">
      <t>サクゲン</t>
    </rPh>
    <rPh sb="117" eb="118">
      <t>オコナ</t>
    </rPh>
    <rPh sb="120" eb="122">
      <t>イッパン</t>
    </rPh>
    <rPh sb="122" eb="124">
      <t>カイケイ</t>
    </rPh>
    <rPh sb="127" eb="129">
      <t>キジュン</t>
    </rPh>
    <rPh sb="129" eb="130">
      <t>ガイ</t>
    </rPh>
    <rPh sb="130" eb="132">
      <t>クリイレ</t>
    </rPh>
    <rPh sb="133" eb="135">
      <t>サクゲン</t>
    </rPh>
    <rPh sb="137" eb="139">
      <t>コンゴ</t>
    </rPh>
    <rPh sb="140" eb="142">
      <t>カンキョ</t>
    </rPh>
    <rPh sb="142" eb="144">
      <t>コウシン</t>
    </rPh>
    <rPh sb="145" eb="146">
      <t>ム</t>
    </rPh>
    <rPh sb="148" eb="150">
      <t>ザイゲン</t>
    </rPh>
    <rPh sb="150" eb="152">
      <t>カクホ</t>
    </rPh>
    <rPh sb="153" eb="154">
      <t>ツト</t>
    </rPh>
    <rPh sb="167" eb="169">
      <t>チホウ</t>
    </rPh>
    <rPh sb="169" eb="171">
      <t>コウエイ</t>
    </rPh>
    <rPh sb="171" eb="173">
      <t>キギョウ</t>
    </rPh>
    <rPh sb="173" eb="174">
      <t>ホウ</t>
    </rPh>
    <rPh sb="175" eb="177">
      <t>テキヨウ</t>
    </rPh>
    <rPh sb="179" eb="181">
      <t>キギョウ</t>
    </rPh>
    <rPh sb="181" eb="183">
      <t>カイケイ</t>
    </rPh>
    <rPh sb="186" eb="188">
      <t>ウンエイ</t>
    </rPh>
    <rPh sb="194" eb="196">
      <t>シサン</t>
    </rPh>
    <rPh sb="197" eb="199">
      <t>ケイエイ</t>
    </rPh>
    <rPh sb="200" eb="202">
      <t>ジョウキョウ</t>
    </rPh>
    <rPh sb="203" eb="205">
      <t>ハアク</t>
    </rPh>
    <rPh sb="207" eb="209">
      <t>ゲンジョウ</t>
    </rPh>
    <rPh sb="209" eb="211">
      <t>ブンセキ</t>
    </rPh>
    <rPh sb="212" eb="214">
      <t>ケイエイ</t>
    </rPh>
    <rPh sb="214" eb="216">
      <t>カイゼン</t>
    </rPh>
    <rPh sb="217" eb="218">
      <t>ツナ</t>
    </rPh>
    <rPh sb="227" eb="229">
      <t>ケイエイ</t>
    </rPh>
    <rPh sb="229" eb="231">
      <t>センリャク</t>
    </rPh>
    <rPh sb="232" eb="234">
      <t>サクテイ</t>
    </rPh>
    <rPh sb="236" eb="238">
      <t>コンゴ</t>
    </rPh>
    <rPh sb="240" eb="242">
      <t>ネンカン</t>
    </rPh>
    <rPh sb="243" eb="245">
      <t>トウシ</t>
    </rPh>
    <rPh sb="245" eb="247">
      <t>ザイセイ</t>
    </rPh>
    <rPh sb="247" eb="249">
      <t>ケイカク</t>
    </rPh>
    <rPh sb="250" eb="251">
      <t>ツク</t>
    </rPh>
    <rPh sb="253" eb="255">
      <t>ケイエイ</t>
    </rPh>
    <rPh sb="255" eb="257">
      <t>ホウシン</t>
    </rPh>
    <rPh sb="258" eb="259">
      <t>サダ</t>
    </rPh>
    <phoneticPr fontId="4"/>
  </si>
  <si>
    <t>　①収益的収支比率は、100％未満であり、総収益で総費用と地方債償還金が賄えていない状況である。
　④企業債残高対事業規模比率は、類似団体と比較すると、低い値である。本市の下水道は拡張期であり、今後も整備が必要であるが、資金運営上、起債の借入が必須である。費用対効果を考え、整備を進める必要がある。
　⑤経費回収率は、100％付近で推移していたが、H29は、約80％であった。これは、本市の下水道事業がH30より地方公営企業法を適用するため、H29は打ち切り決算を行った影響によるものである。
　⑥汚水処理原価は、類似団体より低い状況であるが、経費回収率が100％未満であることから、使用料単価が汚水処理原価を下回っている状況である。
　⑦施設利用率については、県流域の処理場を利用しているため、当該値はない。
　⑧水洗化率は、未普及世帯への訪問や広報紙での普及啓発活動により、年々増加傾向にある。
　今後の経営の健全化、効率化のため、水洗化率を100％に近づけ、使用料収入を確保し、維持管理費等の経費を削減し経費回収率が100％以上になることを目指す必要がある。
　また、本市の公共下水道事業は、H30より地方公営企業法を適用するため、今までより資産、経営の状況を明らかに示すことができる。新たな指標で経営分析を行い、今後の経営改善に役立てていく。</t>
    <rPh sb="2" eb="5">
      <t>シュウエキテキ</t>
    </rPh>
    <rPh sb="5" eb="7">
      <t>シュウシ</t>
    </rPh>
    <rPh sb="7" eb="9">
      <t>ヒリツ</t>
    </rPh>
    <rPh sb="15" eb="17">
      <t>ミマン</t>
    </rPh>
    <rPh sb="21" eb="24">
      <t>ソウシュウエキ</t>
    </rPh>
    <rPh sb="25" eb="28">
      <t>ソウヒヨウ</t>
    </rPh>
    <rPh sb="29" eb="31">
      <t>チホウ</t>
    </rPh>
    <rPh sb="31" eb="32">
      <t>サイ</t>
    </rPh>
    <rPh sb="32" eb="35">
      <t>ショウカンキン</t>
    </rPh>
    <rPh sb="36" eb="37">
      <t>マカナ</t>
    </rPh>
    <rPh sb="42" eb="44">
      <t>ジョウキョウ</t>
    </rPh>
    <rPh sb="51" eb="53">
      <t>キギョウ</t>
    </rPh>
    <rPh sb="53" eb="54">
      <t>サイ</t>
    </rPh>
    <rPh sb="54" eb="56">
      <t>ザンダカ</t>
    </rPh>
    <rPh sb="56" eb="57">
      <t>タイ</t>
    </rPh>
    <rPh sb="57" eb="59">
      <t>ジギョウ</t>
    </rPh>
    <rPh sb="59" eb="61">
      <t>キボ</t>
    </rPh>
    <rPh sb="61" eb="63">
      <t>ヒリツ</t>
    </rPh>
    <rPh sb="65" eb="67">
      <t>ルイジ</t>
    </rPh>
    <rPh sb="67" eb="69">
      <t>ダンタイ</t>
    </rPh>
    <rPh sb="70" eb="72">
      <t>ヒカク</t>
    </rPh>
    <rPh sb="76" eb="77">
      <t>ヒク</t>
    </rPh>
    <rPh sb="78" eb="79">
      <t>アタイ</t>
    </rPh>
    <rPh sb="83" eb="85">
      <t>ホンシ</t>
    </rPh>
    <rPh sb="86" eb="89">
      <t>ゲスイドウ</t>
    </rPh>
    <rPh sb="90" eb="93">
      <t>カクチョウキ</t>
    </rPh>
    <rPh sb="97" eb="99">
      <t>コンゴ</t>
    </rPh>
    <rPh sb="100" eb="102">
      <t>セイビ</t>
    </rPh>
    <rPh sb="103" eb="105">
      <t>ヒツヨウ</t>
    </rPh>
    <rPh sb="110" eb="112">
      <t>シキン</t>
    </rPh>
    <rPh sb="112" eb="114">
      <t>ウンエイ</t>
    </rPh>
    <rPh sb="114" eb="115">
      <t>ジョウ</t>
    </rPh>
    <rPh sb="116" eb="118">
      <t>キサイ</t>
    </rPh>
    <rPh sb="119" eb="121">
      <t>カリイレ</t>
    </rPh>
    <rPh sb="122" eb="124">
      <t>ヒッス</t>
    </rPh>
    <rPh sb="128" eb="133">
      <t>ヒヨウタイコウカ</t>
    </rPh>
    <rPh sb="134" eb="135">
      <t>カンガ</t>
    </rPh>
    <rPh sb="137" eb="139">
      <t>セイビ</t>
    </rPh>
    <rPh sb="140" eb="141">
      <t>スス</t>
    </rPh>
    <rPh sb="143" eb="145">
      <t>ヒツヨウ</t>
    </rPh>
    <rPh sb="152" eb="154">
      <t>ケイヒ</t>
    </rPh>
    <rPh sb="154" eb="156">
      <t>カイシュウ</t>
    </rPh>
    <rPh sb="156" eb="157">
      <t>リツ</t>
    </rPh>
    <rPh sb="163" eb="165">
      <t>フキン</t>
    </rPh>
    <rPh sb="166" eb="168">
      <t>スイイ</t>
    </rPh>
    <rPh sb="179" eb="180">
      <t>ヤク</t>
    </rPh>
    <rPh sb="192" eb="194">
      <t>ホンシ</t>
    </rPh>
    <rPh sb="195" eb="198">
      <t>ゲスイドウ</t>
    </rPh>
    <rPh sb="198" eb="200">
      <t>ジギョウ</t>
    </rPh>
    <rPh sb="206" eb="208">
      <t>チホウ</t>
    </rPh>
    <rPh sb="208" eb="210">
      <t>コウエイ</t>
    </rPh>
    <rPh sb="210" eb="212">
      <t>キギョウ</t>
    </rPh>
    <rPh sb="212" eb="213">
      <t>ホウ</t>
    </rPh>
    <rPh sb="214" eb="216">
      <t>テキヨウ</t>
    </rPh>
    <rPh sb="225" eb="226">
      <t>ウ</t>
    </rPh>
    <rPh sb="227" eb="228">
      <t>キ</t>
    </rPh>
    <rPh sb="229" eb="231">
      <t>ケッサン</t>
    </rPh>
    <rPh sb="232" eb="233">
      <t>オコナ</t>
    </rPh>
    <rPh sb="235" eb="237">
      <t>エイキョウ</t>
    </rPh>
    <rPh sb="249" eb="251">
      <t>オスイ</t>
    </rPh>
    <rPh sb="251" eb="253">
      <t>ショリ</t>
    </rPh>
    <rPh sb="253" eb="255">
      <t>ゲンカ</t>
    </rPh>
    <rPh sb="257" eb="259">
      <t>ルイジ</t>
    </rPh>
    <rPh sb="259" eb="261">
      <t>ダンタイ</t>
    </rPh>
    <rPh sb="263" eb="264">
      <t>ヒク</t>
    </rPh>
    <rPh sb="265" eb="267">
      <t>ジョウキョウ</t>
    </rPh>
    <rPh sb="272" eb="274">
      <t>ケイヒ</t>
    </rPh>
    <rPh sb="274" eb="276">
      <t>カイシュウ</t>
    </rPh>
    <rPh sb="276" eb="277">
      <t>リツ</t>
    </rPh>
    <rPh sb="282" eb="284">
      <t>ミマン</t>
    </rPh>
    <rPh sb="292" eb="295">
      <t>シヨウリョウ</t>
    </rPh>
    <rPh sb="295" eb="297">
      <t>タンカ</t>
    </rPh>
    <rPh sb="298" eb="300">
      <t>オスイ</t>
    </rPh>
    <rPh sb="300" eb="302">
      <t>ショリ</t>
    </rPh>
    <rPh sb="302" eb="304">
      <t>ゲンカ</t>
    </rPh>
    <rPh sb="305" eb="307">
      <t>シタマワ</t>
    </rPh>
    <rPh sb="311" eb="313">
      <t>ジョウキョウ</t>
    </rPh>
    <rPh sb="320" eb="322">
      <t>シセツ</t>
    </rPh>
    <rPh sb="322" eb="325">
      <t>リヨウリツ</t>
    </rPh>
    <rPh sb="331" eb="332">
      <t>ケン</t>
    </rPh>
    <rPh sb="332" eb="334">
      <t>リュウイキ</t>
    </rPh>
    <rPh sb="335" eb="338">
      <t>ショリジョウ</t>
    </rPh>
    <rPh sb="339" eb="341">
      <t>リヨウ</t>
    </rPh>
    <rPh sb="348" eb="350">
      <t>トウガイ</t>
    </rPh>
    <rPh sb="350" eb="351">
      <t>チ</t>
    </rPh>
    <rPh sb="358" eb="361">
      <t>スイセンカ</t>
    </rPh>
    <rPh sb="361" eb="362">
      <t>リツ</t>
    </rPh>
    <rPh sb="364" eb="367">
      <t>ミフキュウ</t>
    </rPh>
    <rPh sb="367" eb="369">
      <t>セタイ</t>
    </rPh>
    <rPh sb="371" eb="373">
      <t>ホウモン</t>
    </rPh>
    <rPh sb="374" eb="376">
      <t>コウホウ</t>
    </rPh>
    <rPh sb="376" eb="377">
      <t>カミ</t>
    </rPh>
    <rPh sb="379" eb="381">
      <t>フキュウ</t>
    </rPh>
    <rPh sb="381" eb="383">
      <t>ケイハツ</t>
    </rPh>
    <rPh sb="383" eb="385">
      <t>カツドウ</t>
    </rPh>
    <rPh sb="389" eb="391">
      <t>ネンネン</t>
    </rPh>
    <rPh sb="391" eb="393">
      <t>ゾウカ</t>
    </rPh>
    <rPh sb="393" eb="395">
      <t>ケイコウ</t>
    </rPh>
    <rPh sb="401" eb="403">
      <t>コンゴ</t>
    </rPh>
    <rPh sb="404" eb="406">
      <t>ケイエイ</t>
    </rPh>
    <rPh sb="407" eb="410">
      <t>ケンゼンカ</t>
    </rPh>
    <rPh sb="411" eb="414">
      <t>コウリツカ</t>
    </rPh>
    <rPh sb="418" eb="421">
      <t>スイセンカ</t>
    </rPh>
    <rPh sb="421" eb="422">
      <t>リツ</t>
    </rPh>
    <rPh sb="428" eb="429">
      <t>チカ</t>
    </rPh>
    <rPh sb="432" eb="435">
      <t>シヨウリョウ</t>
    </rPh>
    <rPh sb="435" eb="437">
      <t>シュウニュウ</t>
    </rPh>
    <rPh sb="438" eb="440">
      <t>カクホ</t>
    </rPh>
    <rPh sb="442" eb="444">
      <t>イジ</t>
    </rPh>
    <rPh sb="444" eb="446">
      <t>カンリ</t>
    </rPh>
    <rPh sb="446" eb="447">
      <t>ヒ</t>
    </rPh>
    <rPh sb="447" eb="448">
      <t>トウ</t>
    </rPh>
    <rPh sb="449" eb="451">
      <t>ケイヒ</t>
    </rPh>
    <rPh sb="452" eb="454">
      <t>サクゲン</t>
    </rPh>
    <rPh sb="455" eb="457">
      <t>ケイヒ</t>
    </rPh>
    <rPh sb="457" eb="459">
      <t>カイシュウ</t>
    </rPh>
    <rPh sb="459" eb="460">
      <t>リツ</t>
    </rPh>
    <rPh sb="465" eb="467">
      <t>イジョウ</t>
    </rPh>
    <rPh sb="473" eb="475">
      <t>メザ</t>
    </rPh>
    <rPh sb="476" eb="478">
      <t>ヒツヨウ</t>
    </rPh>
    <rPh sb="487" eb="489">
      <t>ホンシ</t>
    </rPh>
    <rPh sb="490" eb="492">
      <t>コウキョウ</t>
    </rPh>
    <rPh sb="492" eb="495">
      <t>ゲスイドウ</t>
    </rPh>
    <rPh sb="495" eb="497">
      <t>ジギョウ</t>
    </rPh>
    <rPh sb="504" eb="506">
      <t>チホウ</t>
    </rPh>
    <rPh sb="506" eb="508">
      <t>コウエイ</t>
    </rPh>
    <rPh sb="508" eb="510">
      <t>キギョウ</t>
    </rPh>
    <rPh sb="510" eb="511">
      <t>ホウ</t>
    </rPh>
    <rPh sb="512" eb="514">
      <t>テキヨウ</t>
    </rPh>
    <rPh sb="519" eb="520">
      <t>イマ</t>
    </rPh>
    <rPh sb="524" eb="526">
      <t>シサン</t>
    </rPh>
    <rPh sb="527" eb="529">
      <t>ケイエイ</t>
    </rPh>
    <rPh sb="530" eb="532">
      <t>ジョウキョウ</t>
    </rPh>
    <rPh sb="533" eb="534">
      <t>アキ</t>
    </rPh>
    <rPh sb="537" eb="538">
      <t>シメ</t>
    </rPh>
    <rPh sb="546" eb="547">
      <t>アラ</t>
    </rPh>
    <rPh sb="549" eb="551">
      <t>シヒョウ</t>
    </rPh>
    <rPh sb="552" eb="554">
      <t>ケイエイ</t>
    </rPh>
    <rPh sb="554" eb="556">
      <t>ブンセキ</t>
    </rPh>
    <rPh sb="557" eb="558">
      <t>オコナ</t>
    </rPh>
    <rPh sb="560" eb="562">
      <t>コンゴ</t>
    </rPh>
    <rPh sb="563" eb="565">
      <t>ケイエイ</t>
    </rPh>
    <rPh sb="565" eb="567">
      <t>カイゼン</t>
    </rPh>
    <rPh sb="568" eb="570">
      <t>ヤクダ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</si>
</sst>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7B-473E-A419-2D0B243D1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390984"/>
        <c:axId val="187821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0.1</c:v>
                </c:pt>
                <c:pt idx="2">
                  <c:v>0.27</c:v>
                </c:pt>
                <c:pt idx="3">
                  <c:v>0.17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7B-473E-A419-2D0B243D1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390984"/>
        <c:axId val="187821872"/>
      </c:lineChart>
      <c:dateAx>
        <c:axId val="188390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821872"/>
        <c:crosses val="autoZero"/>
        <c:auto val="1"/>
        <c:lblOffset val="100"/>
        <c:baseTimeUnit val="years"/>
      </c:dateAx>
      <c:valAx>
        <c:axId val="187821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390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98-4039-AEC4-1C13A2C76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344528"/>
        <c:axId val="188344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64.12</c:v>
                </c:pt>
                <c:pt idx="1">
                  <c:v>64.87</c:v>
                </c:pt>
                <c:pt idx="2">
                  <c:v>65.62</c:v>
                </c:pt>
                <c:pt idx="3">
                  <c:v>64.67</c:v>
                </c:pt>
                <c:pt idx="4">
                  <c:v>64.959999999999994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98-4039-AEC4-1C13A2C76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344528"/>
        <c:axId val="188344920"/>
      </c:lineChart>
      <c:dateAx>
        <c:axId val="188344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344920"/>
        <c:crosses val="autoZero"/>
        <c:auto val="1"/>
        <c:lblOffset val="100"/>
        <c:baseTimeUnit val="years"/>
      </c:dateAx>
      <c:valAx>
        <c:axId val="188344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344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87.78</c:v>
                </c:pt>
                <c:pt idx="1">
                  <c:v>89.73</c:v>
                </c:pt>
                <c:pt idx="2">
                  <c:v>91.14</c:v>
                </c:pt>
                <c:pt idx="3">
                  <c:v>92.12</c:v>
                </c:pt>
                <c:pt idx="4">
                  <c:v>93.97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FB-4788-86C3-3DF4B9245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465064"/>
        <c:axId val="25346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90.91</c:v>
                </c:pt>
                <c:pt idx="1">
                  <c:v>91.11</c:v>
                </c:pt>
                <c:pt idx="2">
                  <c:v>91.44</c:v>
                </c:pt>
                <c:pt idx="3">
                  <c:v>91.76</c:v>
                </c:pt>
                <c:pt idx="4">
                  <c:v>92.3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FB-4788-86C3-3DF4B9245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465064"/>
        <c:axId val="253465456"/>
      </c:lineChart>
      <c:dateAx>
        <c:axId val="253465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465456"/>
        <c:crosses val="autoZero"/>
        <c:auto val="1"/>
        <c:lblOffset val="100"/>
        <c:baseTimeUnit val="years"/>
      </c:dateAx>
      <c:valAx>
        <c:axId val="25346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465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93.44</c:v>
                </c:pt>
                <c:pt idx="1">
                  <c:v>94.37</c:v>
                </c:pt>
                <c:pt idx="2">
                  <c:v>98.32</c:v>
                </c:pt>
                <c:pt idx="3">
                  <c:v>92.01</c:v>
                </c:pt>
                <c:pt idx="4">
                  <c:v>85.37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3E-478E-9EE3-DE69BAA8B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03784"/>
        <c:axId val="18760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3E-478E-9EE3-DE69BAA8B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03784"/>
        <c:axId val="187606288"/>
      </c:lineChart>
      <c:dateAx>
        <c:axId val="187603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606288"/>
        <c:crosses val="autoZero"/>
        <c:auto val="1"/>
        <c:lblOffset val="100"/>
        <c:baseTimeUnit val="years"/>
      </c:dateAx>
      <c:valAx>
        <c:axId val="18760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603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CA-4EE5-B748-7CBA9B3B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824816"/>
        <c:axId val="18727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CA-4EE5-B748-7CBA9B3B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24816"/>
        <c:axId val="187277664"/>
      </c:lineChart>
      <c:dateAx>
        <c:axId val="18782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277664"/>
        <c:crosses val="autoZero"/>
        <c:auto val="1"/>
        <c:lblOffset val="100"/>
        <c:baseTimeUnit val="years"/>
      </c:dateAx>
      <c:valAx>
        <c:axId val="18727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82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15-41B9-B44C-07F26EF3E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063928"/>
        <c:axId val="18844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15-41B9-B44C-07F26EF3E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63928"/>
        <c:axId val="188447824"/>
      </c:lineChart>
      <c:dateAx>
        <c:axId val="187063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447824"/>
        <c:crosses val="autoZero"/>
        <c:auto val="1"/>
        <c:lblOffset val="100"/>
        <c:baseTimeUnit val="years"/>
      </c:dateAx>
      <c:valAx>
        <c:axId val="18844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063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F4-41D2-B907-E043882F5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546040"/>
        <c:axId val="18854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F4-41D2-B907-E043882F5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546040"/>
        <c:axId val="188546432"/>
      </c:lineChart>
      <c:dateAx>
        <c:axId val="188546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546432"/>
        <c:crosses val="autoZero"/>
        <c:auto val="1"/>
        <c:lblOffset val="100"/>
        <c:baseTimeUnit val="years"/>
      </c:dateAx>
      <c:valAx>
        <c:axId val="18854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546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25-4982-BF93-C5FB54E6E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548000"/>
        <c:axId val="188548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25-4982-BF93-C5FB54E6E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548000"/>
        <c:axId val="188548392"/>
      </c:lineChart>
      <c:dateAx>
        <c:axId val="18854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548392"/>
        <c:crosses val="autoZero"/>
        <c:auto val="1"/>
        <c:lblOffset val="100"/>
        <c:baseTimeUnit val="years"/>
      </c:dateAx>
      <c:valAx>
        <c:axId val="188548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54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412.11</c:v>
                </c:pt>
                <c:pt idx="1">
                  <c:v>314.77999999999997</c:v>
                </c:pt>
                <c:pt idx="2">
                  <c:v>291.52999999999997</c:v>
                </c:pt>
                <c:pt idx="3">
                  <c:v>212.81</c:v>
                </c:pt>
                <c:pt idx="4">
                  <c:v>400.72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03-4C33-9DCA-3C55AEC12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547608"/>
        <c:axId val="188545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885.97</c:v>
                </c:pt>
                <c:pt idx="1">
                  <c:v>854.16</c:v>
                </c:pt>
                <c:pt idx="2">
                  <c:v>848.31</c:v>
                </c:pt>
                <c:pt idx="3">
                  <c:v>774.99</c:v>
                </c:pt>
                <c:pt idx="4">
                  <c:v>799.41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03-4C33-9DCA-3C55AEC12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547608"/>
        <c:axId val="188545648"/>
      </c:lineChart>
      <c:dateAx>
        <c:axId val="188547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545648"/>
        <c:crosses val="autoZero"/>
        <c:auto val="1"/>
        <c:lblOffset val="100"/>
        <c:baseTimeUnit val="years"/>
      </c:dateAx>
      <c:valAx>
        <c:axId val="188545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547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97.83</c:v>
                </c:pt>
                <c:pt idx="1">
                  <c:v>101.51</c:v>
                </c:pt>
                <c:pt idx="2">
                  <c:v>99.01</c:v>
                </c:pt>
                <c:pt idx="3">
                  <c:v>98.25</c:v>
                </c:pt>
                <c:pt idx="4">
                  <c:v>80.78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6-44CD-B585-C332E4E19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279848"/>
        <c:axId val="188341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89.94</c:v>
                </c:pt>
                <c:pt idx="1">
                  <c:v>93.13</c:v>
                </c:pt>
                <c:pt idx="2">
                  <c:v>94.38</c:v>
                </c:pt>
                <c:pt idx="3">
                  <c:v>96.57</c:v>
                </c:pt>
                <c:pt idx="4">
                  <c:v>96.54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36-44CD-B585-C332E4E19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279848"/>
        <c:axId val="188341784"/>
      </c:lineChart>
      <c:dateAx>
        <c:axId val="186279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341784"/>
        <c:crosses val="autoZero"/>
        <c:auto val="1"/>
        <c:lblOffset val="100"/>
        <c:baseTimeUnit val="years"/>
      </c:dateAx>
      <c:valAx>
        <c:axId val="188341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279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149.77000000000001</c:v>
                </c:pt>
                <c:pt idx="4">
                  <c:v>149.29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F5-4DB3-96AB-C468985AC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342960"/>
        <c:axId val="188343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168.57</c:v>
                </c:pt>
                <c:pt idx="1">
                  <c:v>167.97</c:v>
                </c:pt>
                <c:pt idx="2">
                  <c:v>165.45</c:v>
                </c:pt>
                <c:pt idx="3">
                  <c:v>161.54</c:v>
                </c:pt>
                <c:pt idx="4">
                  <c:v>162.81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F5-4DB3-96AB-C468985AC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342960"/>
        <c:axId val="188343352"/>
      </c:lineChart>
      <c:dateAx>
        <c:axId val="18834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343352"/>
        <c:crosses val="autoZero"/>
        <c:auto val="1"/>
        <c:lblOffset val="100"/>
        <c:baseTimeUnit val="years"/>
      </c:dateAx>
      <c:valAx>
        <c:axId val="188343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34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栃木県　栃木市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Bd1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162027</v>
      </c>
      <c r="AM8" s="66"/>
      <c r="AN8" s="66"/>
      <c r="AO8" s="66"/>
      <c r="AP8" s="66"/>
      <c r="AQ8" s="66"/>
      <c r="AR8" s="66"/>
      <c r="AS8" s="66"/>
      <c r="AT8" s="65">
        <f>データ!T6</f>
        <v>331.5</v>
      </c>
      <c r="AU8" s="65"/>
      <c r="AV8" s="65"/>
      <c r="AW8" s="65"/>
      <c r="AX8" s="65"/>
      <c r="AY8" s="65"/>
      <c r="AZ8" s="65"/>
      <c r="BA8" s="65"/>
      <c r="BB8" s="65">
        <f>データ!U6</f>
        <v>488.77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58.59</v>
      </c>
      <c r="Q10" s="65"/>
      <c r="R10" s="65"/>
      <c r="S10" s="65"/>
      <c r="T10" s="65"/>
      <c r="U10" s="65"/>
      <c r="V10" s="65"/>
      <c r="W10" s="65">
        <f>データ!Q6</f>
        <v>78.27</v>
      </c>
      <c r="X10" s="65"/>
      <c r="Y10" s="65"/>
      <c r="Z10" s="65"/>
      <c r="AA10" s="65"/>
      <c r="AB10" s="65"/>
      <c r="AC10" s="65"/>
      <c r="AD10" s="66">
        <f>データ!R6</f>
        <v>2630</v>
      </c>
      <c r="AE10" s="66"/>
      <c r="AF10" s="66"/>
      <c r="AG10" s="66"/>
      <c r="AH10" s="66"/>
      <c r="AI10" s="66"/>
      <c r="AJ10" s="66"/>
      <c r="AK10" s="2"/>
      <c r="AL10" s="66">
        <f>データ!V6</f>
        <v>94818</v>
      </c>
      <c r="AM10" s="66"/>
      <c r="AN10" s="66"/>
      <c r="AO10" s="66"/>
      <c r="AP10" s="66"/>
      <c r="AQ10" s="66"/>
      <c r="AR10" s="66"/>
      <c r="AS10" s="66"/>
      <c r="AT10" s="65">
        <f>データ!W6</f>
        <v>28.34</v>
      </c>
      <c r="AU10" s="65"/>
      <c r="AV10" s="65"/>
      <c r="AW10" s="65"/>
      <c r="AX10" s="65"/>
      <c r="AY10" s="65"/>
      <c r="AZ10" s="65"/>
      <c r="BA10" s="65"/>
      <c r="BB10" s="65">
        <f>データ!X6</f>
        <v>3345.73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56</v>
      </c>
      <c r="N86" s="25" t="s">
        <v>56</v>
      </c>
      <c r="O86" s="25" t="str">
        <f>データ!EO6</f>
        <v>【0.23】</v>
      </c>
    </row>
  </sheetData>
  <sheetProtection algorithmName="SHA-512" hashValue="7IUc9AC9LheE+uVPialh5S+RHUmWpJAuV/7vUD9W0kUMFxNw2Ykp+2xNmyiQf0OsO43v9+Ngha4ieJgW9GE9kw==" saltValue="TeeSVg37JEKb8ikTTLtuk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92037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栃木県　栃木市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Bd1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58.59</v>
      </c>
      <c r="Q6" s="33">
        <f t="shared" si="3"/>
        <v>78.27</v>
      </c>
      <c r="R6" s="33">
        <f t="shared" si="3"/>
        <v>2630</v>
      </c>
      <c r="S6" s="33">
        <f t="shared" si="3"/>
        <v>162027</v>
      </c>
      <c r="T6" s="33">
        <f t="shared" si="3"/>
        <v>331.5</v>
      </c>
      <c r="U6" s="33">
        <f t="shared" si="3"/>
        <v>488.77</v>
      </c>
      <c r="V6" s="33">
        <f t="shared" si="3"/>
        <v>94818</v>
      </c>
      <c r="W6" s="33">
        <f t="shared" si="3"/>
        <v>28.34</v>
      </c>
      <c r="X6" s="33">
        <f t="shared" si="3"/>
        <v>3345.73</v>
      </c>
      <c r="Y6" s="34">
        <f>IF(Y7="",NA(),Y7)</f>
        <v>93.44</v>
      </c>
      <c r="Z6" s="34">
        <f t="shared" ref="Z6:AH6" si="4">IF(Z7="",NA(),Z7)</f>
        <v>94.37</v>
      </c>
      <c r="AA6" s="34">
        <f t="shared" si="4"/>
        <v>98.32</v>
      </c>
      <c r="AB6" s="34">
        <f t="shared" si="4"/>
        <v>92.01</v>
      </c>
      <c r="AC6" s="34">
        <f t="shared" si="4"/>
        <v>85.37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412.11</v>
      </c>
      <c r="BG6" s="34">
        <f t="shared" ref="BG6:BO6" si="7">IF(BG7="",NA(),BG7)</f>
        <v>314.77999999999997</v>
      </c>
      <c r="BH6" s="34">
        <f t="shared" si="7"/>
        <v>291.52999999999997</v>
      </c>
      <c r="BI6" s="34">
        <f t="shared" si="7"/>
        <v>212.81</v>
      </c>
      <c r="BJ6" s="34">
        <f t="shared" si="7"/>
        <v>400.72</v>
      </c>
      <c r="BK6" s="34">
        <f t="shared" si="7"/>
        <v>885.97</v>
      </c>
      <c r="BL6" s="34">
        <f t="shared" si="7"/>
        <v>854.16</v>
      </c>
      <c r="BM6" s="34">
        <f t="shared" si="7"/>
        <v>848.31</v>
      </c>
      <c r="BN6" s="34">
        <f t="shared" si="7"/>
        <v>774.99</v>
      </c>
      <c r="BO6" s="34">
        <f t="shared" si="7"/>
        <v>799.41</v>
      </c>
      <c r="BP6" s="33" t="str">
        <f>IF(BP7="","",IF(BP7="-","【-】","【"&amp;SUBSTITUTE(TEXT(BP7,"#,##0.00"),"-","△")&amp;"】"))</f>
        <v>【707.33】</v>
      </c>
      <c r="BQ6" s="34">
        <f>IF(BQ7="",NA(),BQ7)</f>
        <v>97.83</v>
      </c>
      <c r="BR6" s="34">
        <f t="shared" ref="BR6:BZ6" si="8">IF(BR7="",NA(),BR7)</f>
        <v>101.51</v>
      </c>
      <c r="BS6" s="34">
        <f t="shared" si="8"/>
        <v>99.01</v>
      </c>
      <c r="BT6" s="34">
        <f t="shared" si="8"/>
        <v>98.25</v>
      </c>
      <c r="BU6" s="34">
        <f t="shared" si="8"/>
        <v>80.78</v>
      </c>
      <c r="BV6" s="34">
        <f t="shared" si="8"/>
        <v>89.94</v>
      </c>
      <c r="BW6" s="34">
        <f t="shared" si="8"/>
        <v>93.13</v>
      </c>
      <c r="BX6" s="34">
        <f t="shared" si="8"/>
        <v>94.38</v>
      </c>
      <c r="BY6" s="34">
        <f t="shared" si="8"/>
        <v>96.57</v>
      </c>
      <c r="BZ6" s="34">
        <f t="shared" si="8"/>
        <v>96.54</v>
      </c>
      <c r="CA6" s="33" t="str">
        <f>IF(CA7="","",IF(CA7="-","【-】","【"&amp;SUBSTITUTE(TEXT(CA7,"#,##0.00"),"-","△")&amp;"】"))</f>
        <v>【101.26】</v>
      </c>
      <c r="CB6" s="34">
        <f>IF(CB7="",NA(),CB7)</f>
        <v>150</v>
      </c>
      <c r="CC6" s="34">
        <f t="shared" ref="CC6:CK6" si="9">IF(CC7="",NA(),CC7)</f>
        <v>150</v>
      </c>
      <c r="CD6" s="34">
        <f t="shared" si="9"/>
        <v>150</v>
      </c>
      <c r="CE6" s="34">
        <f t="shared" si="9"/>
        <v>149.77000000000001</v>
      </c>
      <c r="CF6" s="34">
        <f t="shared" si="9"/>
        <v>149.29</v>
      </c>
      <c r="CG6" s="34">
        <f t="shared" si="9"/>
        <v>168.57</v>
      </c>
      <c r="CH6" s="34">
        <f t="shared" si="9"/>
        <v>167.97</v>
      </c>
      <c r="CI6" s="34">
        <f t="shared" si="9"/>
        <v>165.45</v>
      </c>
      <c r="CJ6" s="34">
        <f t="shared" si="9"/>
        <v>161.54</v>
      </c>
      <c r="CK6" s="34">
        <f t="shared" si="9"/>
        <v>162.81</v>
      </c>
      <c r="CL6" s="33" t="str">
        <f>IF(CL7="","",IF(CL7="-","【-】","【"&amp;SUBSTITUTE(TEXT(CL7,"#,##0.00"),"-","△")&amp;"】"))</f>
        <v>【136.39】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64.12</v>
      </c>
      <c r="CS6" s="34">
        <f t="shared" si="10"/>
        <v>64.87</v>
      </c>
      <c r="CT6" s="34">
        <f t="shared" si="10"/>
        <v>65.62</v>
      </c>
      <c r="CU6" s="34">
        <f t="shared" si="10"/>
        <v>64.67</v>
      </c>
      <c r="CV6" s="34">
        <f t="shared" si="10"/>
        <v>64.959999999999994</v>
      </c>
      <c r="CW6" s="33" t="str">
        <f>IF(CW7="","",IF(CW7="-","【-】","【"&amp;SUBSTITUTE(TEXT(CW7,"#,##0.00"),"-","△")&amp;"】"))</f>
        <v>【60.13】</v>
      </c>
      <c r="CX6" s="34">
        <f>IF(CX7="",NA(),CX7)</f>
        <v>87.78</v>
      </c>
      <c r="CY6" s="34">
        <f t="shared" ref="CY6:DG6" si="11">IF(CY7="",NA(),CY7)</f>
        <v>89.73</v>
      </c>
      <c r="CZ6" s="34">
        <f t="shared" si="11"/>
        <v>91.14</v>
      </c>
      <c r="DA6" s="34">
        <f t="shared" si="11"/>
        <v>92.12</v>
      </c>
      <c r="DB6" s="34">
        <f t="shared" si="11"/>
        <v>93.97</v>
      </c>
      <c r="DC6" s="34">
        <f t="shared" si="11"/>
        <v>90.91</v>
      </c>
      <c r="DD6" s="34">
        <f t="shared" si="11"/>
        <v>91.11</v>
      </c>
      <c r="DE6" s="34">
        <f t="shared" si="11"/>
        <v>91.44</v>
      </c>
      <c r="DF6" s="34">
        <f t="shared" si="11"/>
        <v>91.76</v>
      </c>
      <c r="DG6" s="34">
        <f t="shared" si="11"/>
        <v>92.3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4">
        <f t="shared" si="14"/>
        <v>0.02</v>
      </c>
      <c r="EI6" s="33">
        <f t="shared" si="14"/>
        <v>0</v>
      </c>
      <c r="EJ6" s="34">
        <f t="shared" si="14"/>
        <v>7.0000000000000007E-2</v>
      </c>
      <c r="EK6" s="34">
        <f t="shared" si="14"/>
        <v>0.1</v>
      </c>
      <c r="EL6" s="34">
        <f t="shared" si="14"/>
        <v>0.27</v>
      </c>
      <c r="EM6" s="34">
        <f t="shared" si="14"/>
        <v>0.17</v>
      </c>
      <c r="EN6" s="34">
        <f t="shared" si="14"/>
        <v>0.13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92037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58.59</v>
      </c>
      <c r="Q7" s="37">
        <v>78.27</v>
      </c>
      <c r="R7" s="37">
        <v>2630</v>
      </c>
      <c r="S7" s="37">
        <v>162027</v>
      </c>
      <c r="T7" s="37">
        <v>331.5</v>
      </c>
      <c r="U7" s="37">
        <v>488.77</v>
      </c>
      <c r="V7" s="37">
        <v>94818</v>
      </c>
      <c r="W7" s="37">
        <v>28.34</v>
      </c>
      <c r="X7" s="37">
        <v>3345.73</v>
      </c>
      <c r="Y7" s="37">
        <v>93.44</v>
      </c>
      <c r="Z7" s="37">
        <v>94.37</v>
      </c>
      <c r="AA7" s="37">
        <v>98.32</v>
      </c>
      <c r="AB7" s="37">
        <v>92.01</v>
      </c>
      <c r="AC7" s="37">
        <v>85.37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412.11</v>
      </c>
      <c r="BG7" s="37">
        <v>314.77999999999997</v>
      </c>
      <c r="BH7" s="37">
        <v>291.52999999999997</v>
      </c>
      <c r="BI7" s="37">
        <v>212.81</v>
      </c>
      <c r="BJ7" s="37">
        <v>400.72</v>
      </c>
      <c r="BK7" s="37">
        <v>885.97</v>
      </c>
      <c r="BL7" s="37">
        <v>854.16</v>
      </c>
      <c r="BM7" s="37">
        <v>848.31</v>
      </c>
      <c r="BN7" s="37">
        <v>774.99</v>
      </c>
      <c r="BO7" s="37">
        <v>799.41</v>
      </c>
      <c r="BP7" s="37">
        <v>707.33</v>
      </c>
      <c r="BQ7" s="37">
        <v>97.83</v>
      </c>
      <c r="BR7" s="37">
        <v>101.51</v>
      </c>
      <c r="BS7" s="37">
        <v>99.01</v>
      </c>
      <c r="BT7" s="37">
        <v>98.25</v>
      </c>
      <c r="BU7" s="37">
        <v>80.78</v>
      </c>
      <c r="BV7" s="37">
        <v>89.94</v>
      </c>
      <c r="BW7" s="37">
        <v>93.13</v>
      </c>
      <c r="BX7" s="37">
        <v>94.38</v>
      </c>
      <c r="BY7" s="37">
        <v>96.57</v>
      </c>
      <c r="BZ7" s="37">
        <v>96.54</v>
      </c>
      <c r="CA7" s="37">
        <v>101.26</v>
      </c>
      <c r="CB7" s="37">
        <v>150</v>
      </c>
      <c r="CC7" s="37">
        <v>150</v>
      </c>
      <c r="CD7" s="37">
        <v>150</v>
      </c>
      <c r="CE7" s="37">
        <v>149.77000000000001</v>
      </c>
      <c r="CF7" s="37">
        <v>149.29</v>
      </c>
      <c r="CG7" s="37">
        <v>168.57</v>
      </c>
      <c r="CH7" s="37">
        <v>167.97</v>
      </c>
      <c r="CI7" s="37">
        <v>165.45</v>
      </c>
      <c r="CJ7" s="37">
        <v>161.54</v>
      </c>
      <c r="CK7" s="37">
        <v>162.81</v>
      </c>
      <c r="CL7" s="37">
        <v>136.38999999999999</v>
      </c>
      <c r="CM7" s="37" t="s">
        <v>116</v>
      </c>
      <c r="CN7" s="37" t="s">
        <v>116</v>
      </c>
      <c r="CO7" s="37" t="s">
        <v>116</v>
      </c>
      <c r="CP7" s="37" t="s">
        <v>116</v>
      </c>
      <c r="CQ7" s="37" t="s">
        <v>116</v>
      </c>
      <c r="CR7" s="37">
        <v>64.12</v>
      </c>
      <c r="CS7" s="37">
        <v>64.87</v>
      </c>
      <c r="CT7" s="37">
        <v>65.62</v>
      </c>
      <c r="CU7" s="37">
        <v>64.67</v>
      </c>
      <c r="CV7" s="37">
        <v>64.959999999999994</v>
      </c>
      <c r="CW7" s="37">
        <v>60.13</v>
      </c>
      <c r="CX7" s="37">
        <v>87.78</v>
      </c>
      <c r="CY7" s="37">
        <v>89.73</v>
      </c>
      <c r="CZ7" s="37">
        <v>91.14</v>
      </c>
      <c r="DA7" s="37">
        <v>92.12</v>
      </c>
      <c r="DB7" s="37">
        <v>93.97</v>
      </c>
      <c r="DC7" s="37">
        <v>90.91</v>
      </c>
      <c r="DD7" s="37">
        <v>91.11</v>
      </c>
      <c r="DE7" s="37">
        <v>91.44</v>
      </c>
      <c r="DF7" s="37">
        <v>91.76</v>
      </c>
      <c r="DG7" s="37">
        <v>92.3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0.02</v>
      </c>
      <c r="EI7" s="37">
        <v>0</v>
      </c>
      <c r="EJ7" s="37">
        <v>7.0000000000000007E-2</v>
      </c>
      <c r="EK7" s="37">
        <v>0.1</v>
      </c>
      <c r="EL7" s="37">
        <v>0.27</v>
      </c>
      <c r="EM7" s="37">
        <v>0.17</v>
      </c>
      <c r="EN7" s="37">
        <v>0.13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栃木県</cp:lastModifiedBy>
  <cp:lastPrinted>2019-01-24T04:06:21Z</cp:lastPrinted>
  <dcterms:created xsi:type="dcterms:W3CDTF">2018-12-03T09:00:55Z</dcterms:created>
  <dcterms:modified xsi:type="dcterms:W3CDTF">2019-02-07T06:43:58Z</dcterms:modified>
  <cp:category/>
</cp:coreProperties>
</file>