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5財政担当\H30\④公営企業\02 公営企業決算統計\310111H29決算比較分析表照会\05県ホームページ公表\6下水（農集）\"/>
    </mc:Choice>
  </mc:AlternateContent>
  <workbookProtection workbookAlgorithmName="SHA-512" workbookHashValue="21MFckkBJFRPh/5K/cwk5nmYHoigcatVuUStt+Rr4c7QJBj3HZWgFv/BKT15nRC04pOF05aqBylVUXNxarBeRQ==" workbookSaltValue="vFLJ4Ri+otlwZm5QNk7Qi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<sst xmlns="http://schemas.openxmlformats.org/spreadsheetml/2006/main" count="240" uniqueCount="126">
  <si>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</si>
  <si>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</si>
  <si>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</si>
  <si>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</si>
  <si>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</si>
  <si>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</si>
  <si>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</si>
  <si>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</si>
  <si>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</si>
  <si>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</si>
  <si>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</si>
  <si>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</si>
  <si>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</si>
  <si>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</si>
  <si>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</si>
  <si>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</si>
  <si>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</si>
  <si>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</si>
  <si>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</si>
  <si>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</si>
  <si>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</si>
  <si>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</si>
  <si>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</si>
  <si>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</si>
  <si>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</si>
  <si>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</si>
  <si>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</si>
  <si>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</si>
  <si>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</si>
  <si>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</si>
  <si>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</si>
  <si>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</si>
  <si>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</si>
  <si>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</si>
  <si>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</si>
  <si>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</si>
  <si>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</si>
  <si>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</si>
  <si>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</si>
  <si>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</si>
  <si>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</si>
  <si>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</si>
  <si>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</si>
  <si>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</si>
  <si>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</si>
  <si>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</si>
  <si>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</si>
  <si>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</si>
  <si>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</si>
  <si>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</si>
  <si>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</si>
  <si>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</si>
  <si>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</si>
  <si>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</si>
  <si>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</si>
  <si>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</si>
  <si>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</si>
  <si>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</si>
  <si>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</si>
  <si>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</si>
  <si>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</si>
  <si>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</si>
  <si>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</si>
  <si>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</si>
  <si>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</si>
  <si>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</si>
  <si>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</si>
  <si>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</si>
  <si>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</si>
  <si>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</si>
  <si>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</si>
  <si>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</si>
  <si>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</si>
  <si>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</si>
  <si>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</si>
  <si>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</si>
  <si>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</si>
  <si>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</si>
  <si>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</si>
  <si>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</si>
  <si>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</si>
  <si>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</si>
  <si>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</si>
  <si>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</si>
  <si>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</si>
  <si>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</si>
  <si>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</si>
  <si>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</si>
  <si>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</si>
  <si>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</si>
  <si>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</si>
  <si>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</si>
  <si>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</si>
  <si>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</si>
  <si>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</si>
  <si>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</si>
  <si>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</si>
  <si>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</si>
  <si>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</si>
  <si>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</si>
  <si>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</si>
  <si>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</si>
  <si>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</si>
  <si>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</si>
  <si>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</si>
  <si>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</si>
  <si>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</si>
  <si>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</si>
  <si>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</si>
  <si>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</si>
  <si>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栃木県　栃木市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</si>
  <si>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</si>
  <si>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</si>
  <si>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</si>
  <si>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</si>
  <si>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</si>
  <si>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</si>
  <si>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</si>
  <si>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</si>
  <si>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</si>
  <si>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</si>
  <si>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</si>
  <si>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</si>
  <si>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管渠については、法定耐用年数が５０年を超えているものはないが、処理施設の設備機器の一部は、更新時期を過ぎているものもあるため、適正管理が必要である。
　また、栃木市生活排水処理構想で、処理施設の更新、維持管理コストと公共下水道への編入を検討した結果、公共下水道への編入が有利と判断された地区については、詳細な検証を行い、公共下水道への編入の方向性が示されれば、具体的な計画を策定し、編入を進めていく必要がある。</t>
    <rPh sb="1" eb="3">
      <t>カンキョ</t>
    </rPh>
    <rPh sb="9" eb="11">
      <t>ホウテイ</t>
    </rPh>
    <rPh sb="11" eb="13">
      <t>タイヨウ</t>
    </rPh>
    <rPh sb="13" eb="15">
      <t>ネンスウ</t>
    </rPh>
    <rPh sb="18" eb="19">
      <t>ネン</t>
    </rPh>
    <rPh sb="20" eb="21">
      <t>コ</t>
    </rPh>
    <rPh sb="32" eb="34">
      <t>ショリ</t>
    </rPh>
    <rPh sb="34" eb="36">
      <t>シセツ</t>
    </rPh>
    <rPh sb="37" eb="39">
      <t>セツビ</t>
    </rPh>
    <rPh sb="39" eb="41">
      <t>キキ</t>
    </rPh>
    <rPh sb="42" eb="44">
      <t>イチブ</t>
    </rPh>
    <rPh sb="46" eb="48">
      <t>コウシン</t>
    </rPh>
    <rPh sb="48" eb="50">
      <t>ジキ</t>
    </rPh>
    <rPh sb="51" eb="52">
      <t>ス</t>
    </rPh>
    <rPh sb="64" eb="66">
      <t>テキセイ</t>
    </rPh>
    <rPh sb="66" eb="68">
      <t>カンリ</t>
    </rPh>
    <rPh sb="69" eb="71">
      <t>ヒツヨウ</t>
    </rPh>
    <rPh sb="80" eb="83">
      <t>トチギシ</t>
    </rPh>
    <rPh sb="83" eb="85">
      <t>セイカツ</t>
    </rPh>
    <rPh sb="85" eb="87">
      <t>ハイスイ</t>
    </rPh>
    <rPh sb="87" eb="89">
      <t>ショリ</t>
    </rPh>
    <rPh sb="89" eb="91">
      <t>コウソウ</t>
    </rPh>
    <rPh sb="93" eb="95">
      <t>ショリ</t>
    </rPh>
    <rPh sb="95" eb="97">
      <t>シセツ</t>
    </rPh>
    <rPh sb="98" eb="100">
      <t>コウシン</t>
    </rPh>
    <rPh sb="101" eb="103">
      <t>イジ</t>
    </rPh>
    <rPh sb="103" eb="105">
      <t>カンリ</t>
    </rPh>
    <rPh sb="109" eb="111">
      <t>コウキョウ</t>
    </rPh>
    <rPh sb="111" eb="114">
      <t>ゲスイドウ</t>
    </rPh>
    <rPh sb="116" eb="118">
      <t>ヘンニュウ</t>
    </rPh>
    <rPh sb="119" eb="121">
      <t>ケントウ</t>
    </rPh>
    <rPh sb="123" eb="125">
      <t>ケッカ</t>
    </rPh>
    <rPh sb="126" eb="128">
      <t>コウキョウ</t>
    </rPh>
    <rPh sb="128" eb="131">
      <t>ゲスイドウ</t>
    </rPh>
    <rPh sb="133" eb="135">
      <t>ヘンニュウ</t>
    </rPh>
    <rPh sb="136" eb="138">
      <t>ユウリ</t>
    </rPh>
    <rPh sb="139" eb="141">
      <t>ハンダン</t>
    </rPh>
    <rPh sb="144" eb="146">
      <t>チク</t>
    </rPh>
    <rPh sb="152" eb="154">
      <t>ショウサイ</t>
    </rPh>
    <rPh sb="155" eb="157">
      <t>ケンショウ</t>
    </rPh>
    <rPh sb="158" eb="159">
      <t>オコナ</t>
    </rPh>
    <rPh sb="161" eb="163">
      <t>コウキョウ</t>
    </rPh>
    <rPh sb="163" eb="166">
      <t>ゲスイドウ</t>
    </rPh>
    <rPh sb="168" eb="170">
      <t>ヘンニュウ</t>
    </rPh>
    <rPh sb="171" eb="174">
      <t>ホウコウセイ</t>
    </rPh>
    <rPh sb="175" eb="176">
      <t>シメ</t>
    </rPh>
    <rPh sb="181" eb="184">
      <t>グタイテキ</t>
    </rPh>
    <rPh sb="185" eb="187">
      <t>ケイカク</t>
    </rPh>
    <rPh sb="188" eb="190">
      <t>サクテイ</t>
    </rPh>
    <rPh sb="192" eb="194">
      <t>ヘンニュウ</t>
    </rPh>
    <rPh sb="195" eb="196">
      <t>スス</t>
    </rPh>
    <rPh sb="200" eb="202">
      <t>ヒツヨウ</t>
    </rPh>
    <phoneticPr fontId="4"/>
  </si>
  <si>
    <t>　農業集落排水事業については、整備が完了しているため、施設の更新が課題となってくる。
　今後の検証により、公共下水道への編入が有利と判断された地区については、具体的な計画を立て、持続可能なサービスを提供するため、利用者の理解を得て、編入計画を進める必要がある。
　また、H30より地方公営企業法を適用し、企業会計として運営することで、資産や経営状況をが把握でき、経営改善に繋げられる。
　さらに、経営戦略を策定し、今後10年間の投資財政計画を作り、経営方針を定める。</t>
    <rPh sb="1" eb="3">
      <t>ノウギョウ</t>
    </rPh>
    <rPh sb="3" eb="5">
      <t>シュウラク</t>
    </rPh>
    <rPh sb="5" eb="7">
      <t>ハイスイ</t>
    </rPh>
    <rPh sb="7" eb="9">
      <t>ジギョウ</t>
    </rPh>
    <rPh sb="15" eb="17">
      <t>セイビ</t>
    </rPh>
    <rPh sb="18" eb="20">
      <t>カンリョウ</t>
    </rPh>
    <rPh sb="27" eb="29">
      <t>シセツ</t>
    </rPh>
    <rPh sb="30" eb="32">
      <t>コウシン</t>
    </rPh>
    <rPh sb="33" eb="35">
      <t>カダイ</t>
    </rPh>
    <rPh sb="44" eb="46">
      <t>コンゴ</t>
    </rPh>
    <rPh sb="47" eb="49">
      <t>ケンショウ</t>
    </rPh>
    <rPh sb="53" eb="55">
      <t>コウキョウ</t>
    </rPh>
    <rPh sb="55" eb="58">
      <t>ゲスイドウ</t>
    </rPh>
    <rPh sb="60" eb="62">
      <t>ヘンニュウ</t>
    </rPh>
    <rPh sb="63" eb="65">
      <t>ユウリ</t>
    </rPh>
    <rPh sb="66" eb="68">
      <t>ハンダン</t>
    </rPh>
    <rPh sb="71" eb="73">
      <t>チク</t>
    </rPh>
    <rPh sb="79" eb="82">
      <t>グタイテキ</t>
    </rPh>
    <rPh sb="83" eb="85">
      <t>ケイカク</t>
    </rPh>
    <rPh sb="86" eb="87">
      <t>タ</t>
    </rPh>
    <rPh sb="89" eb="91">
      <t>ジゾク</t>
    </rPh>
    <rPh sb="91" eb="93">
      <t>カノウ</t>
    </rPh>
    <rPh sb="99" eb="101">
      <t>テイキョウ</t>
    </rPh>
    <rPh sb="106" eb="109">
      <t>リヨウシャ</t>
    </rPh>
    <rPh sb="110" eb="112">
      <t>リカイ</t>
    </rPh>
    <rPh sb="113" eb="114">
      <t>エ</t>
    </rPh>
    <rPh sb="116" eb="118">
      <t>ヘンニュウ</t>
    </rPh>
    <rPh sb="118" eb="120">
      <t>ケイカク</t>
    </rPh>
    <rPh sb="121" eb="122">
      <t>スス</t>
    </rPh>
    <rPh sb="124" eb="126">
      <t>ヒツヨウ</t>
    </rPh>
    <rPh sb="140" eb="142">
      <t>チホウ</t>
    </rPh>
    <rPh sb="142" eb="144">
      <t>コウエイ</t>
    </rPh>
    <rPh sb="144" eb="146">
      <t>キギョウ</t>
    </rPh>
    <rPh sb="146" eb="147">
      <t>ホウ</t>
    </rPh>
    <rPh sb="148" eb="150">
      <t>テキヨウ</t>
    </rPh>
    <rPh sb="152" eb="154">
      <t>キギョウ</t>
    </rPh>
    <rPh sb="154" eb="156">
      <t>カイケイ</t>
    </rPh>
    <rPh sb="159" eb="161">
      <t>ウンエイ</t>
    </rPh>
    <rPh sb="167" eb="169">
      <t>シサン</t>
    </rPh>
    <rPh sb="170" eb="172">
      <t>ケイエイ</t>
    </rPh>
    <rPh sb="172" eb="174">
      <t>ジョウキョウ</t>
    </rPh>
    <rPh sb="176" eb="178">
      <t>ハアク</t>
    </rPh>
    <rPh sb="181" eb="183">
      <t>ケイエイ</t>
    </rPh>
    <rPh sb="183" eb="185">
      <t>カイゼン</t>
    </rPh>
    <rPh sb="186" eb="187">
      <t>ツナ</t>
    </rPh>
    <rPh sb="198" eb="200">
      <t>ケイエイ</t>
    </rPh>
    <rPh sb="200" eb="202">
      <t>センリャク</t>
    </rPh>
    <rPh sb="203" eb="205">
      <t>サクテイ</t>
    </rPh>
    <rPh sb="207" eb="209">
      <t>コンゴ</t>
    </rPh>
    <rPh sb="211" eb="213">
      <t>ネンカン</t>
    </rPh>
    <rPh sb="214" eb="216">
      <t>トウシ</t>
    </rPh>
    <rPh sb="216" eb="218">
      <t>ザイセイ</t>
    </rPh>
    <rPh sb="218" eb="220">
      <t>ケイカク</t>
    </rPh>
    <rPh sb="221" eb="222">
      <t>ツク</t>
    </rPh>
    <rPh sb="224" eb="226">
      <t>ケイエイ</t>
    </rPh>
    <rPh sb="226" eb="228">
      <t>ホウシン</t>
    </rPh>
    <rPh sb="229" eb="230">
      <t>サダ</t>
    </rPh>
    <phoneticPr fontId="4"/>
  </si>
  <si>
    <t>　①収益的収支比率は、H28、H29と100％を超えているが、総収益約351,000千円のうち289,000千円が一般会計からの繰入金である。
　④企業債残高対事業規模比率は、企業債償還金の全額を一般会計からの繰入金で賄っているため０である。
　⑤経費回収率は、60％から70％を推移しており、農業集落排水使用料で汚水処理費を賄えていない状況である。
　⑥汚水処理原価は、類似団体より低いものの、経費回収率が100％未満であることから、使用料単価が汚水処理原価を下回っている状況である。
　⑦施設利用率は、６０％以下を推移している。本事業については、整備が完了しており、今後、整備拡大の予定はない。当初計画よりも人口が減少していること、水洗化率の低迷により、施設の処理能力に余裕がある状況である。
　⑧水洗化率は、類似団体より低く、未接続世帯への普及が必要である。
　今後の経営の健全化、効率化のため、施設の処理能力に余裕があることから、未接続世帯への普及活動により水洗化率を上げ、使用料収入を確保し、維持管理費等の経費削減を図り、経費回収率の向上を目指す。</t>
    <rPh sb="2" eb="4">
      <t>シュウエキ</t>
    </rPh>
    <rPh sb="4" eb="5">
      <t>テキ</t>
    </rPh>
    <rPh sb="5" eb="7">
      <t>シュウシ</t>
    </rPh>
    <rPh sb="7" eb="9">
      <t>ヒリツ</t>
    </rPh>
    <rPh sb="24" eb="25">
      <t>コ</t>
    </rPh>
    <rPh sb="31" eb="34">
      <t>ソウシュウエキ</t>
    </rPh>
    <rPh sb="34" eb="35">
      <t>ヤク</t>
    </rPh>
    <rPh sb="42" eb="44">
      <t>センエン</t>
    </rPh>
    <rPh sb="54" eb="56">
      <t>センエン</t>
    </rPh>
    <rPh sb="57" eb="59">
      <t>イッパン</t>
    </rPh>
    <rPh sb="59" eb="61">
      <t>カイケイ</t>
    </rPh>
    <rPh sb="64" eb="66">
      <t>クリイレ</t>
    </rPh>
    <rPh sb="66" eb="67">
      <t>キン</t>
    </rPh>
    <rPh sb="74" eb="76">
      <t>キギョウ</t>
    </rPh>
    <rPh sb="76" eb="77">
      <t>サイ</t>
    </rPh>
    <rPh sb="77" eb="79">
      <t>ザンダカ</t>
    </rPh>
    <rPh sb="79" eb="80">
      <t>タイ</t>
    </rPh>
    <rPh sb="80" eb="82">
      <t>ジギョウ</t>
    </rPh>
    <rPh sb="82" eb="84">
      <t>キボ</t>
    </rPh>
    <rPh sb="84" eb="86">
      <t>ヒリツ</t>
    </rPh>
    <rPh sb="88" eb="90">
      <t>キギョウ</t>
    </rPh>
    <rPh sb="90" eb="91">
      <t>サイ</t>
    </rPh>
    <rPh sb="91" eb="94">
      <t>ショウカンキン</t>
    </rPh>
    <rPh sb="95" eb="97">
      <t>ゼンガク</t>
    </rPh>
    <rPh sb="98" eb="100">
      <t>イッパン</t>
    </rPh>
    <rPh sb="100" eb="102">
      <t>カイケイ</t>
    </rPh>
    <rPh sb="105" eb="107">
      <t>クリイレ</t>
    </rPh>
    <rPh sb="107" eb="108">
      <t>キン</t>
    </rPh>
    <rPh sb="109" eb="110">
      <t>マカナ</t>
    </rPh>
    <rPh sb="124" eb="126">
      <t>ケイヒ</t>
    </rPh>
    <rPh sb="126" eb="128">
      <t>カイシュウ</t>
    </rPh>
    <rPh sb="128" eb="129">
      <t>リツ</t>
    </rPh>
    <rPh sb="140" eb="142">
      <t>スイイ</t>
    </rPh>
    <rPh sb="147" eb="149">
      <t>ノウギョウ</t>
    </rPh>
    <rPh sb="149" eb="151">
      <t>シュウラク</t>
    </rPh>
    <rPh sb="151" eb="153">
      <t>ハイスイ</t>
    </rPh>
    <rPh sb="153" eb="156">
      <t>シヨウリョウ</t>
    </rPh>
    <rPh sb="157" eb="159">
      <t>オスイ</t>
    </rPh>
    <rPh sb="159" eb="161">
      <t>ショリ</t>
    </rPh>
    <rPh sb="161" eb="162">
      <t>ヒ</t>
    </rPh>
    <rPh sb="163" eb="164">
      <t>マカナ</t>
    </rPh>
    <rPh sb="169" eb="171">
      <t>ジョウキョウ</t>
    </rPh>
    <rPh sb="178" eb="180">
      <t>オスイ</t>
    </rPh>
    <rPh sb="180" eb="182">
      <t>ショリ</t>
    </rPh>
    <rPh sb="182" eb="184">
      <t>ゲンカ</t>
    </rPh>
    <rPh sb="186" eb="188">
      <t>ルイジ</t>
    </rPh>
    <rPh sb="188" eb="190">
      <t>ダンタイ</t>
    </rPh>
    <rPh sb="192" eb="193">
      <t>ヒク</t>
    </rPh>
    <rPh sb="198" eb="200">
      <t>ケイヒ</t>
    </rPh>
    <rPh sb="200" eb="202">
      <t>カイシュウ</t>
    </rPh>
    <rPh sb="202" eb="203">
      <t>リツ</t>
    </rPh>
    <rPh sb="208" eb="210">
      <t>ミマン</t>
    </rPh>
    <rPh sb="218" eb="221">
      <t>シヨウリョウ</t>
    </rPh>
    <rPh sb="221" eb="223">
      <t>タンカ</t>
    </rPh>
    <rPh sb="224" eb="226">
      <t>オスイ</t>
    </rPh>
    <rPh sb="226" eb="228">
      <t>ショリ</t>
    </rPh>
    <rPh sb="228" eb="230">
      <t>ゲンカ</t>
    </rPh>
    <rPh sb="231" eb="233">
      <t>シタマワ</t>
    </rPh>
    <rPh sb="237" eb="239">
      <t>ジョウキョウ</t>
    </rPh>
    <rPh sb="246" eb="248">
      <t>シセツ</t>
    </rPh>
    <rPh sb="248" eb="251">
      <t>リヨウリツ</t>
    </rPh>
    <rPh sb="256" eb="258">
      <t>イカ</t>
    </rPh>
    <rPh sb="259" eb="261">
      <t>スイイ</t>
    </rPh>
    <rPh sb="266" eb="267">
      <t>ホン</t>
    </rPh>
    <rPh sb="267" eb="269">
      <t>ジギョウ</t>
    </rPh>
    <rPh sb="275" eb="277">
      <t>セイビ</t>
    </rPh>
    <rPh sb="278" eb="280">
      <t>カンリョウ</t>
    </rPh>
    <rPh sb="285" eb="287">
      <t>コンゴ</t>
    </rPh>
    <rPh sb="288" eb="290">
      <t>セイビ</t>
    </rPh>
    <rPh sb="290" eb="292">
      <t>カクダイ</t>
    </rPh>
    <rPh sb="293" eb="295">
      <t>ヨテイ</t>
    </rPh>
    <rPh sb="299" eb="301">
      <t>トウショ</t>
    </rPh>
    <rPh sb="301" eb="303">
      <t>ケイカク</t>
    </rPh>
    <rPh sb="306" eb="308">
      <t>ジンコウ</t>
    </rPh>
    <rPh sb="309" eb="311">
      <t>ゲンショウ</t>
    </rPh>
    <rPh sb="318" eb="321">
      <t>スイセンカ</t>
    </rPh>
    <rPh sb="321" eb="322">
      <t>リツ</t>
    </rPh>
    <rPh sb="323" eb="325">
      <t>テイメイ</t>
    </rPh>
    <rPh sb="329" eb="331">
      <t>シセツ</t>
    </rPh>
    <rPh sb="332" eb="334">
      <t>ショリ</t>
    </rPh>
    <rPh sb="334" eb="336">
      <t>ノウリョク</t>
    </rPh>
    <rPh sb="337" eb="339">
      <t>ヨユウ</t>
    </rPh>
    <rPh sb="342" eb="344">
      <t>ジョウキョウ</t>
    </rPh>
    <rPh sb="351" eb="354">
      <t>スイセンカ</t>
    </rPh>
    <rPh sb="354" eb="355">
      <t>リツ</t>
    </rPh>
    <rPh sb="357" eb="359">
      <t>ルイジ</t>
    </rPh>
    <rPh sb="359" eb="361">
      <t>ダンタイ</t>
    </rPh>
    <rPh sb="363" eb="364">
      <t>ヒク</t>
    </rPh>
    <rPh sb="366" eb="369">
      <t>ミセツゾク</t>
    </rPh>
    <rPh sb="369" eb="371">
      <t>セタイ</t>
    </rPh>
    <rPh sb="373" eb="375">
      <t>フキュウ</t>
    </rPh>
    <rPh sb="376" eb="378">
      <t>ヒツヨウ</t>
    </rPh>
    <rPh sb="384" eb="386">
      <t>コンゴ</t>
    </rPh>
    <rPh sb="387" eb="389">
      <t>ケイエイ</t>
    </rPh>
    <rPh sb="390" eb="393">
      <t>ケンゼンカ</t>
    </rPh>
    <rPh sb="394" eb="396">
      <t>コウリツ</t>
    </rPh>
    <rPh sb="396" eb="397">
      <t>カ</t>
    </rPh>
    <rPh sb="401" eb="403">
      <t>シセツ</t>
    </rPh>
    <rPh sb="404" eb="406">
      <t>ショリ</t>
    </rPh>
    <rPh sb="406" eb="408">
      <t>ノウリョク</t>
    </rPh>
    <rPh sb="409" eb="411">
      <t>ヨユウ</t>
    </rPh>
    <rPh sb="419" eb="422">
      <t>ミセツゾク</t>
    </rPh>
    <rPh sb="422" eb="424">
      <t>セタイ</t>
    </rPh>
    <rPh sb="426" eb="428">
      <t>フキュウ</t>
    </rPh>
    <rPh sb="428" eb="430">
      <t>カツドウ</t>
    </rPh>
    <rPh sb="433" eb="436">
      <t>スイセンカ</t>
    </rPh>
    <rPh sb="436" eb="437">
      <t>リツ</t>
    </rPh>
    <rPh sb="438" eb="439">
      <t>ア</t>
    </rPh>
    <rPh sb="441" eb="444">
      <t>シヨウリョウ</t>
    </rPh>
    <rPh sb="444" eb="446">
      <t>シュウニュウ</t>
    </rPh>
    <rPh sb="447" eb="449">
      <t>カクホ</t>
    </rPh>
    <rPh sb="451" eb="453">
      <t>イジ</t>
    </rPh>
    <rPh sb="453" eb="456">
      <t>カンリヒ</t>
    </rPh>
    <rPh sb="456" eb="457">
      <t>トウ</t>
    </rPh>
    <rPh sb="458" eb="460">
      <t>ケイヒ</t>
    </rPh>
    <rPh sb="460" eb="462">
      <t>サクゲン</t>
    </rPh>
    <rPh sb="463" eb="464">
      <t>ハカ</t>
    </rPh>
    <rPh sb="466" eb="468">
      <t>ケイヒ</t>
    </rPh>
    <rPh sb="468" eb="470">
      <t>カイシュウ</t>
    </rPh>
    <rPh sb="470" eb="471">
      <t>リツ</t>
    </rPh>
    <rPh sb="472" eb="474">
      <t>コウジョウ</t>
    </rPh>
    <rPh sb="475" eb="477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</si>
</sst>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11-4055-9EB7-FBADB9FE2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76760"/>
        <c:axId val="182375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0.03</c:v>
                </c:pt>
                <c:pt idx="1">
                  <c:v>0.02</c:v>
                </c:pt>
                <c:pt idx="2">
                  <c:v>0.01</c:v>
                </c:pt>
                <c:pt idx="3">
                  <c:v>2.0499999999999998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11-4055-9EB7-FBADB9FE2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76760"/>
        <c:axId val="182375272"/>
      </c:lineChart>
      <c:dateAx>
        <c:axId val="182376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375272"/>
        <c:crosses val="autoZero"/>
        <c:auto val="1"/>
        <c:lblOffset val="100"/>
        <c:baseTimeUnit val="years"/>
      </c:dateAx>
      <c:valAx>
        <c:axId val="182375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376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46.52</c:v>
                </c:pt>
                <c:pt idx="1">
                  <c:v>46.62</c:v>
                </c:pt>
                <c:pt idx="2">
                  <c:v>57.84</c:v>
                </c:pt>
                <c:pt idx="3">
                  <c:v>54.04</c:v>
                </c:pt>
                <c:pt idx="4">
                  <c:v>53.73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91-4554-BBA1-B500CC3A2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04816"/>
        <c:axId val="183505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53.78</c:v>
                </c:pt>
                <c:pt idx="1">
                  <c:v>53.24</c:v>
                </c:pt>
                <c:pt idx="2">
                  <c:v>52.31</c:v>
                </c:pt>
                <c:pt idx="3">
                  <c:v>60.65</c:v>
                </c:pt>
                <c:pt idx="4">
                  <c:v>51.75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B91-4554-BBA1-B500CC3A2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04816"/>
        <c:axId val="183505208"/>
      </c:lineChart>
      <c:dateAx>
        <c:axId val="18350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05208"/>
        <c:crosses val="autoZero"/>
        <c:auto val="1"/>
        <c:lblOffset val="100"/>
        <c:baseTimeUnit val="years"/>
      </c:dateAx>
      <c:valAx>
        <c:axId val="183505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0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68.709999999999994</c:v>
                </c:pt>
                <c:pt idx="1">
                  <c:v>69.2</c:v>
                </c:pt>
                <c:pt idx="2">
                  <c:v>70.62</c:v>
                </c:pt>
                <c:pt idx="3">
                  <c:v>71.44</c:v>
                </c:pt>
                <c:pt idx="4">
                  <c:v>72.69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24-48AE-B305-4D7CD2311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506384"/>
        <c:axId val="183506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84.06</c:v>
                </c:pt>
                <c:pt idx="1">
                  <c:v>84.07</c:v>
                </c:pt>
                <c:pt idx="2">
                  <c:v>84.32</c:v>
                </c:pt>
                <c:pt idx="3">
                  <c:v>84.58</c:v>
                </c:pt>
                <c:pt idx="4">
                  <c:v>84.84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24-48AE-B305-4D7CD2311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06384"/>
        <c:axId val="183506776"/>
      </c:lineChart>
      <c:dateAx>
        <c:axId val="18350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506776"/>
        <c:crosses val="autoZero"/>
        <c:auto val="1"/>
        <c:lblOffset val="100"/>
        <c:baseTimeUnit val="years"/>
      </c:dateAx>
      <c:valAx>
        <c:axId val="183506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50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96.77</c:v>
                </c:pt>
                <c:pt idx="1">
                  <c:v>97.07</c:v>
                </c:pt>
                <c:pt idx="2">
                  <c:v>98.47</c:v>
                </c:pt>
                <c:pt idx="3">
                  <c:v>104.56</c:v>
                </c:pt>
                <c:pt idx="4">
                  <c:v>105.11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3-426E-B237-CA3DCE2E6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363856"/>
        <c:axId val="183270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3-426E-B237-CA3DCE2E6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363856"/>
        <c:axId val="183270008"/>
      </c:lineChart>
      <c:dateAx>
        <c:axId val="18236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270008"/>
        <c:crosses val="autoZero"/>
        <c:auto val="1"/>
        <c:lblOffset val="100"/>
        <c:baseTimeUnit val="years"/>
      </c:dateAx>
      <c:valAx>
        <c:axId val="183270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36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27-46B1-8EED-0FF94654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376"/>
        <c:axId val="183308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27-46B1-8EED-0FF94654D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08376"/>
        <c:axId val="183308760"/>
      </c:lineChart>
      <c:dateAx>
        <c:axId val="183308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08760"/>
        <c:crosses val="autoZero"/>
        <c:auto val="1"/>
        <c:lblOffset val="100"/>
        <c:baseTimeUnit val="years"/>
      </c:dateAx>
      <c:valAx>
        <c:axId val="18330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0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5-4C8A-804E-3E048F45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66536"/>
        <c:axId val="183372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25-4C8A-804E-3E048F45C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66536"/>
        <c:axId val="183372040"/>
      </c:lineChart>
      <c:dateAx>
        <c:axId val="183366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72040"/>
        <c:crosses val="autoZero"/>
        <c:auto val="1"/>
        <c:lblOffset val="100"/>
        <c:baseTimeUnit val="years"/>
      </c:dateAx>
      <c:valAx>
        <c:axId val="183372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6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A8-4F1B-A027-A82056995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7640"/>
        <c:axId val="12018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AA8-4F1B-A027-A82056995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87640"/>
        <c:axId val="120188032"/>
      </c:lineChart>
      <c:dateAx>
        <c:axId val="12018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88032"/>
        <c:crosses val="autoZero"/>
        <c:auto val="1"/>
        <c:lblOffset val="100"/>
        <c:baseTimeUnit val="years"/>
      </c:dateAx>
      <c:valAx>
        <c:axId val="12018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18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1D-4265-BA0F-0A653DCB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9208"/>
        <c:axId val="18307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1D-4265-BA0F-0A653DCB9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89208"/>
        <c:axId val="183075040"/>
      </c:lineChart>
      <c:dateAx>
        <c:axId val="120189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75040"/>
        <c:crosses val="autoZero"/>
        <c:auto val="1"/>
        <c:lblOffset val="100"/>
        <c:baseTimeUnit val="years"/>
      </c:dateAx>
      <c:valAx>
        <c:axId val="18307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189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42-4134-903E-6B33F81A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6856"/>
        <c:axId val="12018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1126.77</c:v>
                </c:pt>
                <c:pt idx="1">
                  <c:v>1044.8</c:v>
                </c:pt>
                <c:pt idx="2">
                  <c:v>1081.8</c:v>
                </c:pt>
                <c:pt idx="3">
                  <c:v>974.93</c:v>
                </c:pt>
                <c:pt idx="4">
                  <c:v>855.8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642-4134-903E-6B33F81AF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86856"/>
        <c:axId val="120186464"/>
      </c:lineChart>
      <c:dateAx>
        <c:axId val="120186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86464"/>
        <c:crosses val="autoZero"/>
        <c:auto val="1"/>
        <c:lblOffset val="100"/>
        <c:baseTimeUnit val="years"/>
      </c:dateAx>
      <c:valAx>
        <c:axId val="1201864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186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61.46</c:v>
                </c:pt>
                <c:pt idx="1">
                  <c:v>65.84</c:v>
                </c:pt>
                <c:pt idx="2">
                  <c:v>76.06</c:v>
                </c:pt>
                <c:pt idx="3">
                  <c:v>68.17</c:v>
                </c:pt>
                <c:pt idx="4">
                  <c:v>68.95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50-4936-86ED-386EC173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87248"/>
        <c:axId val="18307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50.9</c:v>
                </c:pt>
                <c:pt idx="1">
                  <c:v>50.82</c:v>
                </c:pt>
                <c:pt idx="2">
                  <c:v>52.19</c:v>
                </c:pt>
                <c:pt idx="3">
                  <c:v>55.32</c:v>
                </c:pt>
                <c:pt idx="4">
                  <c:v>59.8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50-4936-86ED-386EC173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87248"/>
        <c:axId val="183076216"/>
      </c:lineChart>
      <c:dateAx>
        <c:axId val="12018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76216"/>
        <c:crosses val="autoZero"/>
        <c:auto val="1"/>
        <c:lblOffset val="100"/>
        <c:baseTimeUnit val="years"/>
      </c:dateAx>
      <c:valAx>
        <c:axId val="18307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18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200.54</c:v>
                </c:pt>
                <c:pt idx="1">
                  <c:v>195.06</c:v>
                </c:pt>
                <c:pt idx="2">
                  <c:v>169.09</c:v>
                </c:pt>
                <c:pt idx="3">
                  <c:v>195.56</c:v>
                </c:pt>
                <c:pt idx="4">
                  <c:v>160.13999999999999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390-49EC-A3CF-21C34834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077392"/>
        <c:axId val="183077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293.27</c:v>
                </c:pt>
                <c:pt idx="1">
                  <c:v>300.52</c:v>
                </c:pt>
                <c:pt idx="2">
                  <c:v>296.14</c:v>
                </c:pt>
                <c:pt idx="3">
                  <c:v>283.17</c:v>
                </c:pt>
                <c:pt idx="4">
                  <c:v>263.76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390-49EC-A3CF-21C34834F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077392"/>
        <c:axId val="183077784"/>
      </c:lineChart>
      <c:dateAx>
        <c:axId val="183077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077784"/>
        <c:crosses val="autoZero"/>
        <c:auto val="1"/>
        <c:lblOffset val="100"/>
        <c:baseTimeUnit val="years"/>
      </c:dateAx>
      <c:valAx>
        <c:axId val="183077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077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5" zoomScaleNormal="7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栃木県　栃木市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162027</v>
      </c>
      <c r="AM8" s="66"/>
      <c r="AN8" s="66"/>
      <c r="AO8" s="66"/>
      <c r="AP8" s="66"/>
      <c r="AQ8" s="66"/>
      <c r="AR8" s="66"/>
      <c r="AS8" s="66"/>
      <c r="AT8" s="65">
        <f>データ!T6</f>
        <v>331.5</v>
      </c>
      <c r="AU8" s="65"/>
      <c r="AV8" s="65"/>
      <c r="AW8" s="65"/>
      <c r="AX8" s="65"/>
      <c r="AY8" s="65"/>
      <c r="AZ8" s="65"/>
      <c r="BA8" s="65"/>
      <c r="BB8" s="65">
        <f>データ!U6</f>
        <v>488.77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4.74</v>
      </c>
      <c r="Q10" s="65"/>
      <c r="R10" s="65"/>
      <c r="S10" s="65"/>
      <c r="T10" s="65"/>
      <c r="U10" s="65"/>
      <c r="V10" s="65"/>
      <c r="W10" s="65">
        <f>データ!Q6</f>
        <v>100</v>
      </c>
      <c r="X10" s="65"/>
      <c r="Y10" s="65"/>
      <c r="Z10" s="65"/>
      <c r="AA10" s="65"/>
      <c r="AB10" s="65"/>
      <c r="AC10" s="65"/>
      <c r="AD10" s="66">
        <f>データ!R6</f>
        <v>2630</v>
      </c>
      <c r="AE10" s="66"/>
      <c r="AF10" s="66"/>
      <c r="AG10" s="66"/>
      <c r="AH10" s="66"/>
      <c r="AI10" s="66"/>
      <c r="AJ10" s="66"/>
      <c r="AK10" s="2"/>
      <c r="AL10" s="66">
        <f>データ!V6</f>
        <v>7678</v>
      </c>
      <c r="AM10" s="66"/>
      <c r="AN10" s="66"/>
      <c r="AO10" s="66"/>
      <c r="AP10" s="66"/>
      <c r="AQ10" s="66"/>
      <c r="AR10" s="66"/>
      <c r="AS10" s="66"/>
      <c r="AT10" s="65">
        <f>データ!W6</f>
        <v>3.51</v>
      </c>
      <c r="AU10" s="65"/>
      <c r="AV10" s="65"/>
      <c r="AW10" s="65"/>
      <c r="AX10" s="65"/>
      <c r="AY10" s="65"/>
      <c r="AZ10" s="65"/>
      <c r="BA10" s="65"/>
      <c r="BB10" s="65">
        <f>データ!X6</f>
        <v>2187.46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56</v>
      </c>
      <c r="O86" s="25" t="str">
        <f>データ!EO6</f>
        <v>【0.11】</v>
      </c>
    </row>
  </sheetData>
  <sheetProtection algorithmName="SHA-512" hashValue="AUpD2M6ZB2TMPo3QbuY5kcpoVzaAJ/ZLjMg7Tgzd+djVxrYNjYw8ao+Dyk8IG4gFfDN0ezrLeqafrhFlHTQv3g==" saltValue="8Y8vvrLtHMTz0l4dPBdWfw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92037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栃木県　栃木市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4.74</v>
      </c>
      <c r="Q6" s="33">
        <f t="shared" si="3"/>
        <v>100</v>
      </c>
      <c r="R6" s="33">
        <f t="shared" si="3"/>
        <v>2630</v>
      </c>
      <c r="S6" s="33">
        <f t="shared" si="3"/>
        <v>162027</v>
      </c>
      <c r="T6" s="33">
        <f t="shared" si="3"/>
        <v>331.5</v>
      </c>
      <c r="U6" s="33">
        <f t="shared" si="3"/>
        <v>488.77</v>
      </c>
      <c r="V6" s="33">
        <f t="shared" si="3"/>
        <v>7678</v>
      </c>
      <c r="W6" s="33">
        <f t="shared" si="3"/>
        <v>3.51</v>
      </c>
      <c r="X6" s="33">
        <f t="shared" si="3"/>
        <v>2187.46</v>
      </c>
      <c r="Y6" s="34">
        <f>IF(Y7="",NA(),Y7)</f>
        <v>96.77</v>
      </c>
      <c r="Z6" s="34">
        <f t="shared" ref="Z6:AH6" si="4">IF(Z7="",NA(),Z7)</f>
        <v>97.07</v>
      </c>
      <c r="AA6" s="34">
        <f t="shared" si="4"/>
        <v>98.47</v>
      </c>
      <c r="AB6" s="34">
        <f t="shared" si="4"/>
        <v>104.56</v>
      </c>
      <c r="AC6" s="34">
        <f t="shared" si="4"/>
        <v>105.11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3">
        <f>IF(BF7="",NA(),BF7)</f>
        <v>0</v>
      </c>
      <c r="BG6" s="33">
        <f t="shared" ref="BG6:BO6" si="7">IF(BG7="",NA(),BG7)</f>
        <v>0</v>
      </c>
      <c r="BH6" s="33">
        <f t="shared" si="7"/>
        <v>0</v>
      </c>
      <c r="BI6" s="33">
        <f t="shared" si="7"/>
        <v>0</v>
      </c>
      <c r="BJ6" s="33">
        <f t="shared" si="7"/>
        <v>0</v>
      </c>
      <c r="BK6" s="34">
        <f t="shared" si="7"/>
        <v>1126.77</v>
      </c>
      <c r="BL6" s="34">
        <f t="shared" si="7"/>
        <v>1044.8</v>
      </c>
      <c r="BM6" s="34">
        <f t="shared" si="7"/>
        <v>1081.8</v>
      </c>
      <c r="BN6" s="34">
        <f t="shared" si="7"/>
        <v>974.93</v>
      </c>
      <c r="BO6" s="34">
        <f t="shared" si="7"/>
        <v>855.8</v>
      </c>
      <c r="BP6" s="33" t="str">
        <f>IF(BP7="","",IF(BP7="-","【-】","【"&amp;SUBSTITUTE(TEXT(BP7,"#,##0.00"),"-","△")&amp;"】"))</f>
        <v>【814.89】</v>
      </c>
      <c r="BQ6" s="34">
        <f>IF(BQ7="",NA(),BQ7)</f>
        <v>61.46</v>
      </c>
      <c r="BR6" s="34">
        <f t="shared" ref="BR6:BZ6" si="8">IF(BR7="",NA(),BR7)</f>
        <v>65.84</v>
      </c>
      <c r="BS6" s="34">
        <f t="shared" si="8"/>
        <v>76.06</v>
      </c>
      <c r="BT6" s="34">
        <f t="shared" si="8"/>
        <v>68.17</v>
      </c>
      <c r="BU6" s="34">
        <f t="shared" si="8"/>
        <v>68.95</v>
      </c>
      <c r="BV6" s="34">
        <f t="shared" si="8"/>
        <v>50.9</v>
      </c>
      <c r="BW6" s="34">
        <f t="shared" si="8"/>
        <v>50.82</v>
      </c>
      <c r="BX6" s="34">
        <f t="shared" si="8"/>
        <v>52.19</v>
      </c>
      <c r="BY6" s="34">
        <f t="shared" si="8"/>
        <v>55.32</v>
      </c>
      <c r="BZ6" s="34">
        <f t="shared" si="8"/>
        <v>59.8</v>
      </c>
      <c r="CA6" s="33" t="str">
        <f>IF(CA7="","",IF(CA7="-","【-】","【"&amp;SUBSTITUTE(TEXT(CA7,"#,##0.00"),"-","△")&amp;"】"))</f>
        <v>【60.64】</v>
      </c>
      <c r="CB6" s="34">
        <f>IF(CB7="",NA(),CB7)</f>
        <v>200.54</v>
      </c>
      <c r="CC6" s="34">
        <f t="shared" ref="CC6:CK6" si="9">IF(CC7="",NA(),CC7)</f>
        <v>195.06</v>
      </c>
      <c r="CD6" s="34">
        <f t="shared" si="9"/>
        <v>169.09</v>
      </c>
      <c r="CE6" s="34">
        <f t="shared" si="9"/>
        <v>195.56</v>
      </c>
      <c r="CF6" s="34">
        <f t="shared" si="9"/>
        <v>160.13999999999999</v>
      </c>
      <c r="CG6" s="34">
        <f t="shared" si="9"/>
        <v>293.27</v>
      </c>
      <c r="CH6" s="34">
        <f t="shared" si="9"/>
        <v>300.52</v>
      </c>
      <c r="CI6" s="34">
        <f t="shared" si="9"/>
        <v>296.14</v>
      </c>
      <c r="CJ6" s="34">
        <f t="shared" si="9"/>
        <v>283.17</v>
      </c>
      <c r="CK6" s="34">
        <f t="shared" si="9"/>
        <v>263.76</v>
      </c>
      <c r="CL6" s="33" t="str">
        <f>IF(CL7="","",IF(CL7="-","【-】","【"&amp;SUBSTITUTE(TEXT(CL7,"#,##0.00"),"-","△")&amp;"】"))</f>
        <v>【255.52】</v>
      </c>
      <c r="CM6" s="34">
        <f>IF(CM7="",NA(),CM7)</f>
        <v>46.52</v>
      </c>
      <c r="CN6" s="34">
        <f t="shared" ref="CN6:CV6" si="10">IF(CN7="",NA(),CN7)</f>
        <v>46.62</v>
      </c>
      <c r="CO6" s="34">
        <f t="shared" si="10"/>
        <v>57.84</v>
      </c>
      <c r="CP6" s="34">
        <f t="shared" si="10"/>
        <v>54.04</v>
      </c>
      <c r="CQ6" s="34">
        <f t="shared" si="10"/>
        <v>53.73</v>
      </c>
      <c r="CR6" s="34">
        <f t="shared" si="10"/>
        <v>53.78</v>
      </c>
      <c r="CS6" s="34">
        <f t="shared" si="10"/>
        <v>53.24</v>
      </c>
      <c r="CT6" s="34">
        <f t="shared" si="10"/>
        <v>52.31</v>
      </c>
      <c r="CU6" s="34">
        <f t="shared" si="10"/>
        <v>60.65</v>
      </c>
      <c r="CV6" s="34">
        <f t="shared" si="10"/>
        <v>51.75</v>
      </c>
      <c r="CW6" s="33" t="str">
        <f>IF(CW7="","",IF(CW7="-","【-】","【"&amp;SUBSTITUTE(TEXT(CW7,"#,##0.00"),"-","△")&amp;"】"))</f>
        <v>【52.49】</v>
      </c>
      <c r="CX6" s="34">
        <f>IF(CX7="",NA(),CX7)</f>
        <v>68.709999999999994</v>
      </c>
      <c r="CY6" s="34">
        <f t="shared" ref="CY6:DG6" si="11">IF(CY7="",NA(),CY7)</f>
        <v>69.2</v>
      </c>
      <c r="CZ6" s="34">
        <f t="shared" si="11"/>
        <v>70.62</v>
      </c>
      <c r="DA6" s="34">
        <f t="shared" si="11"/>
        <v>71.44</v>
      </c>
      <c r="DB6" s="34">
        <f t="shared" si="11"/>
        <v>72.69</v>
      </c>
      <c r="DC6" s="34">
        <f t="shared" si="11"/>
        <v>84.06</v>
      </c>
      <c r="DD6" s="34">
        <f t="shared" si="11"/>
        <v>84.07</v>
      </c>
      <c r="DE6" s="34">
        <f t="shared" si="11"/>
        <v>84.32</v>
      </c>
      <c r="DF6" s="34">
        <f t="shared" si="11"/>
        <v>84.58</v>
      </c>
      <c r="DG6" s="34">
        <f t="shared" si="11"/>
        <v>84.84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4">
        <f t="shared" si="14"/>
        <v>0.06</v>
      </c>
      <c r="EI6" s="33">
        <f t="shared" si="14"/>
        <v>0</v>
      </c>
      <c r="EJ6" s="34">
        <f t="shared" si="14"/>
        <v>0.03</v>
      </c>
      <c r="EK6" s="34">
        <f t="shared" si="14"/>
        <v>0.02</v>
      </c>
      <c r="EL6" s="34">
        <f t="shared" si="14"/>
        <v>0.01</v>
      </c>
      <c r="EM6" s="34">
        <f t="shared" si="14"/>
        <v>2.0499999999999998</v>
      </c>
      <c r="EN6" s="34">
        <f t="shared" si="14"/>
        <v>0.01</v>
      </c>
      <c r="EO6" s="33" t="str">
        <f>IF(EO7="","",IF(EO7="-","【-】","【"&amp;SUBSTITUTE(TEXT(EO7,"#,##0.00"),"-","△")&amp;"】"))</f>
        <v>【0.11】</v>
      </c>
    </row>
    <row r="7" spans="1:145" s="35" customFormat="1" x14ac:dyDescent="0.15">
      <c r="A7" s="27"/>
      <c r="B7" s="36">
        <v>2017</v>
      </c>
      <c r="C7" s="36">
        <v>92037</v>
      </c>
      <c r="D7" s="36">
        <v>47</v>
      </c>
      <c r="E7" s="36">
        <v>17</v>
      </c>
      <c r="F7" s="36">
        <v>5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4.74</v>
      </c>
      <c r="Q7" s="37">
        <v>100</v>
      </c>
      <c r="R7" s="37">
        <v>2630</v>
      </c>
      <c r="S7" s="37">
        <v>162027</v>
      </c>
      <c r="T7" s="37">
        <v>331.5</v>
      </c>
      <c r="U7" s="37">
        <v>488.77</v>
      </c>
      <c r="V7" s="37">
        <v>7678</v>
      </c>
      <c r="W7" s="37">
        <v>3.51</v>
      </c>
      <c r="X7" s="37">
        <v>2187.46</v>
      </c>
      <c r="Y7" s="37">
        <v>96.77</v>
      </c>
      <c r="Z7" s="37">
        <v>97.07</v>
      </c>
      <c r="AA7" s="37">
        <v>98.47</v>
      </c>
      <c r="AB7" s="37">
        <v>104.56</v>
      </c>
      <c r="AC7" s="37">
        <v>105.11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0</v>
      </c>
      <c r="BG7" s="37">
        <v>0</v>
      </c>
      <c r="BH7" s="37">
        <v>0</v>
      </c>
      <c r="BI7" s="37">
        <v>0</v>
      </c>
      <c r="BJ7" s="37">
        <v>0</v>
      </c>
      <c r="BK7" s="37">
        <v>1126.77</v>
      </c>
      <c r="BL7" s="37">
        <v>1044.8</v>
      </c>
      <c r="BM7" s="37">
        <v>1081.8</v>
      </c>
      <c r="BN7" s="37">
        <v>974.93</v>
      </c>
      <c r="BO7" s="37">
        <v>855.8</v>
      </c>
      <c r="BP7" s="37">
        <v>814.89</v>
      </c>
      <c r="BQ7" s="37">
        <v>61.46</v>
      </c>
      <c r="BR7" s="37">
        <v>65.84</v>
      </c>
      <c r="BS7" s="37">
        <v>76.06</v>
      </c>
      <c r="BT7" s="37">
        <v>68.17</v>
      </c>
      <c r="BU7" s="37">
        <v>68.95</v>
      </c>
      <c r="BV7" s="37">
        <v>50.9</v>
      </c>
      <c r="BW7" s="37">
        <v>50.82</v>
      </c>
      <c r="BX7" s="37">
        <v>52.19</v>
      </c>
      <c r="BY7" s="37">
        <v>55.32</v>
      </c>
      <c r="BZ7" s="37">
        <v>59.8</v>
      </c>
      <c r="CA7" s="37">
        <v>60.64</v>
      </c>
      <c r="CB7" s="37">
        <v>200.54</v>
      </c>
      <c r="CC7" s="37">
        <v>195.06</v>
      </c>
      <c r="CD7" s="37">
        <v>169.09</v>
      </c>
      <c r="CE7" s="37">
        <v>195.56</v>
      </c>
      <c r="CF7" s="37">
        <v>160.13999999999999</v>
      </c>
      <c r="CG7" s="37">
        <v>293.27</v>
      </c>
      <c r="CH7" s="37">
        <v>300.52</v>
      </c>
      <c r="CI7" s="37">
        <v>296.14</v>
      </c>
      <c r="CJ7" s="37">
        <v>283.17</v>
      </c>
      <c r="CK7" s="37">
        <v>263.76</v>
      </c>
      <c r="CL7" s="37">
        <v>255.52</v>
      </c>
      <c r="CM7" s="37">
        <v>46.52</v>
      </c>
      <c r="CN7" s="37">
        <v>46.62</v>
      </c>
      <c r="CO7" s="37">
        <v>57.84</v>
      </c>
      <c r="CP7" s="37">
        <v>54.04</v>
      </c>
      <c r="CQ7" s="37">
        <v>53.73</v>
      </c>
      <c r="CR7" s="37">
        <v>53.78</v>
      </c>
      <c r="CS7" s="37">
        <v>53.24</v>
      </c>
      <c r="CT7" s="37">
        <v>52.31</v>
      </c>
      <c r="CU7" s="37">
        <v>60.65</v>
      </c>
      <c r="CV7" s="37">
        <v>51.75</v>
      </c>
      <c r="CW7" s="37">
        <v>52.49</v>
      </c>
      <c r="CX7" s="37">
        <v>68.709999999999994</v>
      </c>
      <c r="CY7" s="37">
        <v>69.2</v>
      </c>
      <c r="CZ7" s="37">
        <v>70.62</v>
      </c>
      <c r="DA7" s="37">
        <v>71.44</v>
      </c>
      <c r="DB7" s="37">
        <v>72.69</v>
      </c>
      <c r="DC7" s="37">
        <v>84.06</v>
      </c>
      <c r="DD7" s="37">
        <v>84.07</v>
      </c>
      <c r="DE7" s="37">
        <v>84.32</v>
      </c>
      <c r="DF7" s="37">
        <v>84.58</v>
      </c>
      <c r="DG7" s="37">
        <v>84.84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0.06</v>
      </c>
      <c r="EI7" s="37">
        <v>0</v>
      </c>
      <c r="EJ7" s="37">
        <v>0.03</v>
      </c>
      <c r="EK7" s="37">
        <v>0.02</v>
      </c>
      <c r="EL7" s="37">
        <v>0.01</v>
      </c>
      <c r="EM7" s="37">
        <v>2.0499999999999998</v>
      </c>
      <c r="EN7" s="37">
        <v>0.01</v>
      </c>
      <c r="EO7" s="37">
        <v>0.11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2019-01-24T04:06:40Z</cp:lastPrinted>
  <dcterms:created xsi:type="dcterms:W3CDTF">2018-12-03T09:21:53Z</dcterms:created>
  <dcterms:modified xsi:type="dcterms:W3CDTF">2019-02-07T07:39:33Z</dcterms:modified>
  <cp:category/>
</cp:coreProperties>
</file>