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sIK6lHKF+ERxlIx9Dzdp7QjLzAJasJdbeP2VbHl1vBbZNhvJy1XprpqP3hkMVA65q9qvi8VcvFDgwLMBUqvX2g==" workbookSaltValue="jBP/UAJCbjPgD02BZRgkzQ=="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AT10" i="4"/>
  <c r="AD10" i="4"/>
  <c r="W10" i="4"/>
  <c r="I10" i="4"/>
  <c r="B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<sst xmlns="http://schemas.openxmlformats.org/spreadsheetml/2006/main" count="319" uniqueCount="117">
  <si>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</si>
  <si>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</si>
  <si>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</si>
  <si>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</si>
  <si>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</si>
  <si>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</si>
  <si>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</si>
  <si>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</si>
  <si>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</si>
  <si>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</si>
  <si>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</si>
  <si>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</si>
  <si>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</si>
  <si>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</si>
  <si>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</si>
  <si>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</si>
  <si>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</si>
  <si>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</si>
  <si>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</si>
  <si>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</si>
  <si>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</si>
  <si>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</si>
  <si>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</si>
  <si>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</si>
  <si>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</si>
  <si>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</si>
  <si>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</si>
  <si>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</si>
  <si>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</si>
  <si>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</si>
  <si>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</si>
  <si>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</si>
  <si>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</si>
  <si>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</si>
  <si>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</si>
  <si>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</si>
  <si>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</si>
  <si>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</si>
  <si>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</si>
  <si>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</si>
  <si>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</si>
  <si>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</si>
  <si>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</si>
  <si>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</si>
  <si>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</si>
  <si>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</si>
  <si>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</si>
  <si>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</si>
  <si>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</si>
  <si>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</si>
  <si>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</si>
  <si>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</si>
  <si>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</si>
  <si>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</si>
  <si>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</si>
  <si>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</si>
  <si>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</si>
  <si>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</si>
  <si>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</si>
  <si>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</si>
  <si>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</si>
  <si>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</si>
  <si>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</si>
  <si>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</si>
  <si>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</si>
  <si>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</si>
  <si>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</si>
  <si>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</si>
  <si>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</si>
  <si>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</si>
  <si>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</si>
  <si>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</si>
  <si>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</si>
  <si>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</si>
  <si>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</si>
  <si>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</si>
  <si>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</si>
  <si>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</si>
  <si>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</si>
  <si>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</si>
  <si>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</si>
  <si>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</si>
  <si>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</si>
  <si>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</si>
  <si>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</si>
  <si>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</si>
  <si>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</si>
  <si>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</si>
  <si>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</si>
  <si>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</si>
  <si>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</si>
  <si>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</si>
  <si>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</si>
  <si>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</si>
  <si>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</si>
  <si>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</si>
  <si>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</si>
  <si>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</si>
  <si>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</si>
  <si>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</si>
  <si>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</si>
  <si>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</si>
  <si>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</si>
  <si>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</si>
  <si>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</si>
  <si>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</si>
  <si>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</si>
  <si>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</si>
  <si>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</si>
  <si>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</si>
  <si>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</si>
  <si>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</si>
  <si>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</si>
  <si>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</si>
  <si>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①経常収支比率は、１１２％と類似団体や全国平均より高くなっている。
　②累積欠損金比率は、存在していない。
　③流動比率は、類似団体や全国平均より低い。
　④企業債残高対事業規模比率は、使用料収入の約９倍の企業債残高があることを示し、類似団体や全国平均より高くなっている。
　⑤経費回収率は、類似団体や全国平均より低く使用料で回収すべき経費を使用料で賄えていない状況である。
　⑥汚水処理原価は、１㎥当たり約１５２円で、類似団体より低く全国平均より高い。
　⑦施設利用率は、類似団体や全国平均より高い状況である。
　⑧水洗化率は、類似団体より高く全国平均より低い状況となっている。
　経営の健全性・効率性は、③～⑥の指標から見るとやや低い状況にあると考えられる。</t>
    <rPh sb="15" eb="17">
      <t>ルイジ</t>
    </rPh>
    <rPh sb="17" eb="19">
      <t>ダンタイ</t>
    </rPh>
    <rPh sb="20" eb="22">
      <t>ゼンコク</t>
    </rPh>
    <rPh sb="22" eb="24">
      <t>ヘイキン</t>
    </rPh>
    <rPh sb="26" eb="27">
      <t>タカ</t>
    </rPh>
    <rPh sb="63" eb="65">
      <t>ルイジ</t>
    </rPh>
    <rPh sb="65" eb="67">
      <t>ダンタイ</t>
    </rPh>
    <rPh sb="68" eb="70">
      <t>ゼンコク</t>
    </rPh>
    <rPh sb="70" eb="72">
      <t>ヘイキン</t>
    </rPh>
    <rPh sb="74" eb="75">
      <t>ヒク</t>
    </rPh>
    <rPh sb="86" eb="88">
      <t>ジギョウ</t>
    </rPh>
    <rPh sb="88" eb="90">
      <t>キボ</t>
    </rPh>
    <rPh sb="94" eb="97">
      <t>シヨウリョウ</t>
    </rPh>
    <rPh sb="97" eb="99">
      <t>シュウニュウ</t>
    </rPh>
    <rPh sb="100" eb="101">
      <t>ヤク</t>
    </rPh>
    <rPh sb="102" eb="103">
      <t>バイ</t>
    </rPh>
    <rPh sb="140" eb="142">
      <t>ケイヒ</t>
    </rPh>
    <rPh sb="147" eb="149">
      <t>ルイジ</t>
    </rPh>
    <rPh sb="149" eb="151">
      <t>ダンタイ</t>
    </rPh>
    <rPh sb="152" eb="154">
      <t>ゼンコク</t>
    </rPh>
    <rPh sb="154" eb="156">
      <t>ヘイキン</t>
    </rPh>
    <rPh sb="158" eb="159">
      <t>ヒク</t>
    </rPh>
    <rPh sb="160" eb="163">
      <t>シヨウリョウ</t>
    </rPh>
    <rPh sb="164" eb="166">
      <t>カイシュウ</t>
    </rPh>
    <rPh sb="169" eb="171">
      <t>ケイヒ</t>
    </rPh>
    <rPh sb="172" eb="174">
      <t>シヨウ</t>
    </rPh>
    <rPh sb="174" eb="175">
      <t>リョウ</t>
    </rPh>
    <rPh sb="176" eb="177">
      <t>マカナ</t>
    </rPh>
    <rPh sb="182" eb="184">
      <t>ジョウキョウ</t>
    </rPh>
    <rPh sb="191" eb="193">
      <t>オスイ</t>
    </rPh>
    <rPh sb="193" eb="195">
      <t>ショリ</t>
    </rPh>
    <rPh sb="204" eb="205">
      <t>ヤク</t>
    </rPh>
    <rPh sb="211" eb="213">
      <t>ルイジ</t>
    </rPh>
    <rPh sb="213" eb="215">
      <t>ダンタイ</t>
    </rPh>
    <rPh sb="217" eb="218">
      <t>ヒク</t>
    </rPh>
    <rPh sb="225" eb="226">
      <t>タカ</t>
    </rPh>
    <rPh sb="238" eb="240">
      <t>ルイジ</t>
    </rPh>
    <rPh sb="240" eb="242">
      <t>ダンタイ</t>
    </rPh>
    <rPh sb="243" eb="245">
      <t>ゼンコク</t>
    </rPh>
    <rPh sb="245" eb="247">
      <t>ヘイキン</t>
    </rPh>
    <rPh sb="249" eb="250">
      <t>タカ</t>
    </rPh>
    <rPh sb="251" eb="253">
      <t>ジョウキョウ</t>
    </rPh>
    <rPh sb="260" eb="263">
      <t>スイセンカ</t>
    </rPh>
    <rPh sb="266" eb="268">
      <t>ルイジ</t>
    </rPh>
    <rPh sb="268" eb="270">
      <t>ダンタイ</t>
    </rPh>
    <rPh sb="272" eb="273">
      <t>タカ</t>
    </rPh>
    <rPh sb="274" eb="276">
      <t>ゼンコク</t>
    </rPh>
    <rPh sb="276" eb="278">
      <t>ヘイキン</t>
    </rPh>
    <rPh sb="280" eb="281">
      <t>ヒク</t>
    </rPh>
    <rPh sb="282" eb="284">
      <t>ジョウキョウ</t>
    </rPh>
    <rPh sb="326" eb="327">
      <t>カンガ</t>
    </rPh>
    <phoneticPr fontId="4"/>
  </si>
  <si>
    <t>　将来に渡り持続的な下水道事業を経営していくために使用料収入を確保するとともに、効率的な公共下水道整備を行いながら、施設の改築(更新・長寿命化等)を併せて行う必要があると考える。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60">
      <t>シセツ</t>
    </rPh>
    <rPh sb="61" eb="63">
      <t>カイチク</t>
    </rPh>
    <rPh sb="64" eb="66">
      <t>コウシン</t>
    </rPh>
    <rPh sb="67" eb="71">
      <t>チョウジュミョウカ</t>
    </rPh>
    <rPh sb="71" eb="72">
      <t>トウ</t>
    </rPh>
    <rPh sb="74" eb="75">
      <t>アワ</t>
    </rPh>
    <rPh sb="77" eb="78">
      <t>オコナ</t>
    </rPh>
    <rPh sb="79" eb="81">
      <t>ヒツヨウ</t>
    </rPh>
    <rPh sb="85" eb="86">
      <t>カンガ</t>
    </rPh>
    <phoneticPr fontId="4"/>
  </si>
  <si>
    <t xml:space="preserve">　①有形固定資産減価償却率は、令和２年度が法適用初年度のため類似団体や全国平均との比較は困難である。
　②管渠老朽化率は、類似団体より高いが全国平均より低い状況である。
　③管渠改善率は、類似団体より高いが全国平均より低い状況である。
</t>
    <rPh sb="30" eb="32">
      <t>ルイジ</t>
    </rPh>
    <rPh sb="32" eb="34">
      <t>ダンタイ</t>
    </rPh>
    <rPh sb="35" eb="37">
      <t>ゼンコク</t>
    </rPh>
    <rPh sb="37" eb="39">
      <t>ヘイキン</t>
    </rPh>
    <rPh sb="41" eb="43">
      <t>ヒカク</t>
    </rPh>
    <rPh sb="44" eb="46">
      <t>コンナン</t>
    </rPh>
    <rPh sb="53" eb="55">
      <t>カンキョ</t>
    </rPh>
    <rPh sb="55" eb="57">
      <t>ロウキュウ</t>
    </rPh>
    <rPh sb="67" eb="68">
      <t>タカ</t>
    </rPh>
    <rPh sb="70" eb="72">
      <t>ゼンコク</t>
    </rPh>
    <rPh sb="72" eb="74">
      <t>ヘイキン</t>
    </rPh>
    <rPh sb="76" eb="77">
      <t>ヒク</t>
    </rPh>
    <rPh sb="78" eb="80">
      <t>ジョウキョウ</t>
    </rPh>
    <rPh sb="89" eb="91">
      <t>カイゼン</t>
    </rPh>
    <rPh sb="94" eb="96">
      <t>ルイジ</t>
    </rPh>
    <rPh sb="96" eb="98">
      <t>ダンタイ</t>
    </rPh>
    <rPh sb="100" eb="101">
      <t>タカ</t>
    </rPh>
    <rPh sb="103" eb="105">
      <t>ゼンコク</t>
    </rPh>
    <rPh sb="105" eb="107">
      <t>ヘイキン</t>
    </rPh>
    <rPh sb="109" eb="110">
      <t>ヒク</t>
    </rPh>
    <rPh sb="111" eb="1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</si>
</sst>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50A5-4C55-A2C4-498C0B95908A}"/>
            </c:ext>
          </c:extLst>
        </c:ser>
        <c:dLbls>
          <c:showLegendKey val="0"/>
          <c:showVal val="0"/>
          <c:showCatName val="0"/>
          <c:showSerName val="0"/>
          <c:showPercent val="0"/>
          <c:showBubbleSize val="0"/>
        </c:dLbls>
        <c:gapWidth val="150"/>
        <c:axId val="136891688"/>
        <c:axId val="3490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0A5-4C55-A2C4-498C0B95908A}"/>
            </c:ext>
          </c:extLst>
        </c:ser>
        <c:dLbls>
          <c:showLegendKey val="0"/>
          <c:showVal val="0"/>
          <c:showCatName val="0"/>
          <c:showSerName val="0"/>
          <c:showPercent val="0"/>
          <c:showBubbleSize val="0"/>
        </c:dLbls>
        <c:marker val="1"/>
        <c:smooth val="0"/>
        <c:axId val="136891688"/>
        <c:axId val="349006648"/>
      </c:lineChart>
      <c:dateAx>
        <c:axId val="136891688"/>
        <c:scaling>
          <c:orientation val="minMax"/>
        </c:scaling>
        <c:delete val="1"/>
        <c:axPos val="b"/>
        <c:numFmt formatCode="&quot;H&quot;yy" sourceLinked="1"/>
        <c:majorTickMark val="none"/>
        <c:minorTickMark val="none"/>
        <c:tickLblPos val="none"/>
        <c:crossAx val="349006648"/>
        <c:crosses val="autoZero"/>
        <c:auto val="1"/>
        <c:lblOffset val="100"/>
        <c:baseTimeUnit val="years"/>
      </c:dateAx>
      <c:valAx>
        <c:axId val="3490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9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82.2</c:v>
                </c:pt>
              </c:numCache>
            </c:numRef>
          </c:val>
          <c:extLst>
            <c:ext xmlns:c16="http://schemas.microsoft.com/office/drawing/2014/chart" uri="{C3380CC4-5D6E-409C-BE32-E72D297353CC}">
              <c16:uniqueId val="{00000000-B88D-43E5-885D-F397DE6B33F6}"/>
            </c:ext>
          </c:extLst>
        </c:ser>
        <c:dLbls>
          <c:showLegendKey val="0"/>
          <c:showVal val="0"/>
          <c:showCatName val="0"/>
          <c:showSerName val="0"/>
          <c:showPercent val="0"/>
          <c:showBubbleSize val="0"/>
        </c:dLbls>
        <c:gapWidth val="150"/>
        <c:axId val="347359752"/>
        <c:axId val="3473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B88D-43E5-885D-F397DE6B33F6}"/>
            </c:ext>
          </c:extLst>
        </c:ser>
        <c:dLbls>
          <c:showLegendKey val="0"/>
          <c:showVal val="0"/>
          <c:showCatName val="0"/>
          <c:showSerName val="0"/>
          <c:showPercent val="0"/>
          <c:showBubbleSize val="0"/>
        </c:dLbls>
        <c:marker val="1"/>
        <c:smooth val="0"/>
        <c:axId val="347359752"/>
        <c:axId val="347360144"/>
      </c:lineChart>
      <c:dateAx>
        <c:axId val="347359752"/>
        <c:scaling>
          <c:orientation val="minMax"/>
        </c:scaling>
        <c:delete val="1"/>
        <c:axPos val="b"/>
        <c:numFmt formatCode="&quot;H&quot;yy" sourceLinked="1"/>
        <c:majorTickMark val="none"/>
        <c:minorTickMark val="none"/>
        <c:tickLblPos val="none"/>
        <c:crossAx val="347360144"/>
        <c:crosses val="autoZero"/>
        <c:auto val="1"/>
        <c:lblOffset val="100"/>
        <c:baseTimeUnit val="years"/>
      </c:dateAx>
      <c:valAx>
        <c:axId val="3473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5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93.18</c:v>
                </c:pt>
              </c:numCache>
            </c:numRef>
          </c:val>
          <c:extLst>
            <c:ext xmlns:c16="http://schemas.microsoft.com/office/drawing/2014/chart" uri="{C3380CC4-5D6E-409C-BE32-E72D297353CC}">
              <c16:uniqueId val="{00000000-A6DC-4300-875B-58A29EC62E39}"/>
            </c:ext>
          </c:extLst>
        </c:ser>
        <c:dLbls>
          <c:showLegendKey val="0"/>
          <c:showVal val="0"/>
          <c:showCatName val="0"/>
          <c:showSerName val="0"/>
          <c:showPercent val="0"/>
          <c:showBubbleSize val="0"/>
        </c:dLbls>
        <c:gapWidth val="150"/>
        <c:axId val="423298760"/>
        <c:axId val="4233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A6DC-4300-875B-58A29EC62E39}"/>
            </c:ext>
          </c:extLst>
        </c:ser>
        <c:dLbls>
          <c:showLegendKey val="0"/>
          <c:showVal val="0"/>
          <c:showCatName val="0"/>
          <c:showSerName val="0"/>
          <c:showPercent val="0"/>
          <c:showBubbleSize val="0"/>
        </c:dLbls>
        <c:marker val="1"/>
        <c:smooth val="0"/>
        <c:axId val="423298760"/>
        <c:axId val="423301112"/>
      </c:lineChart>
      <c:dateAx>
        <c:axId val="423298760"/>
        <c:scaling>
          <c:orientation val="minMax"/>
        </c:scaling>
        <c:delete val="1"/>
        <c:axPos val="b"/>
        <c:numFmt formatCode="&quot;H&quot;yy" sourceLinked="1"/>
        <c:majorTickMark val="none"/>
        <c:minorTickMark val="none"/>
        <c:tickLblPos val="none"/>
        <c:crossAx val="423301112"/>
        <c:crosses val="autoZero"/>
        <c:auto val="1"/>
        <c:lblOffset val="100"/>
        <c:baseTimeUnit val="years"/>
      </c:dateAx>
      <c:valAx>
        <c:axId val="42330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2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112.71</c:v>
                </c:pt>
              </c:numCache>
            </c:numRef>
          </c:val>
          <c:extLst>
            <c:ext xmlns:c16="http://schemas.microsoft.com/office/drawing/2014/chart" uri="{C3380CC4-5D6E-409C-BE32-E72D297353CC}">
              <c16:uniqueId val="{00000000-B6AD-4282-9BE3-8DAEB04E42C8}"/>
            </c:ext>
          </c:extLst>
        </c:ser>
        <c:dLbls>
          <c:showLegendKey val="0"/>
          <c:showVal val="0"/>
          <c:showCatName val="0"/>
          <c:showSerName val="0"/>
          <c:showPercent val="0"/>
          <c:showBubbleSize val="0"/>
        </c:dLbls>
        <c:gapWidth val="150"/>
        <c:axId val="137402936"/>
        <c:axId val="3471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B6AD-4282-9BE3-8DAEB04E42C8}"/>
            </c:ext>
          </c:extLst>
        </c:ser>
        <c:dLbls>
          <c:showLegendKey val="0"/>
          <c:showVal val="0"/>
          <c:showCatName val="0"/>
          <c:showSerName val="0"/>
          <c:showPercent val="0"/>
          <c:showBubbleSize val="0"/>
        </c:dLbls>
        <c:marker val="1"/>
        <c:smooth val="0"/>
        <c:axId val="137402936"/>
        <c:axId val="347107008"/>
      </c:lineChart>
      <c:dateAx>
        <c:axId val="137402936"/>
        <c:scaling>
          <c:orientation val="minMax"/>
        </c:scaling>
        <c:delete val="1"/>
        <c:axPos val="b"/>
        <c:numFmt formatCode="&quot;H&quot;yy" sourceLinked="1"/>
        <c:majorTickMark val="none"/>
        <c:minorTickMark val="none"/>
        <c:tickLblPos val="none"/>
        <c:crossAx val="347107008"/>
        <c:crosses val="autoZero"/>
        <c:auto val="1"/>
        <c:lblOffset val="100"/>
        <c:baseTimeUnit val="years"/>
      </c:dateAx>
      <c:valAx>
        <c:axId val="3471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0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c:v>
                </c:pt>
              </c:numCache>
            </c:numRef>
          </c:val>
          <c:extLst>
            <c:ext xmlns:c16="http://schemas.microsoft.com/office/drawing/2014/chart" uri="{C3380CC4-5D6E-409C-BE32-E72D297353CC}">
              <c16:uniqueId val="{00000000-3252-43F7-9E56-B83E1A2CA2B5}"/>
            </c:ext>
          </c:extLst>
        </c:ser>
        <c:dLbls>
          <c:showLegendKey val="0"/>
          <c:showVal val="0"/>
          <c:showCatName val="0"/>
          <c:showSerName val="0"/>
          <c:showPercent val="0"/>
          <c:showBubbleSize val="0"/>
        </c:dLbls>
        <c:gapWidth val="150"/>
        <c:axId val="347355048"/>
        <c:axId val="34735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3252-43F7-9E56-B83E1A2CA2B5}"/>
            </c:ext>
          </c:extLst>
        </c:ser>
        <c:dLbls>
          <c:showLegendKey val="0"/>
          <c:showVal val="0"/>
          <c:showCatName val="0"/>
          <c:showSerName val="0"/>
          <c:showPercent val="0"/>
          <c:showBubbleSize val="0"/>
        </c:dLbls>
        <c:marker val="1"/>
        <c:smooth val="0"/>
        <c:axId val="347355048"/>
        <c:axId val="347358576"/>
      </c:lineChart>
      <c:dateAx>
        <c:axId val="347355048"/>
        <c:scaling>
          <c:orientation val="minMax"/>
        </c:scaling>
        <c:delete val="1"/>
        <c:axPos val="b"/>
        <c:numFmt formatCode="&quot;H&quot;yy" sourceLinked="1"/>
        <c:majorTickMark val="none"/>
        <c:minorTickMark val="none"/>
        <c:tickLblPos val="none"/>
        <c:crossAx val="347358576"/>
        <c:crosses val="autoZero"/>
        <c:auto val="1"/>
        <c:lblOffset val="100"/>
        <c:baseTimeUnit val="years"/>
      </c:dateAx>
      <c:valAx>
        <c:axId val="34735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5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2.33</c:v>
                </c:pt>
              </c:numCache>
            </c:numRef>
          </c:val>
          <c:extLst>
            <c:ext xmlns:c16="http://schemas.microsoft.com/office/drawing/2014/chart" uri="{C3380CC4-5D6E-409C-BE32-E72D297353CC}">
              <c16:uniqueId val="{00000000-5B24-478A-AA95-81AEAD435C63}"/>
            </c:ext>
          </c:extLst>
        </c:ser>
        <c:dLbls>
          <c:showLegendKey val="0"/>
          <c:showVal val="0"/>
          <c:showCatName val="0"/>
          <c:showSerName val="0"/>
          <c:showPercent val="0"/>
          <c:showBubbleSize val="0"/>
        </c:dLbls>
        <c:gapWidth val="150"/>
        <c:axId val="347360928"/>
        <c:axId val="34736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B24-478A-AA95-81AEAD435C63}"/>
            </c:ext>
          </c:extLst>
        </c:ser>
        <c:dLbls>
          <c:showLegendKey val="0"/>
          <c:showVal val="0"/>
          <c:showCatName val="0"/>
          <c:showSerName val="0"/>
          <c:showPercent val="0"/>
          <c:showBubbleSize val="0"/>
        </c:dLbls>
        <c:marker val="1"/>
        <c:smooth val="0"/>
        <c:axId val="347360928"/>
        <c:axId val="347361320"/>
      </c:lineChart>
      <c:dateAx>
        <c:axId val="347360928"/>
        <c:scaling>
          <c:orientation val="minMax"/>
        </c:scaling>
        <c:delete val="1"/>
        <c:axPos val="b"/>
        <c:numFmt formatCode="&quot;H&quot;yy" sourceLinked="1"/>
        <c:majorTickMark val="none"/>
        <c:minorTickMark val="none"/>
        <c:tickLblPos val="none"/>
        <c:crossAx val="347361320"/>
        <c:crosses val="autoZero"/>
        <c:auto val="1"/>
        <c:lblOffset val="100"/>
        <c:baseTimeUnit val="years"/>
      </c:dateAx>
      <c:valAx>
        <c:axId val="34736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56-49F9-AEF4-2A1A0E8EFD05}"/>
            </c:ext>
          </c:extLst>
        </c:ser>
        <c:dLbls>
          <c:showLegendKey val="0"/>
          <c:showVal val="0"/>
          <c:showCatName val="0"/>
          <c:showSerName val="0"/>
          <c:showPercent val="0"/>
          <c:showBubbleSize val="0"/>
        </c:dLbls>
        <c:gapWidth val="150"/>
        <c:axId val="422697240"/>
        <c:axId val="42269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8956-49F9-AEF4-2A1A0E8EFD05}"/>
            </c:ext>
          </c:extLst>
        </c:ser>
        <c:dLbls>
          <c:showLegendKey val="0"/>
          <c:showVal val="0"/>
          <c:showCatName val="0"/>
          <c:showSerName val="0"/>
          <c:showPercent val="0"/>
          <c:showBubbleSize val="0"/>
        </c:dLbls>
        <c:marker val="1"/>
        <c:smooth val="0"/>
        <c:axId val="422697240"/>
        <c:axId val="422694104"/>
      </c:lineChart>
      <c:dateAx>
        <c:axId val="422697240"/>
        <c:scaling>
          <c:orientation val="minMax"/>
        </c:scaling>
        <c:delete val="1"/>
        <c:axPos val="b"/>
        <c:numFmt formatCode="&quot;H&quot;yy" sourceLinked="1"/>
        <c:majorTickMark val="none"/>
        <c:minorTickMark val="none"/>
        <c:tickLblPos val="none"/>
        <c:crossAx val="422694104"/>
        <c:crosses val="autoZero"/>
        <c:auto val="1"/>
        <c:lblOffset val="100"/>
        <c:baseTimeUnit val="years"/>
      </c:dateAx>
      <c:valAx>
        <c:axId val="42269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9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55.11</c:v>
                </c:pt>
              </c:numCache>
            </c:numRef>
          </c:val>
          <c:extLst>
            <c:ext xmlns:c16="http://schemas.microsoft.com/office/drawing/2014/chart" uri="{C3380CC4-5D6E-409C-BE32-E72D297353CC}">
              <c16:uniqueId val="{00000000-6895-490E-830C-B49009F68B6C}"/>
            </c:ext>
          </c:extLst>
        </c:ser>
        <c:dLbls>
          <c:showLegendKey val="0"/>
          <c:showVal val="0"/>
          <c:showCatName val="0"/>
          <c:showSerName val="0"/>
          <c:showPercent val="0"/>
          <c:showBubbleSize val="0"/>
        </c:dLbls>
        <c:gapWidth val="150"/>
        <c:axId val="422694888"/>
        <c:axId val="42269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6895-490E-830C-B49009F68B6C}"/>
            </c:ext>
          </c:extLst>
        </c:ser>
        <c:dLbls>
          <c:showLegendKey val="0"/>
          <c:showVal val="0"/>
          <c:showCatName val="0"/>
          <c:showSerName val="0"/>
          <c:showPercent val="0"/>
          <c:showBubbleSize val="0"/>
        </c:dLbls>
        <c:marker val="1"/>
        <c:smooth val="0"/>
        <c:axId val="422694888"/>
        <c:axId val="422692144"/>
      </c:lineChart>
      <c:dateAx>
        <c:axId val="422694888"/>
        <c:scaling>
          <c:orientation val="minMax"/>
        </c:scaling>
        <c:delete val="1"/>
        <c:axPos val="b"/>
        <c:numFmt formatCode="&quot;H&quot;yy" sourceLinked="1"/>
        <c:majorTickMark val="none"/>
        <c:minorTickMark val="none"/>
        <c:tickLblPos val="none"/>
        <c:crossAx val="422692144"/>
        <c:crosses val="autoZero"/>
        <c:auto val="1"/>
        <c:lblOffset val="100"/>
        <c:baseTimeUnit val="years"/>
      </c:dateAx>
      <c:valAx>
        <c:axId val="42269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929.51</c:v>
                </c:pt>
              </c:numCache>
            </c:numRef>
          </c:val>
          <c:extLst>
            <c:ext xmlns:c16="http://schemas.microsoft.com/office/drawing/2014/chart" uri="{C3380CC4-5D6E-409C-BE32-E72D297353CC}">
              <c16:uniqueId val="{00000000-7DA3-4676-A53A-05A97E48B259}"/>
            </c:ext>
          </c:extLst>
        </c:ser>
        <c:dLbls>
          <c:showLegendKey val="0"/>
          <c:showVal val="0"/>
          <c:showCatName val="0"/>
          <c:showSerName val="0"/>
          <c:showPercent val="0"/>
          <c:showBubbleSize val="0"/>
        </c:dLbls>
        <c:gapWidth val="150"/>
        <c:axId val="422696456"/>
        <c:axId val="42269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7DA3-4676-A53A-05A97E48B259}"/>
            </c:ext>
          </c:extLst>
        </c:ser>
        <c:dLbls>
          <c:showLegendKey val="0"/>
          <c:showVal val="0"/>
          <c:showCatName val="0"/>
          <c:showSerName val="0"/>
          <c:showPercent val="0"/>
          <c:showBubbleSize val="0"/>
        </c:dLbls>
        <c:marker val="1"/>
        <c:smooth val="0"/>
        <c:axId val="422696456"/>
        <c:axId val="422696848"/>
      </c:lineChart>
      <c:dateAx>
        <c:axId val="422696456"/>
        <c:scaling>
          <c:orientation val="minMax"/>
        </c:scaling>
        <c:delete val="1"/>
        <c:axPos val="b"/>
        <c:numFmt formatCode="&quot;H&quot;yy" sourceLinked="1"/>
        <c:majorTickMark val="none"/>
        <c:minorTickMark val="none"/>
        <c:tickLblPos val="none"/>
        <c:crossAx val="422696848"/>
        <c:crosses val="autoZero"/>
        <c:auto val="1"/>
        <c:lblOffset val="100"/>
        <c:baseTimeUnit val="years"/>
      </c:dateAx>
      <c:valAx>
        <c:axId val="4226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79.44</c:v>
                </c:pt>
              </c:numCache>
            </c:numRef>
          </c:val>
          <c:extLst>
            <c:ext xmlns:c16="http://schemas.microsoft.com/office/drawing/2014/chart" uri="{C3380CC4-5D6E-409C-BE32-E72D297353CC}">
              <c16:uniqueId val="{00000000-00D7-49F3-A3E1-A1710E771C8B}"/>
            </c:ext>
          </c:extLst>
        </c:ser>
        <c:dLbls>
          <c:showLegendKey val="0"/>
          <c:showVal val="0"/>
          <c:showCatName val="0"/>
          <c:showSerName val="0"/>
          <c:showPercent val="0"/>
          <c:showBubbleSize val="0"/>
        </c:dLbls>
        <c:gapWidth val="150"/>
        <c:axId val="422691752"/>
        <c:axId val="4226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0D7-49F3-A3E1-A1710E771C8B}"/>
            </c:ext>
          </c:extLst>
        </c:ser>
        <c:dLbls>
          <c:showLegendKey val="0"/>
          <c:showVal val="0"/>
          <c:showCatName val="0"/>
          <c:showSerName val="0"/>
          <c:showPercent val="0"/>
          <c:showBubbleSize val="0"/>
        </c:dLbls>
        <c:marker val="1"/>
        <c:smooth val="0"/>
        <c:axId val="422691752"/>
        <c:axId val="422690968"/>
      </c:lineChart>
      <c:dateAx>
        <c:axId val="422691752"/>
        <c:scaling>
          <c:orientation val="minMax"/>
        </c:scaling>
        <c:delete val="1"/>
        <c:axPos val="b"/>
        <c:numFmt formatCode="&quot;H&quot;yy" sourceLinked="1"/>
        <c:majorTickMark val="none"/>
        <c:minorTickMark val="none"/>
        <c:tickLblPos val="none"/>
        <c:crossAx val="422690968"/>
        <c:crosses val="autoZero"/>
        <c:auto val="1"/>
        <c:lblOffset val="100"/>
        <c:baseTimeUnit val="years"/>
      </c:dateAx>
      <c:valAx>
        <c:axId val="42269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9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151.94</c:v>
                </c:pt>
              </c:numCache>
            </c:numRef>
          </c:val>
          <c:extLst>
            <c:ext xmlns:c16="http://schemas.microsoft.com/office/drawing/2014/chart" uri="{C3380CC4-5D6E-409C-BE32-E72D297353CC}">
              <c16:uniqueId val="{00000000-503B-459B-83F6-8BA553562E4C}"/>
            </c:ext>
          </c:extLst>
        </c:ser>
        <c:dLbls>
          <c:showLegendKey val="0"/>
          <c:showVal val="0"/>
          <c:showCatName val="0"/>
          <c:showSerName val="0"/>
          <c:showPercent val="0"/>
          <c:showBubbleSize val="0"/>
        </c:dLbls>
        <c:gapWidth val="150"/>
        <c:axId val="422693320"/>
        <c:axId val="4226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503B-459B-83F6-8BA553562E4C}"/>
            </c:ext>
          </c:extLst>
        </c:ser>
        <c:dLbls>
          <c:showLegendKey val="0"/>
          <c:showVal val="0"/>
          <c:showCatName val="0"/>
          <c:showSerName val="0"/>
          <c:showPercent val="0"/>
          <c:showBubbleSize val="0"/>
        </c:dLbls>
        <c:marker val="1"/>
        <c:smooth val="0"/>
        <c:axId val="422693320"/>
        <c:axId val="422693712"/>
      </c:lineChart>
      <c:dateAx>
        <c:axId val="422693320"/>
        <c:scaling>
          <c:orientation val="minMax"/>
        </c:scaling>
        <c:delete val="1"/>
        <c:axPos val="b"/>
        <c:numFmt formatCode="&quot;H&quot;yy" sourceLinked="1"/>
        <c:majorTickMark val="none"/>
        <c:minorTickMark val="none"/>
        <c:tickLblPos val="none"/>
        <c:crossAx val="422693712"/>
        <c:crosses val="autoZero"/>
        <c:auto val="1"/>
        <c:lblOffset val="100"/>
        <c:baseTimeUnit val="years"/>
      </c:dateAx>
      <c:valAx>
        <c:axId val="42269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9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70" zoomScaleNormal="100" zoomScaleSheetLayoutView="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117358</v>
      </c>
      <c r="AM8" s="51"/>
      <c r="AN8" s="51"/>
      <c r="AO8" s="51"/>
      <c r="AP8" s="51"/>
      <c r="AQ8" s="51"/>
      <c r="AR8" s="51"/>
      <c r="AS8" s="51"/>
      <c r="AT8" s="46">
        <f>データ!T6</f>
        <v>356.04</v>
      </c>
      <c r="AU8" s="46"/>
      <c r="AV8" s="46"/>
      <c r="AW8" s="46"/>
      <c r="AX8" s="46"/>
      <c r="AY8" s="46"/>
      <c r="AZ8" s="46"/>
      <c r="BA8" s="46"/>
      <c r="BB8" s="46">
        <f>データ!U6</f>
        <v>329.62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66.650000000000006</v>
      </c>
      <c r="J10" s="46"/>
      <c r="K10" s="46"/>
      <c r="L10" s="46"/>
      <c r="M10" s="46"/>
      <c r="N10" s="46"/>
      <c r="O10" s="46"/>
      <c r="P10" s="46">
        <f>データ!P6</f>
        <v>68.760000000000005</v>
      </c>
      <c r="Q10" s="46"/>
      <c r="R10" s="46"/>
      <c r="S10" s="46"/>
      <c r="T10" s="46"/>
      <c r="U10" s="46"/>
      <c r="V10" s="46"/>
      <c r="W10" s="46">
        <f>データ!Q6</f>
        <v>59.75</v>
      </c>
      <c r="X10" s="46"/>
      <c r="Y10" s="46"/>
      <c r="Z10" s="46"/>
      <c r="AA10" s="46"/>
      <c r="AB10" s="46"/>
      <c r="AC10" s="46"/>
      <c r="AD10" s="51">
        <f>データ!R6</f>
        <v>2200</v>
      </c>
      <c r="AE10" s="51"/>
      <c r="AF10" s="51"/>
      <c r="AG10" s="51"/>
      <c r="AH10" s="51"/>
      <c r="AI10" s="51"/>
      <c r="AJ10" s="51"/>
      <c r="AK10" s="2"/>
      <c r="AL10" s="51">
        <f>データ!V6</f>
        <v>80434</v>
      </c>
      <c r="AM10" s="51"/>
      <c r="AN10" s="51"/>
      <c r="AO10" s="51"/>
      <c r="AP10" s="51"/>
      <c r="AQ10" s="51"/>
      <c r="AR10" s="51"/>
      <c r="AS10" s="51"/>
      <c r="AT10" s="46">
        <f>データ!W6</f>
        <v>27.8</v>
      </c>
      <c r="AU10" s="46"/>
      <c r="AV10" s="46"/>
      <c r="AW10" s="46"/>
      <c r="AX10" s="46"/>
      <c r="AY10" s="46"/>
      <c r="AZ10" s="46"/>
      <c r="BA10" s="46"/>
      <c r="BB10" s="46">
        <f>データ!X6</f>
        <v>2893.31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MJUHtmXSsljSjwxYG4NnE0Y0jzBYqtYeGhBegZ5LPENW7tY8lsulSzVlaeGxMJnNyLXfsnAnw20SALbgVPxXA==" saltValue="6QFbPaNLwXpjds9MHSaG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1</v>
      </c>
      <c r="G6" s="33">
        <f t="shared" si="3"/>
        <v>0</v>
      </c>
      <c r="H6" s="33" t="str">
        <f t="shared" si="3"/>
        <v>栃木県　佐野市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66.650000000000006</v>
      </c>
      <c r="P6" s="34">
        <f t="shared" si="3"/>
        <v>68.760000000000005</v>
      </c>
      <c r="Q6" s="34">
        <f t="shared" si="3"/>
        <v>59.75</v>
      </c>
      <c r="R6" s="34">
        <f t="shared" si="3"/>
        <v>2200</v>
      </c>
      <c r="S6" s="34">
        <f t="shared" si="3"/>
        <v>117358</v>
      </c>
      <c r="T6" s="34">
        <f t="shared" si="3"/>
        <v>356.04</v>
      </c>
      <c r="U6" s="34">
        <f t="shared" si="3"/>
        <v>329.62</v>
      </c>
      <c r="V6" s="34">
        <f t="shared" si="3"/>
        <v>80434</v>
      </c>
      <c r="W6" s="34">
        <f t="shared" si="3"/>
        <v>27.8</v>
      </c>
      <c r="X6" s="34">
        <f t="shared" si="3"/>
        <v>2893.31</v>
      </c>
      <c r="Y6" s="35" t="str">
        <f>IF(Y7="",NA(),Y7)</f>
        <v>-</v>
      </c>
      <c r="Z6" s="35" t="str">
        <f t="shared" ref="Z6:AH6" si="4">IF(Z7="",NA(),Z7)</f>
        <v>-</v>
      </c>
      <c r="AA6" s="35" t="str">
        <f t="shared" si="4"/>
        <v>-</v>
      </c>
      <c r="AB6" s="35" t="str">
        <f t="shared" si="4"/>
        <v>-</v>
      </c>
      <c r="AC6" s="35">
        <f t="shared" si="4"/>
        <v>112.71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55.11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929.51</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79.44</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151.94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82.2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93.18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2.33</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92045</v>
      </c>
      <c r="D7" s="37">
        <v>46</v>
      </c>
      <c r="E7" s="37">
        <v>17</v>
      </c>
      <c r="F7" s="37">
        <v>1</v>
      </c>
      <c r="G7" s="37">
        <v>0</v>
      </c>
      <c r="H7" s="37" t="s">
        <v>96</v>
      </c>
      <c r="I7" s="37" t="s">
        <v>97</v>
      </c>
      <c r="J7" s="37" t="s">
        <v>98</v>
      </c>
      <c r="K7" s="37" t="s">
        <v>99</v>
      </c>
      <c r="L7" s="37" t="s">
        <v>100</v>
      </c>
      <c r="M7" s="37" t="s">
        <v>101</v>
      </c>
      <c r="N7" s="38" t="s">
        <v>102</v>
      </c>
      <c r="O7" s="38">
        <v>66.650000000000006</v>
      </c>
      <c r="P7" s="38">
        <v>68.760000000000005</v>
      </c>
      <c r="Q7" s="38">
        <v>59.75</v>
      </c>
      <c r="R7" s="38">
        <v>2200</v>
      </c>
      <c r="S7" s="38">
        <v>117358</v>
      </c>
      <c r="T7" s="38">
        <v>356.04</v>
      </c>
      <c r="U7" s="38">
        <v>329.62</v>
      </c>
      <c r="V7" s="38">
        <v>80434</v>
      </c>
      <c r="W7" s="38">
        <v>27.8</v>
      </c>
      <c r="X7" s="38">
        <v>2893.31</v>
      </c>
      <c r="Y7" s="38" t="s">
        <v>102</v>
      </c>
      <c r="Z7" s="38" t="s">
        <v>102</v>
      </c>
      <c r="AA7" s="38" t="s">
        <v>102</v>
      </c>
      <c r="AB7" s="38" t="s">
        <v>102</v>
      </c>
      <c r="AC7" s="38">
        <v>112.71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55.11</v>
      </c>
      <c r="AZ7" s="38" t="s">
        <v>102</v>
      </c>
      <c r="BA7" s="38" t="s">
        <v>102</v>
      </c>
      <c r="BB7" s="38" t="s">
        <v>102</v>
      </c>
      <c r="BC7" s="38" t="s">
        <v>102</v>
      </c>
      <c r="BD7" s="38">
        <v>67.930000000000007</v>
      </c>
      <c r="BE7" s="38">
        <v>67.52</v>
      </c>
      <c r="BF7" s="38" t="s">
        <v>102</v>
      </c>
      <c r="BG7" s="38" t="s">
        <v>102</v>
      </c>
      <c r="BH7" s="38" t="s">
        <v>102</v>
      </c>
      <c r="BI7" s="38" t="s">
        <v>102</v>
      </c>
      <c r="BJ7" s="38">
        <v>929.51</v>
      </c>
      <c r="BK7" s="38" t="s">
        <v>102</v>
      </c>
      <c r="BL7" s="38" t="s">
        <v>102</v>
      </c>
      <c r="BM7" s="38" t="s">
        <v>102</v>
      </c>
      <c r="BN7" s="38" t="s">
        <v>102</v>
      </c>
      <c r="BO7" s="38">
        <v>857.88</v>
      </c>
      <c r="BP7" s="38">
        <v>705.21</v>
      </c>
      <c r="BQ7" s="38" t="s">
        <v>102</v>
      </c>
      <c r="BR7" s="38" t="s">
        <v>102</v>
      </c>
      <c r="BS7" s="38" t="s">
        <v>102</v>
      </c>
      <c r="BT7" s="38" t="s">
        <v>102</v>
      </c>
      <c r="BU7" s="38">
        <v>79.44</v>
      </c>
      <c r="BV7" s="38" t="s">
        <v>102</v>
      </c>
      <c r="BW7" s="38" t="s">
        <v>102</v>
      </c>
      <c r="BX7" s="38" t="s">
        <v>102</v>
      </c>
      <c r="BY7" s="38" t="s">
        <v>102</v>
      </c>
      <c r="BZ7" s="38">
        <v>94.97</v>
      </c>
      <c r="CA7" s="38">
        <v>98.96</v>
      </c>
      <c r="CB7" s="38" t="s">
        <v>102</v>
      </c>
      <c r="CC7" s="38" t="s">
        <v>102</v>
      </c>
      <c r="CD7" s="38" t="s">
        <v>102</v>
      </c>
      <c r="CE7" s="38" t="s">
        <v>102</v>
      </c>
      <c r="CF7" s="38">
        <v>151.94</v>
      </c>
      <c r="CG7" s="38" t="s">
        <v>102</v>
      </c>
      <c r="CH7" s="38" t="s">
        <v>102</v>
      </c>
      <c r="CI7" s="38" t="s">
        <v>102</v>
      </c>
      <c r="CJ7" s="38" t="s">
        <v>102</v>
      </c>
      <c r="CK7" s="38">
        <v>159.49</v>
      </c>
      <c r="CL7" s="38">
        <v>134.52000000000001</v>
      </c>
      <c r="CM7" s="38" t="s">
        <v>102</v>
      </c>
      <c r="CN7" s="38" t="s">
        <v>102</v>
      </c>
      <c r="CO7" s="38" t="s">
        <v>102</v>
      </c>
      <c r="CP7" s="38" t="s">
        <v>102</v>
      </c>
      <c r="CQ7" s="38">
        <v>82.2</v>
      </c>
      <c r="CR7" s="38" t="s">
        <v>102</v>
      </c>
      <c r="CS7" s="38" t="s">
        <v>102</v>
      </c>
      <c r="CT7" s="38" t="s">
        <v>102</v>
      </c>
      <c r="CU7" s="38" t="s">
        <v>102</v>
      </c>
      <c r="CV7" s="38">
        <v>65.28</v>
      </c>
      <c r="CW7" s="38">
        <v>59.57</v>
      </c>
      <c r="CX7" s="38" t="s">
        <v>102</v>
      </c>
      <c r="CY7" s="38" t="s">
        <v>102</v>
      </c>
      <c r="CZ7" s="38" t="s">
        <v>102</v>
      </c>
      <c r="DA7" s="38" t="s">
        <v>102</v>
      </c>
      <c r="DB7" s="38">
        <v>93.18</v>
      </c>
      <c r="DC7" s="38" t="s">
        <v>102</v>
      </c>
      <c r="DD7" s="38" t="s">
        <v>102</v>
      </c>
      <c r="DE7" s="38" t="s">
        <v>102</v>
      </c>
      <c r="DF7" s="38" t="s">
        <v>102</v>
      </c>
      <c r="DG7" s="38">
        <v>92.72</v>
      </c>
      <c r="DH7" s="38">
        <v>95.57</v>
      </c>
      <c r="DI7" s="38" t="s">
        <v>102</v>
      </c>
      <c r="DJ7" s="38" t="s">
        <v>102</v>
      </c>
      <c r="DK7" s="38" t="s">
        <v>102</v>
      </c>
      <c r="DL7" s="38" t="s">
        <v>102</v>
      </c>
      <c r="DM7" s="38">
        <v>4.5</v>
      </c>
      <c r="DN7" s="38" t="s">
        <v>102</v>
      </c>
      <c r="DO7" s="38" t="s">
        <v>102</v>
      </c>
      <c r="DP7" s="38" t="s">
        <v>102</v>
      </c>
      <c r="DQ7" s="38" t="s">
        <v>102</v>
      </c>
      <c r="DR7" s="38">
        <v>23.79</v>
      </c>
      <c r="DS7" s="38">
        <v>36.520000000000003</v>
      </c>
      <c r="DT7" s="38" t="s">
        <v>102</v>
      </c>
      <c r="DU7" s="38" t="s">
        <v>102</v>
      </c>
      <c r="DV7" s="38" t="s">
        <v>102</v>
      </c>
      <c r="DW7" s="38" t="s">
        <v>102</v>
      </c>
      <c r="DX7" s="38">
        <v>2.33</v>
      </c>
      <c r="DY7" s="38" t="s">
        <v>102</v>
      </c>
      <c r="DZ7" s="38" t="s">
        <v>102</v>
      </c>
      <c r="EA7" s="38" t="s">
        <v>102</v>
      </c>
      <c r="EB7" s="38" t="s">
        <v>102</v>
      </c>
      <c r="EC7" s="38">
        <v>1.22</v>
      </c>
      <c r="ED7" s="38">
        <v>5.72</v>
      </c>
      <c r="EE7" s="38" t="s">
        <v>102</v>
      </c>
      <c r="EF7" s="38" t="s">
        <v>102</v>
      </c>
      <c r="EG7" s="38" t="s">
        <v>102</v>
      </c>
      <c r="EH7" s="38" t="s">
        <v>102</v>
      </c>
      <c r="EI7" s="38">
        <v>0.14000000000000001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2022-01-07T05:42:47Z</cp:lastPrinted>
  <dcterms:created xsi:type="dcterms:W3CDTF">2021-12-03T07:08:49Z</dcterms:created>
  <dcterms:modified xsi:type="dcterms:W3CDTF">2022-02-23T03:39:16Z</dcterms:modified>
  <cp:category/>
</cp:coreProperties>
</file>