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bS/r+4U/1dnLjjgnO099eFGO7s06kUo5VjxJTP/WQGsj1shlBwTKBLUJbvdKNEdvoclxeSd97l0a2hfOo6JSCQ==" workbookSaltValue="F3jEfpK1OhFkPmiEDoF14A==" workbookSpinCount="100000" lockStructure="1"/>
  <bookViews>
    <workbookView xWindow="0" yWindow="0" windowWidth="20730" windowHeight="11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<sst xmlns="http://schemas.openxmlformats.org/spreadsheetml/2006/main" count="240" uniqueCount="125">
  <si>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</si>
  <si>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</si>
  <si>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</si>
  <si>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</si>
  <si>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</si>
  <si>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</si>
  <si>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</si>
  <si>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</si>
  <si>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</si>
  <si>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</si>
  <si>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</si>
  <si>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</si>
  <si>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</si>
  <si>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</si>
  <si>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</si>
  <si>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</si>
  <si>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</si>
  <si>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</si>
  <si>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</si>
  <si>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</si>
  <si>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</si>
  <si>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</si>
  <si>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</si>
  <si>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</si>
  <si>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</si>
  <si>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</si>
  <si>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</si>
  <si>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</si>
  <si>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</si>
  <si>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</si>
  <si>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</si>
  <si>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</si>
  <si>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</si>
  <si>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</si>
  <si>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</si>
  <si>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</si>
  <si>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</si>
  <si>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</si>
  <si>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</si>
  <si>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</si>
  <si>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</si>
  <si>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</si>
  <si>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</si>
  <si>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</si>
  <si>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</si>
  <si>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</si>
  <si>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</si>
  <si>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</si>
  <si>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</si>
  <si>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</si>
  <si>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</si>
  <si>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</si>
  <si>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</si>
  <si>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</si>
  <si>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</si>
  <si>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</si>
  <si>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</si>
  <si>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</si>
  <si>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</si>
  <si>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</si>
  <si>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</si>
  <si>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</si>
  <si>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</si>
  <si>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</si>
  <si>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</si>
  <si>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</si>
  <si>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</si>
  <si>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</si>
  <si>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</si>
  <si>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</si>
  <si>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</si>
  <si>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</si>
  <si>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</si>
  <si>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</si>
  <si>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</si>
  <si>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</si>
  <si>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</si>
  <si>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</si>
  <si>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</si>
  <si>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</si>
  <si>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</si>
  <si>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</si>
  <si>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</si>
  <si>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</si>
  <si>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</si>
  <si>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</si>
  <si>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</si>
  <si>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</si>
  <si>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</si>
  <si>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</si>
  <si>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</si>
  <si>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</si>
  <si>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</si>
  <si>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</si>
  <si>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</si>
  <si>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</si>
  <si>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</si>
  <si>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</si>
  <si>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</si>
  <si>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</si>
  <si>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</si>
  <si>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</si>
  <si>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</si>
  <si>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</si>
  <si>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</si>
  <si>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</si>
  <si>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</si>
  <si>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</si>
  <si>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</si>
  <si>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</si>
  <si>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</si>
  <si>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</si>
  <si>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</si>
  <si>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</si>
  <si>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</si>
  <si>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</si>
  <si>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</si>
  <si>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</si>
  <si>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</si>
  <si>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</si>
  <si>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</si>
  <si>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</si>
  <si>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S51年に供用開始しているため、耐用年数を超過した管渠も出始めており、今後も老朽化した管渠が増加する見込みである。ストックマネジメント計画は策定中であり、平成31年度に完成予定のため、完成した計画に沿って、平準化を図りながら更新を行っていく予定である。</t>
    <rPh sb="3" eb="4">
      <t>ネン</t>
    </rPh>
    <rPh sb="5" eb="7">
      <t>キョウヨウ</t>
    </rPh>
    <rPh sb="7" eb="9">
      <t>カイシ</t>
    </rPh>
    <rPh sb="16" eb="18">
      <t>タイヨウ</t>
    </rPh>
    <rPh sb="18" eb="20">
      <t>ネンスウ</t>
    </rPh>
    <rPh sb="21" eb="23">
      <t>チョウカ</t>
    </rPh>
    <rPh sb="25" eb="27">
      <t>カンキョ</t>
    </rPh>
    <rPh sb="28" eb="30">
      <t>デハジ</t>
    </rPh>
    <rPh sb="35" eb="37">
      <t>コンゴ</t>
    </rPh>
    <rPh sb="38" eb="41">
      <t>ロウキュウカ</t>
    </rPh>
    <rPh sb="43" eb="45">
      <t>カンキョ</t>
    </rPh>
    <rPh sb="46" eb="48">
      <t>ゾウカ</t>
    </rPh>
    <rPh sb="50" eb="52">
      <t>ミコ</t>
    </rPh>
    <rPh sb="67" eb="69">
      <t>ケイカク</t>
    </rPh>
    <rPh sb="70" eb="72">
      <t>サクテイ</t>
    </rPh>
    <rPh sb="72" eb="73">
      <t>ナカ</t>
    </rPh>
    <rPh sb="77" eb="79">
      <t>ヘイセイ</t>
    </rPh>
    <rPh sb="81" eb="83">
      <t>ネンド</t>
    </rPh>
    <rPh sb="84" eb="86">
      <t>カンセイ</t>
    </rPh>
    <rPh sb="86" eb="88">
      <t>ヨテイ</t>
    </rPh>
    <rPh sb="92" eb="94">
      <t>カンセイ</t>
    </rPh>
    <rPh sb="96" eb="98">
      <t>ケイカク</t>
    </rPh>
    <rPh sb="99" eb="100">
      <t>ソ</t>
    </rPh>
    <rPh sb="103" eb="106">
      <t>ヘイジュンカ</t>
    </rPh>
    <rPh sb="107" eb="108">
      <t>ハカ</t>
    </rPh>
    <rPh sb="112" eb="114">
      <t>コウシン</t>
    </rPh>
    <rPh sb="115" eb="116">
      <t>オコナ</t>
    </rPh>
    <rPh sb="120" eb="122">
      <t>ヨテイ</t>
    </rPh>
    <phoneticPr fontId="4"/>
  </si>
  <si>
    <t>今年度は、毎月徴収していた使用料が隔月徴収となり、切換時期の関係で11ヶ月分の収入となったため、前年を下回った指標もあるが、総合的に判断して、維持管理費の節減により経営状況は改善傾向を示してる。しかし、老朽化した施設・管渠の更新が控えていることから、料金改定を見据えつつ、今後もさらなる経費の節減を図り、経営改善に努めていく。</t>
    <rPh sb="0" eb="3">
      <t>コンネンド</t>
    </rPh>
    <rPh sb="48" eb="50">
      <t>ゼンネン</t>
    </rPh>
    <rPh sb="51" eb="53">
      <t>シタマワ</t>
    </rPh>
    <rPh sb="55" eb="57">
      <t>シヒョウ</t>
    </rPh>
    <rPh sb="89" eb="91">
      <t>ケイコウ</t>
    </rPh>
    <rPh sb="92" eb="93">
      <t>シメ</t>
    </rPh>
    <rPh sb="106" eb="108">
      <t>シセツ</t>
    </rPh>
    <rPh sb="125" eb="127">
      <t>リョウキン</t>
    </rPh>
    <rPh sb="127" eb="129">
      <t>カイテイ</t>
    </rPh>
    <rPh sb="130" eb="132">
      <t>ミス</t>
    </rPh>
    <phoneticPr fontId="4"/>
  </si>
  <si>
    <t>①収益的収支比率については、毎月徴収していた使用料が隔月徴収となり、切換時期の関係で11ヶ月分の収入となったため、前年と比べ下回っているが、改善基調にあると考えている。使用料の増加は見込めないと考えており、今後も引き続き経費節減に努めていきたい。
④企業債残高事業規模比率については、計画区域内の下水道整備が終盤に差し掛かっているため、新規借入額よりも償還額が上回っている状況にある。今後も徐々に改善されていく見込みであるが、老朽化対策を進めなければならないため、計画的な施設・管渠の整備･更新に努めていきたい。
⑤経費回収率については、例年並みの水準に戻っており、今後は100％を超えるように、費用の節減にに努めていきたい。
⑥汚水処理原価については、例年並みの水準に戻っており、今後も150円台を維持できるように努める。
⑦施設利用率については天候に左右されることもあり単年でばらつきがみられるものの、経年では60％を上回る水準で推移している。類似団体平均値･全国平均値と比較すると、ともに上回って推移しており特に問題はない。　　　　　　　　　　　　　　　　　　　　　　　　　　　　　　　　　　　　　　　　　　　　　　　　　　　　　　　　　　　　　　　　　　　　　　　　　　　　　　　　　　　　　　　　　　　　　　　　　　　　　　　　　　⑧水洗化率は、経年で90％を超える値で推移しており、類似団体平均値と比べて高水準で推移しているが、今後も水洗化の向上に努める。</t>
    <rPh sb="14" eb="16">
      <t>マイツキ</t>
    </rPh>
    <rPh sb="16" eb="18">
      <t>チョウシュウ</t>
    </rPh>
    <rPh sb="22" eb="25">
      <t>シヨウリョウ</t>
    </rPh>
    <rPh sb="26" eb="28">
      <t>カクゲツ</t>
    </rPh>
    <rPh sb="28" eb="30">
      <t>チョウシュウ</t>
    </rPh>
    <rPh sb="34" eb="36">
      <t>キリカ</t>
    </rPh>
    <rPh sb="36" eb="38">
      <t>ジキ</t>
    </rPh>
    <rPh sb="39" eb="41">
      <t>カンケイ</t>
    </rPh>
    <rPh sb="45" eb="46">
      <t>ゲツ</t>
    </rPh>
    <rPh sb="46" eb="47">
      <t>ブン</t>
    </rPh>
    <rPh sb="48" eb="50">
      <t>シュウニュウ</t>
    </rPh>
    <rPh sb="57" eb="59">
      <t>ゼンネン</t>
    </rPh>
    <rPh sb="60" eb="61">
      <t>クラ</t>
    </rPh>
    <rPh sb="62" eb="64">
      <t>シタマワ</t>
    </rPh>
    <rPh sb="70" eb="72">
      <t>カイゼン</t>
    </rPh>
    <rPh sb="72" eb="74">
      <t>キチョウ</t>
    </rPh>
    <rPh sb="78" eb="79">
      <t>カンガ</t>
    </rPh>
    <rPh sb="84" eb="86">
      <t>シヨウ</t>
    </rPh>
    <rPh sb="88" eb="90">
      <t>ゾウカ</t>
    </rPh>
    <rPh sb="91" eb="93">
      <t>ミコ</t>
    </rPh>
    <rPh sb="97" eb="98">
      <t>カンガ</t>
    </rPh>
    <rPh sb="103" eb="105">
      <t>コンゴ</t>
    </rPh>
    <rPh sb="195" eb="197">
      <t>ジョジョ</t>
    </rPh>
    <rPh sb="198" eb="200">
      <t>カイゼン</t>
    </rPh>
    <rPh sb="205" eb="207">
      <t>ミコ</t>
    </rPh>
    <rPh sb="213" eb="216">
      <t>ロウキュウカ</t>
    </rPh>
    <rPh sb="216" eb="218">
      <t>タイサク</t>
    </rPh>
    <rPh sb="219" eb="220">
      <t>スス</t>
    </rPh>
    <rPh sb="236" eb="238">
      <t>シセツ</t>
    </rPh>
    <rPh sb="269" eb="271">
      <t>レイネン</t>
    </rPh>
    <rPh sb="271" eb="272">
      <t>ナ</t>
    </rPh>
    <rPh sb="274" eb="276">
      <t>スイジュン</t>
    </rPh>
    <rPh sb="277" eb="278">
      <t>モド</t>
    </rPh>
    <rPh sb="283" eb="285">
      <t>コンゴ</t>
    </rPh>
    <rPh sb="291" eb="292">
      <t>コ</t>
    </rPh>
    <rPh sb="298" eb="300">
      <t>ヒヨウ</t>
    </rPh>
    <rPh sb="301" eb="303">
      <t>セツゲン</t>
    </rPh>
    <rPh sb="315" eb="317">
      <t>オスイ</t>
    </rPh>
    <rPh sb="317" eb="319">
      <t>ショリ</t>
    </rPh>
    <rPh sb="319" eb="321">
      <t>ゲンカ</t>
    </rPh>
    <rPh sb="327" eb="329">
      <t>レイネン</t>
    </rPh>
    <rPh sb="329" eb="330">
      <t>ナ</t>
    </rPh>
    <rPh sb="332" eb="334">
      <t>スイジュン</t>
    </rPh>
    <rPh sb="335" eb="336">
      <t>モド</t>
    </rPh>
    <rPh sb="341" eb="343">
      <t>コンゴ</t>
    </rPh>
    <rPh sb="347" eb="349">
      <t>エンダイ</t>
    </rPh>
    <rPh sb="350" eb="352">
      <t>イジ</t>
    </rPh>
    <rPh sb="358" eb="359">
      <t>ツト</t>
    </rPh>
    <rPh sb="411" eb="41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</si>
</sst>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4F-483D-BCEB-520C1657186C}"/>
            </c:ext>
          </c:extLst>
        </c:ser>
        <c:dLbls>
          <c:showLegendKey val="0"/>
          <c:showVal val="0"/>
          <c:showCatName val="0"/>
          <c:showSerName val="0"/>
          <c:showPercent val="0"/>
          <c:showBubbleSize val="0"/>
        </c:dLbls>
        <c:gapWidth val="150"/>
        <c:axId val="182425496"/>
        <c:axId val="18206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A94F-483D-BCEB-520C1657186C}"/>
            </c:ext>
          </c:extLst>
        </c:ser>
        <c:dLbls>
          <c:showLegendKey val="0"/>
          <c:showVal val="0"/>
          <c:showCatName val="0"/>
          <c:showSerName val="0"/>
          <c:showPercent val="0"/>
          <c:showBubbleSize val="0"/>
        </c:dLbls>
        <c:marker val="1"/>
        <c:smooth val="0"/>
        <c:axId val="182425496"/>
        <c:axId val="182066352"/>
      </c:lineChart>
      <c:dateAx>
        <c:axId val="182425496"/>
        <c:scaling>
          <c:orientation val="minMax"/>
        </c:scaling>
        <c:delete val="1"/>
        <c:axPos val="b"/>
        <c:numFmt formatCode="ge" sourceLinked="1"/>
        <c:majorTickMark val="none"/>
        <c:minorTickMark val="none"/>
        <c:tickLblPos val="none"/>
        <c:crossAx val="182066352"/>
        <c:crosses val="autoZero"/>
        <c:auto val="1"/>
        <c:lblOffset val="100"/>
        <c:baseTimeUnit val="years"/>
      </c:dateAx>
      <c:valAx>
        <c:axId val="1820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70.91</c:v>
                </c:pt>
                <c:pt idx="1">
                  <c:v>67.88</c:v>
                </c:pt>
                <c:pt idx="2">
                  <c:v>74.040000000000006</c:v>
                </c:pt>
                <c:pt idx="3">
                  <c:v>67.72</c:v>
                </c:pt>
                <c:pt idx="4">
                  <c:v>72.41</c:v>
                </c:pt>
              </c:numCache>
            </c:numRef>
          </c:val>
          <c:extLst xmlns:c16r2="http://schemas.microsoft.com/office/drawing/2015/06/chart">
            <c:ext xmlns:c16="http://schemas.microsoft.com/office/drawing/2014/chart" uri="{C3380CC4-5D6E-409C-BE32-E72D297353CC}">
              <c16:uniqueId val="{00000000-584A-435A-A620-CE50E4437321}"/>
            </c:ext>
          </c:extLst>
        </c:ser>
        <c:dLbls>
          <c:showLegendKey val="0"/>
          <c:showVal val="0"/>
          <c:showCatName val="0"/>
          <c:showSerName val="0"/>
          <c:showPercent val="0"/>
          <c:showBubbleSize val="0"/>
        </c:dLbls>
        <c:gapWidth val="150"/>
        <c:axId val="183021808"/>
        <c:axId val="18302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584A-435A-A620-CE50E4437321}"/>
            </c:ext>
          </c:extLst>
        </c:ser>
        <c:dLbls>
          <c:showLegendKey val="0"/>
          <c:showVal val="0"/>
          <c:showCatName val="0"/>
          <c:showSerName val="0"/>
          <c:showPercent val="0"/>
          <c:showBubbleSize val="0"/>
        </c:dLbls>
        <c:marker val="1"/>
        <c:smooth val="0"/>
        <c:axId val="183021808"/>
        <c:axId val="183022200"/>
      </c:lineChart>
      <c:dateAx>
        <c:axId val="183021808"/>
        <c:scaling>
          <c:orientation val="minMax"/>
        </c:scaling>
        <c:delete val="1"/>
        <c:axPos val="b"/>
        <c:numFmt formatCode="ge" sourceLinked="1"/>
        <c:majorTickMark val="none"/>
        <c:minorTickMark val="none"/>
        <c:tickLblPos val="none"/>
        <c:crossAx val="183022200"/>
        <c:crosses val="autoZero"/>
        <c:auto val="1"/>
        <c:lblOffset val="100"/>
        <c:baseTimeUnit val="years"/>
      </c:dateAx>
      <c:valAx>
        <c:axId val="1830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93.76</c:v>
                </c:pt>
                <c:pt idx="1">
                  <c:v>94.54</c:v>
                </c:pt>
                <c:pt idx="2">
                  <c:v>94.5</c:v>
                </c:pt>
                <c:pt idx="3">
                  <c:v>94.72</c:v>
                </c:pt>
                <c:pt idx="4">
                  <c:v>94.09</c:v>
                </c:pt>
              </c:numCache>
            </c:numRef>
          </c:val>
          <c:extLst xmlns:c16r2="http://schemas.microsoft.com/office/drawing/2015/06/chart">
            <c:ext xmlns:c16="http://schemas.microsoft.com/office/drawing/2014/chart" uri="{C3380CC4-5D6E-409C-BE32-E72D297353CC}">
              <c16:uniqueId val="{00000000-9070-43CB-A005-93B5D6220075}"/>
            </c:ext>
          </c:extLst>
        </c:ser>
        <c:dLbls>
          <c:showLegendKey val="0"/>
          <c:showVal val="0"/>
          <c:showCatName val="0"/>
          <c:showSerName val="0"/>
          <c:showPercent val="0"/>
          <c:showBubbleSize val="0"/>
        </c:dLbls>
        <c:gapWidth val="150"/>
        <c:axId val="183023376"/>
        <c:axId val="18302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070-43CB-A005-93B5D6220075}"/>
            </c:ext>
          </c:extLst>
        </c:ser>
        <c:dLbls>
          <c:showLegendKey val="0"/>
          <c:showVal val="0"/>
          <c:showCatName val="0"/>
          <c:showSerName val="0"/>
          <c:showPercent val="0"/>
          <c:showBubbleSize val="0"/>
        </c:dLbls>
        <c:marker val="1"/>
        <c:smooth val="0"/>
        <c:axId val="183023376"/>
        <c:axId val="183023768"/>
      </c:lineChart>
      <c:dateAx>
        <c:axId val="183023376"/>
        <c:scaling>
          <c:orientation val="minMax"/>
        </c:scaling>
        <c:delete val="1"/>
        <c:axPos val="b"/>
        <c:numFmt formatCode="ge" sourceLinked="1"/>
        <c:majorTickMark val="none"/>
        <c:minorTickMark val="none"/>
        <c:tickLblPos val="none"/>
        <c:crossAx val="183023768"/>
        <c:crosses val="autoZero"/>
        <c:auto val="1"/>
        <c:lblOffset val="100"/>
        <c:baseTimeUnit val="years"/>
      </c:dateAx>
      <c:valAx>
        <c:axId val="1830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96.69</c:v>
                </c:pt>
                <c:pt idx="1">
                  <c:v>96.43</c:v>
                </c:pt>
                <c:pt idx="2">
                  <c:v>97.87</c:v>
                </c:pt>
                <c:pt idx="3">
                  <c:v>99.54</c:v>
                </c:pt>
                <c:pt idx="4">
                  <c:v>97.72</c:v>
                </c:pt>
              </c:numCache>
            </c:numRef>
          </c:val>
          <c:extLst xmlns:c16r2="http://schemas.microsoft.com/office/drawing/2015/06/chart">
            <c:ext xmlns:c16="http://schemas.microsoft.com/office/drawing/2014/chart" uri="{C3380CC4-5D6E-409C-BE32-E72D297353CC}">
              <c16:uniqueId val="{00000000-DC8F-404F-B017-93B788E9647D}"/>
            </c:ext>
          </c:extLst>
        </c:ser>
        <c:dLbls>
          <c:showLegendKey val="0"/>
          <c:showVal val="0"/>
          <c:showCatName val="0"/>
          <c:showSerName val="0"/>
          <c:showPercent val="0"/>
          <c:showBubbleSize val="0"/>
        </c:dLbls>
        <c:gapWidth val="150"/>
        <c:axId val="182057296"/>
        <c:axId val="1816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8F-404F-B017-93B788E9647D}"/>
            </c:ext>
          </c:extLst>
        </c:ser>
        <c:dLbls>
          <c:showLegendKey val="0"/>
          <c:showVal val="0"/>
          <c:showCatName val="0"/>
          <c:showSerName val="0"/>
          <c:showPercent val="0"/>
          <c:showBubbleSize val="0"/>
        </c:dLbls>
        <c:marker val="1"/>
        <c:smooth val="0"/>
        <c:axId val="182057296"/>
        <c:axId val="181676288"/>
      </c:lineChart>
      <c:dateAx>
        <c:axId val="182057296"/>
        <c:scaling>
          <c:orientation val="minMax"/>
        </c:scaling>
        <c:delete val="1"/>
        <c:axPos val="b"/>
        <c:numFmt formatCode="ge" sourceLinked="1"/>
        <c:majorTickMark val="none"/>
        <c:minorTickMark val="none"/>
        <c:tickLblPos val="none"/>
        <c:crossAx val="181676288"/>
        <c:crosses val="autoZero"/>
        <c:auto val="1"/>
        <c:lblOffset val="100"/>
        <c:baseTimeUnit val="years"/>
      </c:dateAx>
      <c:valAx>
        <c:axId val="1816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39-445D-9401-BE66F6AED4E0}"/>
            </c:ext>
          </c:extLst>
        </c:ser>
        <c:dLbls>
          <c:showLegendKey val="0"/>
          <c:showVal val="0"/>
          <c:showCatName val="0"/>
          <c:showSerName val="0"/>
          <c:showPercent val="0"/>
          <c:showBubbleSize val="0"/>
        </c:dLbls>
        <c:gapWidth val="150"/>
        <c:axId val="181977152"/>
        <c:axId val="1820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39-445D-9401-BE66F6AED4E0}"/>
            </c:ext>
          </c:extLst>
        </c:ser>
        <c:dLbls>
          <c:showLegendKey val="0"/>
          <c:showVal val="0"/>
          <c:showCatName val="0"/>
          <c:showSerName val="0"/>
          <c:showPercent val="0"/>
          <c:showBubbleSize val="0"/>
        </c:dLbls>
        <c:marker val="1"/>
        <c:smooth val="0"/>
        <c:axId val="181977152"/>
        <c:axId val="182045728"/>
      </c:lineChart>
      <c:dateAx>
        <c:axId val="181977152"/>
        <c:scaling>
          <c:orientation val="minMax"/>
        </c:scaling>
        <c:delete val="1"/>
        <c:axPos val="b"/>
        <c:numFmt formatCode="ge" sourceLinked="1"/>
        <c:majorTickMark val="none"/>
        <c:minorTickMark val="none"/>
        <c:tickLblPos val="none"/>
        <c:crossAx val="182045728"/>
        <c:crosses val="autoZero"/>
        <c:auto val="1"/>
        <c:lblOffset val="100"/>
        <c:baseTimeUnit val="years"/>
      </c:dateAx>
      <c:valAx>
        <c:axId val="1820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08-48A3-8A29-065830E32B69}"/>
            </c:ext>
          </c:extLst>
        </c:ser>
        <c:dLbls>
          <c:showLegendKey val="0"/>
          <c:showVal val="0"/>
          <c:showCatName val="0"/>
          <c:showSerName val="0"/>
          <c:showPercent val="0"/>
          <c:showBubbleSize val="0"/>
        </c:dLbls>
        <c:gapWidth val="150"/>
        <c:axId val="182660008"/>
        <c:axId val="18266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08-48A3-8A29-065830E32B69}"/>
            </c:ext>
          </c:extLst>
        </c:ser>
        <c:dLbls>
          <c:showLegendKey val="0"/>
          <c:showVal val="0"/>
          <c:showCatName val="0"/>
          <c:showSerName val="0"/>
          <c:showPercent val="0"/>
          <c:showBubbleSize val="0"/>
        </c:dLbls>
        <c:marker val="1"/>
        <c:smooth val="0"/>
        <c:axId val="182660008"/>
        <c:axId val="182664488"/>
      </c:lineChart>
      <c:dateAx>
        <c:axId val="182660008"/>
        <c:scaling>
          <c:orientation val="minMax"/>
        </c:scaling>
        <c:delete val="1"/>
        <c:axPos val="b"/>
        <c:numFmt formatCode="ge" sourceLinked="1"/>
        <c:majorTickMark val="none"/>
        <c:minorTickMark val="none"/>
        <c:tickLblPos val="none"/>
        <c:crossAx val="182664488"/>
        <c:crosses val="autoZero"/>
        <c:auto val="1"/>
        <c:lblOffset val="100"/>
        <c:baseTimeUnit val="years"/>
      </c:dateAx>
      <c:valAx>
        <c:axId val="18266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A0-44C7-AC76-F641C6237E1F}"/>
            </c:ext>
          </c:extLst>
        </c:ser>
        <c:dLbls>
          <c:showLegendKey val="0"/>
          <c:showVal val="0"/>
          <c:showCatName val="0"/>
          <c:showSerName val="0"/>
          <c:showPercent val="0"/>
          <c:showBubbleSize val="0"/>
        </c:dLbls>
        <c:gapWidth val="150"/>
        <c:axId val="181382256"/>
        <c:axId val="18138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A0-44C7-AC76-F641C6237E1F}"/>
            </c:ext>
          </c:extLst>
        </c:ser>
        <c:dLbls>
          <c:showLegendKey val="0"/>
          <c:showVal val="0"/>
          <c:showCatName val="0"/>
          <c:showSerName val="0"/>
          <c:showPercent val="0"/>
          <c:showBubbleSize val="0"/>
        </c:dLbls>
        <c:marker val="1"/>
        <c:smooth val="0"/>
        <c:axId val="181382256"/>
        <c:axId val="181382648"/>
      </c:lineChart>
      <c:dateAx>
        <c:axId val="181382256"/>
        <c:scaling>
          <c:orientation val="minMax"/>
        </c:scaling>
        <c:delete val="1"/>
        <c:axPos val="b"/>
        <c:numFmt formatCode="ge" sourceLinked="1"/>
        <c:majorTickMark val="none"/>
        <c:minorTickMark val="none"/>
        <c:tickLblPos val="none"/>
        <c:crossAx val="181382648"/>
        <c:crosses val="autoZero"/>
        <c:auto val="1"/>
        <c:lblOffset val="100"/>
        <c:baseTimeUnit val="years"/>
      </c:dateAx>
      <c:valAx>
        <c:axId val="1813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8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E2-4A6C-9DF6-C270E91F4030}"/>
            </c:ext>
          </c:extLst>
        </c:ser>
        <c:dLbls>
          <c:showLegendKey val="0"/>
          <c:showVal val="0"/>
          <c:showCatName val="0"/>
          <c:showSerName val="0"/>
          <c:showPercent val="0"/>
          <c:showBubbleSize val="0"/>
        </c:dLbls>
        <c:gapWidth val="150"/>
        <c:axId val="182715368"/>
        <c:axId val="18271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E2-4A6C-9DF6-C270E91F4030}"/>
            </c:ext>
          </c:extLst>
        </c:ser>
        <c:dLbls>
          <c:showLegendKey val="0"/>
          <c:showVal val="0"/>
          <c:showCatName val="0"/>
          <c:showSerName val="0"/>
          <c:showPercent val="0"/>
          <c:showBubbleSize val="0"/>
        </c:dLbls>
        <c:marker val="1"/>
        <c:smooth val="0"/>
        <c:axId val="182715368"/>
        <c:axId val="182715760"/>
      </c:lineChart>
      <c:dateAx>
        <c:axId val="182715368"/>
        <c:scaling>
          <c:orientation val="minMax"/>
        </c:scaling>
        <c:delete val="1"/>
        <c:axPos val="b"/>
        <c:numFmt formatCode="ge" sourceLinked="1"/>
        <c:majorTickMark val="none"/>
        <c:minorTickMark val="none"/>
        <c:tickLblPos val="none"/>
        <c:crossAx val="182715760"/>
        <c:crosses val="autoZero"/>
        <c:auto val="1"/>
        <c:lblOffset val="100"/>
        <c:baseTimeUnit val="years"/>
      </c:dateAx>
      <c:valAx>
        <c:axId val="1827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679.15</c:v>
                </c:pt>
                <c:pt idx="1">
                  <c:v>706.22</c:v>
                </c:pt>
                <c:pt idx="2">
                  <c:v>690.43</c:v>
                </c:pt>
                <c:pt idx="3">
                  <c:v>718.81</c:v>
                </c:pt>
                <c:pt idx="4">
                  <c:v>678.77</c:v>
                </c:pt>
              </c:numCache>
            </c:numRef>
          </c:val>
          <c:extLst xmlns:c16r2="http://schemas.microsoft.com/office/drawing/2015/06/chart">
            <c:ext xmlns:c16="http://schemas.microsoft.com/office/drawing/2014/chart" uri="{C3380CC4-5D6E-409C-BE32-E72D297353CC}">
              <c16:uniqueId val="{00000000-4522-4401-A162-E4ABC930A1BC}"/>
            </c:ext>
          </c:extLst>
        </c:ser>
        <c:dLbls>
          <c:showLegendKey val="0"/>
          <c:showVal val="0"/>
          <c:showCatName val="0"/>
          <c:showSerName val="0"/>
          <c:showPercent val="0"/>
          <c:showBubbleSize val="0"/>
        </c:dLbls>
        <c:gapWidth val="150"/>
        <c:axId val="182716936"/>
        <c:axId val="1827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4522-4401-A162-E4ABC930A1BC}"/>
            </c:ext>
          </c:extLst>
        </c:ser>
        <c:dLbls>
          <c:showLegendKey val="0"/>
          <c:showVal val="0"/>
          <c:showCatName val="0"/>
          <c:showSerName val="0"/>
          <c:showPercent val="0"/>
          <c:showBubbleSize val="0"/>
        </c:dLbls>
        <c:marker val="1"/>
        <c:smooth val="0"/>
        <c:axId val="182716936"/>
        <c:axId val="182717328"/>
      </c:lineChart>
      <c:dateAx>
        <c:axId val="182716936"/>
        <c:scaling>
          <c:orientation val="minMax"/>
        </c:scaling>
        <c:delete val="1"/>
        <c:axPos val="b"/>
        <c:numFmt formatCode="ge" sourceLinked="1"/>
        <c:majorTickMark val="none"/>
        <c:minorTickMark val="none"/>
        <c:tickLblPos val="none"/>
        <c:crossAx val="182717328"/>
        <c:crosses val="autoZero"/>
        <c:auto val="1"/>
        <c:lblOffset val="100"/>
        <c:baseTimeUnit val="years"/>
      </c:dateAx>
      <c:valAx>
        <c:axId val="1827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97.72</c:v>
                </c:pt>
                <c:pt idx="1">
                  <c:v>97.38</c:v>
                </c:pt>
                <c:pt idx="2">
                  <c:v>97.8</c:v>
                </c:pt>
                <c:pt idx="3">
                  <c:v>93.7</c:v>
                </c:pt>
                <c:pt idx="4">
                  <c:v>97.92</c:v>
                </c:pt>
              </c:numCache>
            </c:numRef>
          </c:val>
          <c:extLst xmlns:c16r2="http://schemas.microsoft.com/office/drawing/2015/06/chart">
            <c:ext xmlns:c16="http://schemas.microsoft.com/office/drawing/2014/chart" uri="{C3380CC4-5D6E-409C-BE32-E72D297353CC}">
              <c16:uniqueId val="{00000000-B924-4B9A-B281-33E5B9AD5785}"/>
            </c:ext>
          </c:extLst>
        </c:ser>
        <c:dLbls>
          <c:showLegendKey val="0"/>
          <c:showVal val="0"/>
          <c:showCatName val="0"/>
          <c:showSerName val="0"/>
          <c:showPercent val="0"/>
          <c:showBubbleSize val="0"/>
        </c:dLbls>
        <c:gapWidth val="150"/>
        <c:axId val="182714584"/>
        <c:axId val="1813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B924-4B9A-B281-33E5B9AD5785}"/>
            </c:ext>
          </c:extLst>
        </c:ser>
        <c:dLbls>
          <c:showLegendKey val="0"/>
          <c:showVal val="0"/>
          <c:showCatName val="0"/>
          <c:showSerName val="0"/>
          <c:showPercent val="0"/>
          <c:showBubbleSize val="0"/>
        </c:dLbls>
        <c:marker val="1"/>
        <c:smooth val="0"/>
        <c:axId val="182714584"/>
        <c:axId val="181384608"/>
      </c:lineChart>
      <c:dateAx>
        <c:axId val="182714584"/>
        <c:scaling>
          <c:orientation val="minMax"/>
        </c:scaling>
        <c:delete val="1"/>
        <c:axPos val="b"/>
        <c:numFmt formatCode="ge" sourceLinked="1"/>
        <c:majorTickMark val="none"/>
        <c:minorTickMark val="none"/>
        <c:tickLblPos val="none"/>
        <c:crossAx val="181384608"/>
        <c:crosses val="autoZero"/>
        <c:auto val="1"/>
        <c:lblOffset val="100"/>
        <c:baseTimeUnit val="years"/>
      </c:dateAx>
      <c:valAx>
        <c:axId val="1813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1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153.09</c:v>
                </c:pt>
                <c:pt idx="1">
                  <c:v>158.1</c:v>
                </c:pt>
                <c:pt idx="2">
                  <c:v>157.08000000000001</c:v>
                </c:pt>
                <c:pt idx="3">
                  <c:v>164.97</c:v>
                </c:pt>
                <c:pt idx="4">
                  <c:v>158.29</c:v>
                </c:pt>
              </c:numCache>
            </c:numRef>
          </c:val>
          <c:extLst xmlns:c16r2="http://schemas.microsoft.com/office/drawing/2015/06/chart">
            <c:ext xmlns:c16="http://schemas.microsoft.com/office/drawing/2014/chart" uri="{C3380CC4-5D6E-409C-BE32-E72D297353CC}">
              <c16:uniqueId val="{00000000-8A59-4DD4-9411-0FC96998AE75}"/>
            </c:ext>
          </c:extLst>
        </c:ser>
        <c:dLbls>
          <c:showLegendKey val="0"/>
          <c:showVal val="0"/>
          <c:showCatName val="0"/>
          <c:showSerName val="0"/>
          <c:showPercent val="0"/>
          <c:showBubbleSize val="0"/>
        </c:dLbls>
        <c:gapWidth val="150"/>
        <c:axId val="182714976"/>
        <c:axId val="18302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8A59-4DD4-9411-0FC96998AE75}"/>
            </c:ext>
          </c:extLst>
        </c:ser>
        <c:dLbls>
          <c:showLegendKey val="0"/>
          <c:showVal val="0"/>
          <c:showCatName val="0"/>
          <c:showSerName val="0"/>
          <c:showPercent val="0"/>
          <c:showBubbleSize val="0"/>
        </c:dLbls>
        <c:marker val="1"/>
        <c:smooth val="0"/>
        <c:axId val="182714976"/>
        <c:axId val="183020632"/>
      </c:lineChart>
      <c:dateAx>
        <c:axId val="182714976"/>
        <c:scaling>
          <c:orientation val="minMax"/>
        </c:scaling>
        <c:delete val="1"/>
        <c:axPos val="b"/>
        <c:numFmt formatCode="ge" sourceLinked="1"/>
        <c:majorTickMark val="none"/>
        <c:minorTickMark val="none"/>
        <c:tickLblPos val="none"/>
        <c:crossAx val="183020632"/>
        <c:crosses val="autoZero"/>
        <c:auto val="1"/>
        <c:lblOffset val="100"/>
        <c:baseTimeUnit val="years"/>
      </c:dateAx>
      <c:valAx>
        <c:axId val="1830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98652</v>
      </c>
      <c r="AM8" s="66"/>
      <c r="AN8" s="66"/>
      <c r="AO8" s="66"/>
      <c r="AP8" s="66"/>
      <c r="AQ8" s="66"/>
      <c r="AR8" s="66"/>
      <c r="AS8" s="66"/>
      <c r="AT8" s="65">
        <f>データ!T6</f>
        <v>490.64</v>
      </c>
      <c r="AU8" s="65"/>
      <c r="AV8" s="65"/>
      <c r="AW8" s="65"/>
      <c r="AX8" s="65"/>
      <c r="AY8" s="65"/>
      <c r="AZ8" s="65"/>
      <c r="BA8" s="65"/>
      <c r="BB8" s="65">
        <f>データ!U6</f>
        <v>201.07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61.79</v>
      </c>
      <c r="Q10" s="65"/>
      <c r="R10" s="65"/>
      <c r="S10" s="65"/>
      <c r="T10" s="65"/>
      <c r="U10" s="65"/>
      <c r="V10" s="65"/>
      <c r="W10" s="65">
        <f>データ!Q6</f>
        <v>54.08</v>
      </c>
      <c r="X10" s="65"/>
      <c r="Y10" s="65"/>
      <c r="Z10" s="65"/>
      <c r="AA10" s="65"/>
      <c r="AB10" s="65"/>
      <c r="AC10" s="65"/>
      <c r="AD10" s="66">
        <f>データ!R6</f>
        <v>2592</v>
      </c>
      <c r="AE10" s="66"/>
      <c r="AF10" s="66"/>
      <c r="AG10" s="66"/>
      <c r="AH10" s="66"/>
      <c r="AI10" s="66"/>
      <c r="AJ10" s="66"/>
      <c r="AK10" s="2"/>
      <c r="AL10" s="66">
        <f>データ!V6</f>
        <v>60752</v>
      </c>
      <c r="AM10" s="66"/>
      <c r="AN10" s="66"/>
      <c r="AO10" s="66"/>
      <c r="AP10" s="66"/>
      <c r="AQ10" s="66"/>
      <c r="AR10" s="66"/>
      <c r="AS10" s="66"/>
      <c r="AT10" s="65">
        <f>データ!W6</f>
        <v>15.88</v>
      </c>
      <c r="AU10" s="65"/>
      <c r="AV10" s="65"/>
      <c r="AW10" s="65"/>
      <c r="AX10" s="65"/>
      <c r="AY10" s="65"/>
      <c r="AZ10" s="65"/>
      <c r="BA10" s="65"/>
      <c r="BB10" s="65">
        <f>データ!X6</f>
        <v>3825.69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9O5UFPVL2j8JBJvRg0cI/2g9KBpGi6VoO5F/7CdCJJteX/s8J13xbXrLbyh+hxHN8kBVtcOM7rOBM2Jkj/khYw==" saltValue="ARji4O7XdM9ohkCpslck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92053</v>
      </c>
      <c r="D6" s="32">
        <f t="shared" si="3"/>
        <v>47</v>
      </c>
      <c r="E6" s="32">
        <f t="shared" si="3"/>
        <v>17</v>
      </c>
      <c r="F6" s="32">
        <f t="shared" si="3"/>
        <v>1</v>
      </c>
      <c r="G6" s="32">
        <f t="shared" si="3"/>
        <v>0</v>
      </c>
      <c r="H6" s="32" t="str">
        <f t="shared" si="3"/>
        <v>栃木県　鹿沼市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61.79</v>
      </c>
      <c r="Q6" s="33">
        <f t="shared" si="3"/>
        <v>54.08</v>
      </c>
      <c r="R6" s="33">
        <f t="shared" si="3"/>
        <v>2592</v>
      </c>
      <c r="S6" s="33">
        <f t="shared" si="3"/>
        <v>98652</v>
      </c>
      <c r="T6" s="33">
        <f t="shared" si="3"/>
        <v>490.64</v>
      </c>
      <c r="U6" s="33">
        <f t="shared" si="3"/>
        <v>201.07</v>
      </c>
      <c r="V6" s="33">
        <f t="shared" si="3"/>
        <v>60752</v>
      </c>
      <c r="W6" s="33">
        <f t="shared" si="3"/>
        <v>15.88</v>
      </c>
      <c r="X6" s="33">
        <f t="shared" si="3"/>
        <v>3825.69</v>
      </c>
      <c r="Y6" s="34">
        <f>IF(Y7="",NA(),Y7)</f>
        <v>96.69</v>
      </c>
      <c r="Z6" s="34">
        <f t="shared" ref="Z6:AH6" si="4">IF(Z7="",NA(),Z7)</f>
        <v>96.43</v>
      </c>
      <c r="AA6" s="34">
        <f t="shared" si="4"/>
        <v>97.87</v>
      </c>
      <c r="AB6" s="34">
        <f t="shared" si="4"/>
        <v>99.54</v>
      </c>
      <c r="AC6" s="34">
        <f t="shared" si="4"/>
        <v>97.72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679.15</v>
      </c>
      <c r="BG6" s="34">
        <f t="shared" ref="BG6:BO6" si="7">IF(BG7="",NA(),BG7)</f>
        <v>706.22</v>
      </c>
      <c r="BH6" s="34">
        <f t="shared" si="7"/>
        <v>690.43</v>
      </c>
      <c r="BI6" s="34">
        <f t="shared" si="7"/>
        <v>718.81</v>
      </c>
      <c r="BJ6" s="34">
        <f t="shared" si="7"/>
        <v>678.77</v>
      </c>
      <c r="BK6" s="34">
        <f t="shared" si="7"/>
        <v>885.97</v>
      </c>
      <c r="BL6" s="34">
        <f t="shared" si="7"/>
        <v>854.16</v>
      </c>
      <c r="BM6" s="34">
        <f t="shared" si="7"/>
        <v>848.31</v>
      </c>
      <c r="BN6" s="34">
        <f t="shared" si="7"/>
        <v>774.99</v>
      </c>
      <c r="BO6" s="34">
        <f t="shared" si="7"/>
        <v>799.41</v>
      </c>
      <c r="BP6" s="33" t="str">
        <f>IF(BP7="","",IF(BP7="-","【-】","【"&amp;SUBSTITUTE(TEXT(BP7,"#,##0.00"),"-","△")&amp;"】"))</f>
        <v>【707.33】</v>
      </c>
      <c r="BQ6" s="34">
        <f>IF(BQ7="",NA(),BQ7)</f>
        <v>97.72</v>
      </c>
      <c r="BR6" s="34">
        <f t="shared" ref="BR6:BZ6" si="8">IF(BR7="",NA(),BR7)</f>
        <v>97.38</v>
      </c>
      <c r="BS6" s="34">
        <f t="shared" si="8"/>
        <v>97.8</v>
      </c>
      <c r="BT6" s="34">
        <f t="shared" si="8"/>
        <v>93.7</v>
      </c>
      <c r="BU6" s="34">
        <f t="shared" si="8"/>
        <v>97.92</v>
      </c>
      <c r="BV6" s="34">
        <f t="shared" si="8"/>
        <v>89.94</v>
      </c>
      <c r="BW6" s="34">
        <f t="shared" si="8"/>
        <v>93.13</v>
      </c>
      <c r="BX6" s="34">
        <f t="shared" si="8"/>
        <v>94.38</v>
      </c>
      <c r="BY6" s="34">
        <f t="shared" si="8"/>
        <v>96.57</v>
      </c>
      <c r="BZ6" s="34">
        <f t="shared" si="8"/>
        <v>96.54</v>
      </c>
      <c r="CA6" s="33" t="str">
        <f>IF(CA7="","",IF(CA7="-","【-】","【"&amp;SUBSTITUTE(TEXT(CA7,"#,##0.00"),"-","△")&amp;"】"))</f>
        <v>【101.26】</v>
      </c>
      <c r="CB6" s="34">
        <f>IF(CB7="",NA(),CB7)</f>
        <v>153.09</v>
      </c>
      <c r="CC6" s="34">
        <f t="shared" ref="CC6:CK6" si="9">IF(CC7="",NA(),CC7)</f>
        <v>158.1</v>
      </c>
      <c r="CD6" s="34">
        <f t="shared" si="9"/>
        <v>157.08000000000001</v>
      </c>
      <c r="CE6" s="34">
        <f t="shared" si="9"/>
        <v>164.97</v>
      </c>
      <c r="CF6" s="34">
        <f t="shared" si="9"/>
        <v>158.29</v>
      </c>
      <c r="CG6" s="34">
        <f t="shared" si="9"/>
        <v>168.57</v>
      </c>
      <c r="CH6" s="34">
        <f t="shared" si="9"/>
        <v>167.97</v>
      </c>
      <c r="CI6" s="34">
        <f t="shared" si="9"/>
        <v>165.45</v>
      </c>
      <c r="CJ6" s="34">
        <f t="shared" si="9"/>
        <v>161.54</v>
      </c>
      <c r="CK6" s="34">
        <f t="shared" si="9"/>
        <v>162.81</v>
      </c>
      <c r="CL6" s="33" t="str">
        <f>IF(CL7="","",IF(CL7="-","【-】","【"&amp;SUBSTITUTE(TEXT(CL7,"#,##0.00"),"-","△")&amp;"】"))</f>
        <v>【136.39】</v>
      </c>
      <c r="CM6" s="34">
        <f>IF(CM7="",NA(),CM7)</f>
        <v>70.91</v>
      </c>
      <c r="CN6" s="34">
        <f t="shared" ref="CN6:CV6" si="10">IF(CN7="",NA(),CN7)</f>
        <v>67.88</v>
      </c>
      <c r="CO6" s="34">
        <f t="shared" si="10"/>
        <v>74.040000000000006</v>
      </c>
      <c r="CP6" s="34">
        <f t="shared" si="10"/>
        <v>67.72</v>
      </c>
      <c r="CQ6" s="34">
        <f t="shared" si="10"/>
        <v>72.41</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93.76</v>
      </c>
      <c r="CY6" s="34">
        <f t="shared" ref="CY6:DG6" si="11">IF(CY7="",NA(),CY7)</f>
        <v>94.54</v>
      </c>
      <c r="CZ6" s="34">
        <f t="shared" si="11"/>
        <v>94.5</v>
      </c>
      <c r="DA6" s="34">
        <f t="shared" si="11"/>
        <v>94.72</v>
      </c>
      <c r="DB6" s="34">
        <f t="shared" si="11"/>
        <v>94.09</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92053</v>
      </c>
      <c r="D7" s="36">
        <v>47</v>
      </c>
      <c r="E7" s="36">
        <v>17</v>
      </c>
      <c r="F7" s="36">
        <v>1</v>
      </c>
      <c r="G7" s="36">
        <v>0</v>
      </c>
      <c r="H7" s="36" t="s">
        <v>109</v>
      </c>
      <c r="I7" s="36" t="s">
        <v>110</v>
      </c>
      <c r="J7" s="36" t="s">
        <v>111</v>
      </c>
      <c r="K7" s="36" t="s">
        <v>112</v>
      </c>
      <c r="L7" s="36" t="s">
        <v>113</v>
      </c>
      <c r="M7" s="36" t="s">
        <v>114</v>
      </c>
      <c r="N7" s="37" t="s">
        <v>115</v>
      </c>
      <c r="O7" s="37" t="s">
        <v>116</v>
      </c>
      <c r="P7" s="37">
        <v>61.79</v>
      </c>
      <c r="Q7" s="37">
        <v>54.08</v>
      </c>
      <c r="R7" s="37">
        <v>2592</v>
      </c>
      <c r="S7" s="37">
        <v>98652</v>
      </c>
      <c r="T7" s="37">
        <v>490.64</v>
      </c>
      <c r="U7" s="37">
        <v>201.07</v>
      </c>
      <c r="V7" s="37">
        <v>60752</v>
      </c>
      <c r="W7" s="37">
        <v>15.88</v>
      </c>
      <c r="X7" s="37">
        <v>3825.69</v>
      </c>
      <c r="Y7" s="37">
        <v>96.69</v>
      </c>
      <c r="Z7" s="37">
        <v>96.43</v>
      </c>
      <c r="AA7" s="37">
        <v>97.87</v>
      </c>
      <c r="AB7" s="37">
        <v>99.54</v>
      </c>
      <c r="AC7" s="37">
        <v>97.72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679.15</v>
      </c>
      <c r="BG7" s="37">
        <v>706.22</v>
      </c>
      <c r="BH7" s="37">
        <v>690.43</v>
      </c>
      <c r="BI7" s="37">
        <v>718.81</v>
      </c>
      <c r="BJ7" s="37">
        <v>678.77</v>
      </c>
      <c r="BK7" s="37">
        <v>885.97</v>
      </c>
      <c r="BL7" s="37">
        <v>854.16</v>
      </c>
      <c r="BM7" s="37">
        <v>848.31</v>
      </c>
      <c r="BN7" s="37">
        <v>774.99</v>
      </c>
      <c r="BO7" s="37">
        <v>799.41</v>
      </c>
      <c r="BP7" s="37">
        <v>707.33</v>
      </c>
      <c r="BQ7" s="37">
        <v>97.72</v>
      </c>
      <c r="BR7" s="37">
        <v>97.38</v>
      </c>
      <c r="BS7" s="37">
        <v>97.8</v>
      </c>
      <c r="BT7" s="37">
        <v>93.7</v>
      </c>
      <c r="BU7" s="37">
        <v>97.92</v>
      </c>
      <c r="BV7" s="37">
        <v>89.94</v>
      </c>
      <c r="BW7" s="37">
        <v>93.13</v>
      </c>
      <c r="BX7" s="37">
        <v>94.38</v>
      </c>
      <c r="BY7" s="37">
        <v>96.57</v>
      </c>
      <c r="BZ7" s="37">
        <v>96.54</v>
      </c>
      <c r="CA7" s="37">
        <v>101.26</v>
      </c>
      <c r="CB7" s="37">
        <v>153.09</v>
      </c>
      <c r="CC7" s="37">
        <v>158.1</v>
      </c>
      <c r="CD7" s="37">
        <v>157.08000000000001</v>
      </c>
      <c r="CE7" s="37">
        <v>164.97</v>
      </c>
      <c r="CF7" s="37">
        <v>158.29</v>
      </c>
      <c r="CG7" s="37">
        <v>168.57</v>
      </c>
      <c r="CH7" s="37">
        <v>167.97</v>
      </c>
      <c r="CI7" s="37">
        <v>165.45</v>
      </c>
      <c r="CJ7" s="37">
        <v>161.54</v>
      </c>
      <c r="CK7" s="37">
        <v>162.81</v>
      </c>
      <c r="CL7" s="37">
        <v>136.38999999999999</v>
      </c>
      <c r="CM7" s="37">
        <v>70.91</v>
      </c>
      <c r="CN7" s="37">
        <v>67.88</v>
      </c>
      <c r="CO7" s="37">
        <v>74.040000000000006</v>
      </c>
      <c r="CP7" s="37">
        <v>67.72</v>
      </c>
      <c r="CQ7" s="37">
        <v>72.41</v>
      </c>
      <c r="CR7" s="37">
        <v>64.12</v>
      </c>
      <c r="CS7" s="37">
        <v>64.87</v>
      </c>
      <c r="CT7" s="37">
        <v>65.62</v>
      </c>
      <c r="CU7" s="37">
        <v>64.67</v>
      </c>
      <c r="CV7" s="37">
        <v>64.959999999999994</v>
      </c>
      <c r="CW7" s="37">
        <v>60.13</v>
      </c>
      <c r="CX7" s="37">
        <v>93.76</v>
      </c>
      <c r="CY7" s="37">
        <v>94.54</v>
      </c>
      <c r="CZ7" s="37">
        <v>94.5</v>
      </c>
      <c r="DA7" s="37">
        <v>94.72</v>
      </c>
      <c r="DB7" s="37">
        <v>94.09</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2018-12-03T09:00:57Z</dcterms:created>
  <dcterms:modified xsi:type="dcterms:W3CDTF">2019-02-07T06:45:43Z</dcterms:modified>
  <cp:category/>
</cp:coreProperties>
</file>