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6下水（農集）\"/>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D10" i="4"/>
  <c r="P10" i="4"/>
  <c r="AT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<sst xmlns="http://schemas.openxmlformats.org/spreadsheetml/2006/main" count="240" uniqueCount="125">
  <si>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</si>
  <si>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</si>
  <si>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</si>
  <si>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</si>
  <si>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</si>
  <si>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</si>
  <si>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</si>
  <si>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</si>
  <si>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</si>
  <si>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</si>
  <si>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</si>
  <si>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</si>
  <si>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</si>
  <si>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</si>
  <si>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</si>
  <si>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</si>
  <si>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</si>
  <si>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</si>
  <si>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</si>
  <si>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</si>
  <si>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</si>
  <si>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</si>
  <si>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</si>
  <si>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</si>
  <si>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</si>
  <si>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</si>
  <si>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</si>
  <si>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</si>
  <si>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</si>
  <si>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</si>
  <si>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</si>
  <si>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</si>
  <si>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</si>
  <si>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</si>
  <si>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</si>
  <si>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</si>
  <si>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</si>
  <si>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</si>
  <si>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</si>
  <si>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</si>
  <si>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</si>
  <si>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</si>
  <si>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</si>
  <si>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</si>
  <si>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</si>
  <si>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</si>
  <si>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</si>
  <si>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</si>
  <si>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</si>
  <si>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</si>
  <si>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</si>
  <si>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</si>
  <si>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</si>
  <si>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</si>
  <si>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</si>
  <si>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</si>
  <si>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</si>
  <si>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</si>
  <si>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</si>
  <si>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</si>
  <si>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</si>
  <si>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</si>
  <si>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</si>
  <si>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</si>
  <si>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</si>
  <si>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</si>
  <si>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</si>
  <si>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</si>
  <si>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</si>
  <si>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</si>
  <si>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</si>
  <si>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</si>
  <si>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</si>
  <si>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</si>
  <si>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</si>
  <si>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</si>
  <si>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</si>
  <si>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</si>
  <si>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</si>
  <si>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</si>
  <si>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</si>
  <si>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</si>
  <si>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</si>
  <si>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</si>
  <si>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</si>
  <si>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</si>
  <si>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</si>
  <si>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</si>
  <si>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</si>
  <si>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</si>
  <si>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</si>
  <si>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</si>
  <si>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</si>
  <si>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</si>
  <si>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</si>
  <si>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</si>
  <si>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</si>
  <si>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</si>
  <si>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</si>
  <si>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</si>
  <si>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</si>
  <si>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</si>
  <si>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</si>
  <si>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</si>
  <si>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</si>
  <si>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</si>
  <si>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</si>
  <si>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</si>
  <si>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</si>
  <si>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鹿沼市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</si>
  <si>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</si>
  <si>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</si>
  <si>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</si>
  <si>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</si>
  <si>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</si>
  <si>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</si>
  <si>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</si>
  <si>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</si>
  <si>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</si>
  <si>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</si>
  <si>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</si>
  <si>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収益的収支比率について、昨年度に比べて数値は減少しているが、他会計繰入金の減少によるものである。
推進検討委員会の活動により、水洗化率は年々上昇しているため、使用料で回収すべき経費を全て賄えており、更なる取組強化が求められる。
</t>
    <rPh sb="0" eb="3">
      <t>シュウエキテキ</t>
    </rPh>
    <rPh sb="3" eb="5">
      <t>シュウシ</t>
    </rPh>
    <rPh sb="5" eb="7">
      <t>ヒリツ</t>
    </rPh>
    <rPh sb="12" eb="14">
      <t>サクネン</t>
    </rPh>
    <rPh sb="14" eb="15">
      <t>ド</t>
    </rPh>
    <rPh sb="16" eb="17">
      <t>クラ</t>
    </rPh>
    <rPh sb="19" eb="21">
      <t>スウチ</t>
    </rPh>
    <rPh sb="22" eb="24">
      <t>ゲンショウ</t>
    </rPh>
    <rPh sb="30" eb="31">
      <t>タ</t>
    </rPh>
    <rPh sb="31" eb="33">
      <t>カイケイ</t>
    </rPh>
    <rPh sb="33" eb="35">
      <t>クリイレ</t>
    </rPh>
    <rPh sb="35" eb="36">
      <t>キン</t>
    </rPh>
    <rPh sb="37" eb="39">
      <t>ゲンショウ</t>
    </rPh>
    <rPh sb="49" eb="51">
      <t>スイシン</t>
    </rPh>
    <rPh sb="51" eb="53">
      <t>ケントウ</t>
    </rPh>
    <rPh sb="53" eb="56">
      <t>イインカイ</t>
    </rPh>
    <rPh sb="57" eb="59">
      <t>カツドウ</t>
    </rPh>
    <rPh sb="63" eb="66">
      <t>スイセンカ</t>
    </rPh>
    <rPh sb="66" eb="67">
      <t>リツ</t>
    </rPh>
    <rPh sb="68" eb="70">
      <t>ネンネン</t>
    </rPh>
    <rPh sb="70" eb="72">
      <t>ジョウショウ</t>
    </rPh>
    <rPh sb="99" eb="100">
      <t>サラ</t>
    </rPh>
    <rPh sb="102" eb="104">
      <t>トリクミ</t>
    </rPh>
    <rPh sb="104" eb="106">
      <t>キョウカ</t>
    </rPh>
    <rPh sb="107" eb="108">
      <t>モト</t>
    </rPh>
    <phoneticPr fontId="4"/>
  </si>
  <si>
    <t>当該数値該当なし</t>
    <rPh sb="0" eb="2">
      <t>トウガイ</t>
    </rPh>
    <rPh sb="2" eb="4">
      <t>スウチ</t>
    </rPh>
    <rPh sb="4" eb="6">
      <t>ガイトウ</t>
    </rPh>
    <phoneticPr fontId="4"/>
  </si>
  <si>
    <t>適宜経営戦略の見直しを図り、維持管理費の削減や更なる接続率の向上により有収水量を増加させ、経営の健全化に努める。</t>
    <rPh sb="14" eb="16">
      <t>イジ</t>
    </rPh>
    <rPh sb="16" eb="18">
      <t>カンリ</t>
    </rPh>
    <rPh sb="18" eb="19">
      <t>ヒ</t>
    </rPh>
    <rPh sb="20" eb="22">
      <t>サクゲン</t>
    </rPh>
    <rPh sb="23" eb="24">
      <t>サラ</t>
    </rPh>
    <rPh sb="26" eb="28">
      <t>セツゾク</t>
    </rPh>
    <rPh sb="28" eb="29">
      <t>リツ</t>
    </rPh>
    <rPh sb="30" eb="32">
      <t>コウジョウ</t>
    </rPh>
    <rPh sb="35" eb="37">
      <t>ユウシュウ</t>
    </rPh>
    <rPh sb="37" eb="38">
      <t>スイ</t>
    </rPh>
    <rPh sb="38" eb="39">
      <t>リョウ</t>
    </rPh>
    <rPh sb="40" eb="42">
      <t>ゾウカ</t>
    </rPh>
    <rPh sb="45" eb="47">
      <t>ケイエイ</t>
    </rPh>
    <rPh sb="48" eb="51">
      <t>ケンゼンカ</t>
    </rPh>
    <rPh sb="52" eb="53">
      <t>ツト</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</si>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</sst>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7055656"/>
        <c:axId val="25705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57055656"/>
        <c:axId val="257056040"/>
      </c:lineChart>
      <c:dateAx>
        <c:axId val="257055656"/>
        <c:scaling>
          <c:orientation val="minMax"/>
        </c:scaling>
        <c:delete val="1"/>
        <c:axPos val="b"/>
        <c:numFmt formatCode="ge" sourceLinked="1"/>
        <c:majorTickMark val="none"/>
        <c:minorTickMark val="none"/>
        <c:tickLblPos val="none"/>
        <c:crossAx val="257056040"/>
        <c:crosses val="autoZero"/>
        <c:auto val="1"/>
        <c:lblOffset val="100"/>
        <c:baseTimeUnit val="years"/>
      </c:dateAx>
      <c:valAx>
        <c:axId val="25705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5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85.54</c:v>
                </c:pt>
                <c:pt idx="1">
                  <c:v>86.43</c:v>
                </c:pt>
                <c:pt idx="2">
                  <c:v>86.26</c:v>
                </c:pt>
                <c:pt idx="3">
                  <c:v>86.66</c:v>
                </c:pt>
                <c:pt idx="4">
                  <c:v>84.32</c:v>
                </c:pt>
              </c:numCache>
            </c:numRef>
          </c:val>
        </c:ser>
        <c:dLbls>
          <c:showLegendKey val="0"/>
          <c:showVal val="0"/>
          <c:showCatName val="0"/>
          <c:showSerName val="0"/>
          <c:showPercent val="0"/>
          <c:showBubbleSize val="0"/>
        </c:dLbls>
        <c:gapWidth val="150"/>
        <c:axId val="257073384"/>
        <c:axId val="2575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073384"/>
        <c:axId val="257552320"/>
      </c:lineChart>
      <c:dateAx>
        <c:axId val="257073384"/>
        <c:scaling>
          <c:orientation val="minMax"/>
        </c:scaling>
        <c:delete val="1"/>
        <c:axPos val="b"/>
        <c:numFmt formatCode="ge" sourceLinked="1"/>
        <c:majorTickMark val="none"/>
        <c:minorTickMark val="none"/>
        <c:tickLblPos val="none"/>
        <c:crossAx val="257552320"/>
        <c:crosses val="autoZero"/>
        <c:auto val="1"/>
        <c:lblOffset val="100"/>
        <c:baseTimeUnit val="years"/>
      </c:dateAx>
      <c:valAx>
        <c:axId val="2575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7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466144"/>
        <c:axId val="12446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466144"/>
        <c:axId val="124466536"/>
      </c:lineChart>
      <c:dateAx>
        <c:axId val="124466144"/>
        <c:scaling>
          <c:orientation val="minMax"/>
        </c:scaling>
        <c:delete val="1"/>
        <c:axPos val="b"/>
        <c:numFmt formatCode="ge" sourceLinked="1"/>
        <c:majorTickMark val="none"/>
        <c:minorTickMark val="none"/>
        <c:tickLblPos val="none"/>
        <c:crossAx val="124466536"/>
        <c:crosses val="autoZero"/>
        <c:auto val="1"/>
        <c:lblOffset val="100"/>
        <c:baseTimeUnit val="years"/>
      </c:dateAx>
      <c:valAx>
        <c:axId val="12446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576064"/>
        <c:axId val="25757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576064"/>
        <c:axId val="257576456"/>
      </c:lineChart>
      <c:dateAx>
        <c:axId val="257576064"/>
        <c:scaling>
          <c:orientation val="minMax"/>
        </c:scaling>
        <c:delete val="1"/>
        <c:axPos val="b"/>
        <c:numFmt formatCode="ge" sourceLinked="1"/>
        <c:majorTickMark val="none"/>
        <c:minorTickMark val="none"/>
        <c:tickLblPos val="none"/>
        <c:crossAx val="257576456"/>
        <c:crosses val="autoZero"/>
        <c:auto val="1"/>
        <c:lblOffset val="100"/>
        <c:baseTimeUnit val="years"/>
      </c:dateAx>
      <c:valAx>
        <c:axId val="25757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579200"/>
        <c:axId val="25802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579200"/>
        <c:axId val="258027304"/>
      </c:lineChart>
      <c:dateAx>
        <c:axId val="257579200"/>
        <c:scaling>
          <c:orientation val="minMax"/>
        </c:scaling>
        <c:delete val="1"/>
        <c:axPos val="b"/>
        <c:numFmt formatCode="ge" sourceLinked="1"/>
        <c:majorTickMark val="none"/>
        <c:minorTickMark val="none"/>
        <c:tickLblPos val="none"/>
        <c:crossAx val="258027304"/>
        <c:crosses val="autoZero"/>
        <c:auto val="1"/>
        <c:lblOffset val="100"/>
        <c:baseTimeUnit val="years"/>
      </c:dateAx>
      <c:valAx>
        <c:axId val="25802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7578416"/>
        <c:axId val="25757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7578416"/>
        <c:axId val="257578024"/>
      </c:lineChart>
      <c:dateAx>
        <c:axId val="257578416"/>
        <c:scaling>
          <c:orientation val="minMax"/>
        </c:scaling>
        <c:delete val="1"/>
        <c:axPos val="b"/>
        <c:numFmt formatCode="ge" sourceLinked="1"/>
        <c:majorTickMark val="none"/>
        <c:minorTickMark val="none"/>
        <c:tickLblPos val="none"/>
        <c:crossAx val="257578024"/>
        <c:crosses val="autoZero"/>
        <c:auto val="1"/>
        <c:lblOffset val="100"/>
        <c:baseTimeUnit val="years"/>
      </c:dateAx>
      <c:valAx>
        <c:axId val="25757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7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5457.24</c:v>
                </c:pt>
                <c:pt idx="1">
                  <c:v>4930.74</c:v>
                </c:pt>
                <c:pt idx="2">
                  <c:v>4563.74</c:v>
                </c:pt>
                <c:pt idx="3" formatCode="#,##0.00;&quot;△&quot;#,##0.00">
                  <c:v>0</c:v>
                </c:pt>
                <c:pt idx="4" formatCode="#,##0.00;&quot;△&quot;#,##0.00">
                  <c:v>0</c:v>
                </c:pt>
              </c:numCache>
            </c:numRef>
          </c:val>
        </c:ser>
        <c:dLbls>
          <c:showLegendKey val="0"/>
          <c:showVal val="0"/>
          <c:showCatName val="0"/>
          <c:showSerName val="0"/>
          <c:showPercent val="0"/>
          <c:showBubbleSize val="0"/>
        </c:dLbls>
        <c:gapWidth val="150"/>
        <c:axId val="257578808"/>
        <c:axId val="25802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7578808"/>
        <c:axId val="258028872"/>
      </c:lineChart>
      <c:dateAx>
        <c:axId val="257578808"/>
        <c:scaling>
          <c:orientation val="minMax"/>
        </c:scaling>
        <c:delete val="1"/>
        <c:axPos val="b"/>
        <c:numFmt formatCode="ge" sourceLinked="1"/>
        <c:majorTickMark val="none"/>
        <c:minorTickMark val="none"/>
        <c:tickLblPos val="none"/>
        <c:crossAx val="258028872"/>
        <c:crosses val="autoZero"/>
        <c:auto val="1"/>
        <c:lblOffset val="100"/>
        <c:baseTimeUnit val="years"/>
      </c:dateAx>
      <c:valAx>
        <c:axId val="25802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57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98.24</c:v>
                </c:pt>
                <c:pt idx="1">
                  <c:v>100.82</c:v>
                </c:pt>
                <c:pt idx="2">
                  <c:v>85.83</c:v>
                </c:pt>
                <c:pt idx="3">
                  <c:v>83.95</c:v>
                </c:pt>
                <c:pt idx="4">
                  <c:v>108.38</c:v>
                </c:pt>
              </c:numCache>
            </c:numRef>
          </c:val>
        </c:ser>
        <c:dLbls>
          <c:showLegendKey val="0"/>
          <c:showVal val="0"/>
          <c:showCatName val="0"/>
          <c:showSerName val="0"/>
          <c:showPercent val="0"/>
          <c:showBubbleSize val="0"/>
        </c:dLbls>
        <c:gapWidth val="150"/>
        <c:axId val="258030048"/>
        <c:axId val="25803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58030048"/>
        <c:axId val="258030440"/>
      </c:lineChart>
      <c:dateAx>
        <c:axId val="258030048"/>
        <c:scaling>
          <c:orientation val="minMax"/>
        </c:scaling>
        <c:delete val="1"/>
        <c:axPos val="b"/>
        <c:numFmt formatCode="ge" sourceLinked="1"/>
        <c:majorTickMark val="none"/>
        <c:minorTickMark val="none"/>
        <c:tickLblPos val="none"/>
        <c:crossAx val="258030440"/>
        <c:crosses val="autoZero"/>
        <c:auto val="1"/>
        <c:lblOffset val="100"/>
        <c:baseTimeUnit val="years"/>
      </c:dateAx>
      <c:valAx>
        <c:axId val="25803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180.84</c:v>
                </c:pt>
                <c:pt idx="3">
                  <c:v>189.69</c:v>
                </c:pt>
                <c:pt idx="4">
                  <c:v>150</c:v>
                </c:pt>
              </c:numCache>
            </c:numRef>
          </c:val>
        </c:ser>
        <c:dLbls>
          <c:showLegendKey val="0"/>
          <c:showVal val="0"/>
          <c:showCatName val="0"/>
          <c:showSerName val="0"/>
          <c:showPercent val="0"/>
          <c:showBubbleSize val="0"/>
        </c:dLbls>
        <c:gapWidth val="150"/>
        <c:axId val="258212864"/>
        <c:axId val="25821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8212864"/>
        <c:axId val="258213256"/>
      </c:lineChart>
      <c:dateAx>
        <c:axId val="258212864"/>
        <c:scaling>
          <c:orientation val="minMax"/>
        </c:scaling>
        <c:delete val="1"/>
        <c:axPos val="b"/>
        <c:numFmt formatCode="ge" sourceLinked="1"/>
        <c:majorTickMark val="none"/>
        <c:minorTickMark val="none"/>
        <c:tickLblPos val="none"/>
        <c:crossAx val="258213256"/>
        <c:crosses val="autoZero"/>
        <c:auto val="1"/>
        <c:lblOffset val="100"/>
        <c:baseTimeUnit val="years"/>
      </c:dateAx>
      <c:valAx>
        <c:axId val="25821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72.27</c:v>
                </c:pt>
                <c:pt idx="1">
                  <c:v>77.58</c:v>
                </c:pt>
                <c:pt idx="2">
                  <c:v>79.75</c:v>
                </c:pt>
                <c:pt idx="3">
                  <c:v>82.06</c:v>
                </c:pt>
                <c:pt idx="4">
                  <c:v>76.23</c:v>
                </c:pt>
              </c:numCache>
            </c:numRef>
          </c:val>
        </c:ser>
        <c:dLbls>
          <c:showLegendKey val="0"/>
          <c:showVal val="0"/>
          <c:showCatName val="0"/>
          <c:showSerName val="0"/>
          <c:showPercent val="0"/>
          <c:showBubbleSize val="0"/>
        </c:dLbls>
        <c:gapWidth val="150"/>
        <c:axId val="258214432"/>
        <c:axId val="25821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8214432"/>
        <c:axId val="258214824"/>
      </c:lineChart>
      <c:dateAx>
        <c:axId val="258214432"/>
        <c:scaling>
          <c:orientation val="minMax"/>
        </c:scaling>
        <c:delete val="1"/>
        <c:axPos val="b"/>
        <c:numFmt formatCode="ge" sourceLinked="1"/>
        <c:majorTickMark val="none"/>
        <c:minorTickMark val="none"/>
        <c:tickLblPos val="none"/>
        <c:crossAx val="258214824"/>
        <c:crosses val="autoZero"/>
        <c:auto val="1"/>
        <c:lblOffset val="100"/>
        <c:baseTimeUnit val="years"/>
      </c:dateAx>
      <c:valAx>
        <c:axId val="25821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65.599999999999994</c:v>
                </c:pt>
                <c:pt idx="1">
                  <c:v>65.63</c:v>
                </c:pt>
                <c:pt idx="2">
                  <c:v>66.180000000000007</c:v>
                </c:pt>
                <c:pt idx="3">
                  <c:v>68.47</c:v>
                </c:pt>
                <c:pt idx="4">
                  <c:v>82.69</c:v>
                </c:pt>
              </c:numCache>
            </c:numRef>
          </c:val>
        </c:ser>
        <c:dLbls>
          <c:showLegendKey val="0"/>
          <c:showVal val="0"/>
          <c:showCatName val="0"/>
          <c:showSerName val="0"/>
          <c:showPercent val="0"/>
          <c:showBubbleSize val="0"/>
        </c:dLbls>
        <c:gapWidth val="150"/>
        <c:axId val="258216000"/>
        <c:axId val="25794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8216000"/>
        <c:axId val="257940840"/>
      </c:lineChart>
      <c:dateAx>
        <c:axId val="258216000"/>
        <c:scaling>
          <c:orientation val="minMax"/>
        </c:scaling>
        <c:delete val="1"/>
        <c:axPos val="b"/>
        <c:numFmt formatCode="ge" sourceLinked="1"/>
        <c:majorTickMark val="none"/>
        <c:minorTickMark val="none"/>
        <c:tickLblPos val="none"/>
        <c:crossAx val="257940840"/>
        <c:crosses val="autoZero"/>
        <c:auto val="1"/>
        <c:lblOffset val="100"/>
        <c:baseTimeUnit val="years"/>
      </c:dateAx>
      <c:valAx>
        <c:axId val="25794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6" sqref="A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鹿沼市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83" t="s">
        <v>124</v>
      </c>
      <c r="AE8" s="83"/>
      <c r="AF8" s="83"/>
      <c r="AG8" s="83"/>
      <c r="AH8" s="83"/>
      <c r="AI8" s="83"/>
      <c r="AJ8" s="83"/>
      <c r="AK8" s="4"/>
      <c r="AL8" s="49">
        <f>データ!S6</f>
        <v>99356</v>
      </c>
      <c r="AM8" s="49"/>
      <c r="AN8" s="49"/>
      <c r="AO8" s="49"/>
      <c r="AP8" s="49"/>
      <c r="AQ8" s="49"/>
      <c r="AR8" s="49"/>
      <c r="AS8" s="49"/>
      <c r="AT8" s="45">
        <f>データ!T6</f>
        <v>490.64</v>
      </c>
      <c r="AU8" s="45"/>
      <c r="AV8" s="45"/>
      <c r="AW8" s="45"/>
      <c r="AX8" s="45"/>
      <c r="AY8" s="45"/>
      <c r="AZ8" s="45"/>
      <c r="BA8" s="45"/>
      <c r="BB8" s="45">
        <f>データ!U6</f>
        <v>202.5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3.39</v>
      </c>
      <c r="Q10" s="45"/>
      <c r="R10" s="45"/>
      <c r="S10" s="45"/>
      <c r="T10" s="45"/>
      <c r="U10" s="45"/>
      <c r="V10" s="45"/>
      <c r="W10" s="45">
        <f>データ!Q6</f>
        <v>74.48</v>
      </c>
      <c r="X10" s="45"/>
      <c r="Y10" s="45"/>
      <c r="Z10" s="45"/>
      <c r="AA10" s="45"/>
      <c r="AB10" s="45"/>
      <c r="AC10" s="45"/>
      <c r="AD10" s="49">
        <f>データ!R6</f>
        <v>3885</v>
      </c>
      <c r="AE10" s="49"/>
      <c r="AF10" s="49"/>
      <c r="AG10" s="49"/>
      <c r="AH10" s="49"/>
      <c r="AI10" s="49"/>
      <c r="AJ10" s="49"/>
      <c r="AK10" s="2"/>
      <c r="AL10" s="49">
        <f>データ!V6</f>
        <v>3356</v>
      </c>
      <c r="AM10" s="49"/>
      <c r="AN10" s="49"/>
      <c r="AO10" s="49"/>
      <c r="AP10" s="49"/>
      <c r="AQ10" s="49"/>
      <c r="AR10" s="49"/>
      <c r="AS10" s="49"/>
      <c r="AT10" s="45">
        <f>データ!W6</f>
        <v>1.82</v>
      </c>
      <c r="AU10" s="45"/>
      <c r="AV10" s="45"/>
      <c r="AW10" s="45"/>
      <c r="AX10" s="45"/>
      <c r="AY10" s="45"/>
      <c r="AZ10" s="45"/>
      <c r="BA10" s="45"/>
      <c r="BB10" s="45">
        <f>データ!X6</f>
        <v>1843.96</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8"/>
      <c r="BM17" s="69"/>
      <c r="BN17" s="69"/>
      <c r="BO17" s="69"/>
      <c r="BP17" s="69"/>
      <c r="BQ17" s="69"/>
      <c r="BR17" s="69"/>
      <c r="BS17" s="69"/>
      <c r="BT17" s="69"/>
      <c r="BU17" s="69"/>
      <c r="BV17" s="69"/>
      <c r="BW17" s="69"/>
      <c r="BX17" s="69"/>
      <c r="BY17" s="69"/>
      <c r="BZ17" s="7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8"/>
      <c r="BM18" s="69"/>
      <c r="BN18" s="69"/>
      <c r="BO18" s="69"/>
      <c r="BP18" s="69"/>
      <c r="BQ18" s="69"/>
      <c r="BR18" s="69"/>
      <c r="BS18" s="69"/>
      <c r="BT18" s="69"/>
      <c r="BU18" s="69"/>
      <c r="BV18" s="69"/>
      <c r="BW18" s="69"/>
      <c r="BX18" s="69"/>
      <c r="BY18" s="69"/>
      <c r="BZ18" s="7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8"/>
      <c r="BM19" s="69"/>
      <c r="BN19" s="69"/>
      <c r="BO19" s="69"/>
      <c r="BP19" s="69"/>
      <c r="BQ19" s="69"/>
      <c r="BR19" s="69"/>
      <c r="BS19" s="69"/>
      <c r="BT19" s="69"/>
      <c r="BU19" s="69"/>
      <c r="BV19" s="69"/>
      <c r="BW19" s="69"/>
      <c r="BX19" s="69"/>
      <c r="BY19" s="69"/>
      <c r="BZ19" s="7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8"/>
      <c r="BM20" s="69"/>
      <c r="BN20" s="69"/>
      <c r="BO20" s="69"/>
      <c r="BP20" s="69"/>
      <c r="BQ20" s="69"/>
      <c r="BR20" s="69"/>
      <c r="BS20" s="69"/>
      <c r="BT20" s="69"/>
      <c r="BU20" s="69"/>
      <c r="BV20" s="69"/>
      <c r="BW20" s="69"/>
      <c r="BX20" s="69"/>
      <c r="BY20" s="69"/>
      <c r="BZ20" s="7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8"/>
      <c r="BM21" s="69"/>
      <c r="BN21" s="69"/>
      <c r="BO21" s="69"/>
      <c r="BP21" s="69"/>
      <c r="BQ21" s="69"/>
      <c r="BR21" s="69"/>
      <c r="BS21" s="69"/>
      <c r="BT21" s="69"/>
      <c r="BU21" s="69"/>
      <c r="BV21" s="69"/>
      <c r="BW21" s="69"/>
      <c r="BX21" s="69"/>
      <c r="BY21" s="69"/>
      <c r="BZ21" s="7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8"/>
      <c r="BM22" s="69"/>
      <c r="BN22" s="69"/>
      <c r="BO22" s="69"/>
      <c r="BP22" s="69"/>
      <c r="BQ22" s="69"/>
      <c r="BR22" s="69"/>
      <c r="BS22" s="69"/>
      <c r="BT22" s="69"/>
      <c r="BU22" s="69"/>
      <c r="BV22" s="69"/>
      <c r="BW22" s="69"/>
      <c r="BX22" s="69"/>
      <c r="BY22" s="69"/>
      <c r="BZ22" s="7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8"/>
      <c r="BM23" s="69"/>
      <c r="BN23" s="69"/>
      <c r="BO23" s="69"/>
      <c r="BP23" s="69"/>
      <c r="BQ23" s="69"/>
      <c r="BR23" s="69"/>
      <c r="BS23" s="69"/>
      <c r="BT23" s="69"/>
      <c r="BU23" s="69"/>
      <c r="BV23" s="69"/>
      <c r="BW23" s="69"/>
      <c r="BX23" s="69"/>
      <c r="BY23" s="69"/>
      <c r="BZ23" s="7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8"/>
      <c r="BM24" s="69"/>
      <c r="BN24" s="69"/>
      <c r="BO24" s="69"/>
      <c r="BP24" s="69"/>
      <c r="BQ24" s="69"/>
      <c r="BR24" s="69"/>
      <c r="BS24" s="69"/>
      <c r="BT24" s="69"/>
      <c r="BU24" s="69"/>
      <c r="BV24" s="69"/>
      <c r="BW24" s="69"/>
      <c r="BX24" s="69"/>
      <c r="BY24" s="69"/>
      <c r="BZ24" s="7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8"/>
      <c r="BM25" s="69"/>
      <c r="BN25" s="69"/>
      <c r="BO25" s="69"/>
      <c r="BP25" s="69"/>
      <c r="BQ25" s="69"/>
      <c r="BR25" s="69"/>
      <c r="BS25" s="69"/>
      <c r="BT25" s="69"/>
      <c r="BU25" s="69"/>
      <c r="BV25" s="69"/>
      <c r="BW25" s="69"/>
      <c r="BX25" s="69"/>
      <c r="BY25" s="69"/>
      <c r="BZ25" s="7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8"/>
      <c r="BM26" s="69"/>
      <c r="BN26" s="69"/>
      <c r="BO26" s="69"/>
      <c r="BP26" s="69"/>
      <c r="BQ26" s="69"/>
      <c r="BR26" s="69"/>
      <c r="BS26" s="69"/>
      <c r="BT26" s="69"/>
      <c r="BU26" s="69"/>
      <c r="BV26" s="69"/>
      <c r="BW26" s="69"/>
      <c r="BX26" s="69"/>
      <c r="BY26" s="69"/>
      <c r="BZ26" s="7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8"/>
      <c r="BM27" s="69"/>
      <c r="BN27" s="69"/>
      <c r="BO27" s="69"/>
      <c r="BP27" s="69"/>
      <c r="BQ27" s="69"/>
      <c r="BR27" s="69"/>
      <c r="BS27" s="69"/>
      <c r="BT27" s="69"/>
      <c r="BU27" s="69"/>
      <c r="BV27" s="69"/>
      <c r="BW27" s="69"/>
      <c r="BX27" s="69"/>
      <c r="BY27" s="69"/>
      <c r="BZ27" s="7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8"/>
      <c r="BM28" s="69"/>
      <c r="BN28" s="69"/>
      <c r="BO28" s="69"/>
      <c r="BP28" s="69"/>
      <c r="BQ28" s="69"/>
      <c r="BR28" s="69"/>
      <c r="BS28" s="69"/>
      <c r="BT28" s="69"/>
      <c r="BU28" s="69"/>
      <c r="BV28" s="69"/>
      <c r="BW28" s="69"/>
      <c r="BX28" s="69"/>
      <c r="BY28" s="69"/>
      <c r="BZ28" s="7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8"/>
      <c r="BM29" s="69"/>
      <c r="BN29" s="69"/>
      <c r="BO29" s="69"/>
      <c r="BP29" s="69"/>
      <c r="BQ29" s="69"/>
      <c r="BR29" s="69"/>
      <c r="BS29" s="69"/>
      <c r="BT29" s="69"/>
      <c r="BU29" s="69"/>
      <c r="BV29" s="69"/>
      <c r="BW29" s="69"/>
      <c r="BX29" s="69"/>
      <c r="BY29" s="69"/>
      <c r="BZ29" s="7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8"/>
      <c r="BM30" s="69"/>
      <c r="BN30" s="69"/>
      <c r="BO30" s="69"/>
      <c r="BP30" s="69"/>
      <c r="BQ30" s="69"/>
      <c r="BR30" s="69"/>
      <c r="BS30" s="69"/>
      <c r="BT30" s="69"/>
      <c r="BU30" s="69"/>
      <c r="BV30" s="69"/>
      <c r="BW30" s="69"/>
      <c r="BX30" s="69"/>
      <c r="BY30" s="69"/>
      <c r="BZ30" s="7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8"/>
      <c r="BM31" s="69"/>
      <c r="BN31" s="69"/>
      <c r="BO31" s="69"/>
      <c r="BP31" s="69"/>
      <c r="BQ31" s="69"/>
      <c r="BR31" s="69"/>
      <c r="BS31" s="69"/>
      <c r="BT31" s="69"/>
      <c r="BU31" s="69"/>
      <c r="BV31" s="69"/>
      <c r="BW31" s="69"/>
      <c r="BX31" s="69"/>
      <c r="BY31" s="69"/>
      <c r="BZ31" s="7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8"/>
      <c r="BM32" s="69"/>
      <c r="BN32" s="69"/>
      <c r="BO32" s="69"/>
      <c r="BP32" s="69"/>
      <c r="BQ32" s="69"/>
      <c r="BR32" s="69"/>
      <c r="BS32" s="69"/>
      <c r="BT32" s="69"/>
      <c r="BU32" s="69"/>
      <c r="BV32" s="69"/>
      <c r="BW32" s="69"/>
      <c r="BX32" s="69"/>
      <c r="BY32" s="69"/>
      <c r="BZ32" s="7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8"/>
      <c r="BM33" s="69"/>
      <c r="BN33" s="69"/>
      <c r="BO33" s="69"/>
      <c r="BP33" s="69"/>
      <c r="BQ33" s="69"/>
      <c r="BR33" s="69"/>
      <c r="BS33" s="69"/>
      <c r="BT33" s="69"/>
      <c r="BU33" s="69"/>
      <c r="BV33" s="69"/>
      <c r="BW33" s="69"/>
      <c r="BX33" s="69"/>
      <c r="BY33" s="69"/>
      <c r="BZ33" s="70"/>
    </row>
    <row r="34" spans="1:78" ht="13.5" customHeight="1" x14ac:dyDescent="0.15">
      <c r="A34" s="2"/>
      <c r="B34" s="17"/>
      <c r="C34" s="74" t="s">
        <v>27</v>
      </c>
      <c r="D34" s="74"/>
      <c r="E34" s="74"/>
      <c r="F34" s="74"/>
      <c r="G34" s="74"/>
      <c r="H34" s="74"/>
      <c r="I34" s="74"/>
      <c r="J34" s="74"/>
      <c r="K34" s="74"/>
      <c r="L34" s="74"/>
      <c r="M34" s="74"/>
      <c r="N34" s="74"/>
      <c r="O34" s="74"/>
      <c r="P34" s="74"/>
      <c r="Q34" s="20"/>
      <c r="R34" s="74" t="s">
        <v>28</v>
      </c>
      <c r="S34" s="74"/>
      <c r="T34" s="74"/>
      <c r="U34" s="74"/>
      <c r="V34" s="74"/>
      <c r="W34" s="74"/>
      <c r="X34" s="74"/>
      <c r="Y34" s="74"/>
      <c r="Z34" s="74"/>
      <c r="AA34" s="74"/>
      <c r="AB34" s="74"/>
      <c r="AC34" s="74"/>
      <c r="AD34" s="74"/>
      <c r="AE34" s="74"/>
      <c r="AF34" s="20"/>
      <c r="AG34" s="74" t="s">
        <v>29</v>
      </c>
      <c r="AH34" s="74"/>
      <c r="AI34" s="74"/>
      <c r="AJ34" s="74"/>
      <c r="AK34" s="74"/>
      <c r="AL34" s="74"/>
      <c r="AM34" s="74"/>
      <c r="AN34" s="74"/>
      <c r="AO34" s="74"/>
      <c r="AP34" s="74"/>
      <c r="AQ34" s="74"/>
      <c r="AR34" s="74"/>
      <c r="AS34" s="74"/>
      <c r="AT34" s="74"/>
      <c r="AU34" s="20"/>
      <c r="AV34" s="74" t="s">
        <v>30</v>
      </c>
      <c r="AW34" s="74"/>
      <c r="AX34" s="74"/>
      <c r="AY34" s="74"/>
      <c r="AZ34" s="74"/>
      <c r="BA34" s="74"/>
      <c r="BB34" s="74"/>
      <c r="BC34" s="74"/>
      <c r="BD34" s="74"/>
      <c r="BE34" s="74"/>
      <c r="BF34" s="74"/>
      <c r="BG34" s="74"/>
      <c r="BH34" s="74"/>
      <c r="BI34" s="74"/>
      <c r="BJ34" s="19"/>
      <c r="BK34" s="2"/>
      <c r="BL34" s="68"/>
      <c r="BM34" s="69"/>
      <c r="BN34" s="69"/>
      <c r="BO34" s="69"/>
      <c r="BP34" s="69"/>
      <c r="BQ34" s="69"/>
      <c r="BR34" s="69"/>
      <c r="BS34" s="69"/>
      <c r="BT34" s="69"/>
      <c r="BU34" s="69"/>
      <c r="BV34" s="69"/>
      <c r="BW34" s="69"/>
      <c r="BX34" s="69"/>
      <c r="BY34" s="69"/>
      <c r="BZ34" s="70"/>
    </row>
    <row r="35" spans="1:78" ht="13.5" customHeight="1" x14ac:dyDescent="0.15">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68"/>
      <c r="BM35" s="69"/>
      <c r="BN35" s="69"/>
      <c r="BO35" s="69"/>
      <c r="BP35" s="69"/>
      <c r="BQ35" s="69"/>
      <c r="BR35" s="69"/>
      <c r="BS35" s="69"/>
      <c r="BT35" s="69"/>
      <c r="BU35" s="69"/>
      <c r="BV35" s="69"/>
      <c r="BW35" s="69"/>
      <c r="BX35" s="69"/>
      <c r="BY35" s="69"/>
      <c r="BZ35" s="7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8"/>
      <c r="BM36" s="69"/>
      <c r="BN36" s="69"/>
      <c r="BO36" s="69"/>
      <c r="BP36" s="69"/>
      <c r="BQ36" s="69"/>
      <c r="BR36" s="69"/>
      <c r="BS36" s="69"/>
      <c r="BT36" s="69"/>
      <c r="BU36" s="69"/>
      <c r="BV36" s="69"/>
      <c r="BW36" s="69"/>
      <c r="BX36" s="69"/>
      <c r="BY36" s="69"/>
      <c r="BZ36" s="7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8"/>
      <c r="BM37" s="69"/>
      <c r="BN37" s="69"/>
      <c r="BO37" s="69"/>
      <c r="BP37" s="69"/>
      <c r="BQ37" s="69"/>
      <c r="BR37" s="69"/>
      <c r="BS37" s="69"/>
      <c r="BT37" s="69"/>
      <c r="BU37" s="69"/>
      <c r="BV37" s="69"/>
      <c r="BW37" s="69"/>
      <c r="BX37" s="69"/>
      <c r="BY37" s="69"/>
      <c r="BZ37" s="7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8"/>
      <c r="BM38" s="69"/>
      <c r="BN38" s="69"/>
      <c r="BO38" s="69"/>
      <c r="BP38" s="69"/>
      <c r="BQ38" s="69"/>
      <c r="BR38" s="69"/>
      <c r="BS38" s="69"/>
      <c r="BT38" s="69"/>
      <c r="BU38" s="69"/>
      <c r="BV38" s="69"/>
      <c r="BW38" s="69"/>
      <c r="BX38" s="69"/>
      <c r="BY38" s="69"/>
      <c r="BZ38" s="7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8"/>
      <c r="BM39" s="69"/>
      <c r="BN39" s="69"/>
      <c r="BO39" s="69"/>
      <c r="BP39" s="69"/>
      <c r="BQ39" s="69"/>
      <c r="BR39" s="69"/>
      <c r="BS39" s="69"/>
      <c r="BT39" s="69"/>
      <c r="BU39" s="69"/>
      <c r="BV39" s="69"/>
      <c r="BW39" s="69"/>
      <c r="BX39" s="69"/>
      <c r="BY39" s="69"/>
      <c r="BZ39" s="7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8"/>
      <c r="BM40" s="69"/>
      <c r="BN40" s="69"/>
      <c r="BO40" s="69"/>
      <c r="BP40" s="69"/>
      <c r="BQ40" s="69"/>
      <c r="BR40" s="69"/>
      <c r="BS40" s="69"/>
      <c r="BT40" s="69"/>
      <c r="BU40" s="69"/>
      <c r="BV40" s="69"/>
      <c r="BW40" s="69"/>
      <c r="BX40" s="69"/>
      <c r="BY40" s="69"/>
      <c r="BZ40" s="7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8"/>
      <c r="BM41" s="69"/>
      <c r="BN41" s="69"/>
      <c r="BO41" s="69"/>
      <c r="BP41" s="69"/>
      <c r="BQ41" s="69"/>
      <c r="BR41" s="69"/>
      <c r="BS41" s="69"/>
      <c r="BT41" s="69"/>
      <c r="BU41" s="69"/>
      <c r="BV41" s="69"/>
      <c r="BW41" s="69"/>
      <c r="BX41" s="69"/>
      <c r="BY41" s="69"/>
      <c r="BZ41" s="7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8"/>
      <c r="BM42" s="69"/>
      <c r="BN42" s="69"/>
      <c r="BO42" s="69"/>
      <c r="BP42" s="69"/>
      <c r="BQ42" s="69"/>
      <c r="BR42" s="69"/>
      <c r="BS42" s="69"/>
      <c r="BT42" s="69"/>
      <c r="BU42" s="69"/>
      <c r="BV42" s="69"/>
      <c r="BW42" s="69"/>
      <c r="BX42" s="69"/>
      <c r="BY42" s="69"/>
      <c r="BZ42" s="7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8"/>
      <c r="BM43" s="69"/>
      <c r="BN43" s="69"/>
      <c r="BO43" s="69"/>
      <c r="BP43" s="69"/>
      <c r="BQ43" s="69"/>
      <c r="BR43" s="69"/>
      <c r="BS43" s="69"/>
      <c r="BT43" s="69"/>
      <c r="BU43" s="69"/>
      <c r="BV43" s="69"/>
      <c r="BW43" s="69"/>
      <c r="BX43" s="69"/>
      <c r="BY43" s="69"/>
      <c r="BZ43" s="7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1"/>
      <c r="BM44" s="72"/>
      <c r="BN44" s="72"/>
      <c r="BO44" s="72"/>
      <c r="BP44" s="72"/>
      <c r="BQ44" s="72"/>
      <c r="BR44" s="72"/>
      <c r="BS44" s="72"/>
      <c r="BT44" s="72"/>
      <c r="BU44" s="72"/>
      <c r="BV44" s="72"/>
      <c r="BW44" s="72"/>
      <c r="BX44" s="72"/>
      <c r="BY44" s="72"/>
      <c r="BZ44" s="7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74" t="s">
        <v>32</v>
      </c>
      <c r="D56" s="74"/>
      <c r="E56" s="74"/>
      <c r="F56" s="74"/>
      <c r="G56" s="74"/>
      <c r="H56" s="74"/>
      <c r="I56" s="74"/>
      <c r="J56" s="74"/>
      <c r="K56" s="74"/>
      <c r="L56" s="74"/>
      <c r="M56" s="74"/>
      <c r="N56" s="74"/>
      <c r="O56" s="74"/>
      <c r="P56" s="74"/>
      <c r="Q56" s="20"/>
      <c r="R56" s="74" t="s">
        <v>33</v>
      </c>
      <c r="S56" s="74"/>
      <c r="T56" s="74"/>
      <c r="U56" s="74"/>
      <c r="V56" s="74"/>
      <c r="W56" s="74"/>
      <c r="X56" s="74"/>
      <c r="Y56" s="74"/>
      <c r="Z56" s="74"/>
      <c r="AA56" s="74"/>
      <c r="AB56" s="74"/>
      <c r="AC56" s="74"/>
      <c r="AD56" s="74"/>
      <c r="AE56" s="74"/>
      <c r="AF56" s="20"/>
      <c r="AG56" s="74" t="s">
        <v>34</v>
      </c>
      <c r="AH56" s="74"/>
      <c r="AI56" s="74"/>
      <c r="AJ56" s="74"/>
      <c r="AK56" s="74"/>
      <c r="AL56" s="74"/>
      <c r="AM56" s="74"/>
      <c r="AN56" s="74"/>
      <c r="AO56" s="74"/>
      <c r="AP56" s="74"/>
      <c r="AQ56" s="74"/>
      <c r="AR56" s="74"/>
      <c r="AS56" s="74"/>
      <c r="AT56" s="74"/>
      <c r="AU56" s="20"/>
      <c r="AV56" s="74" t="s">
        <v>35</v>
      </c>
      <c r="AW56" s="74"/>
      <c r="AX56" s="74"/>
      <c r="AY56" s="74"/>
      <c r="AZ56" s="74"/>
      <c r="BA56" s="74"/>
      <c r="BB56" s="74"/>
      <c r="BC56" s="74"/>
      <c r="BD56" s="74"/>
      <c r="BE56" s="74"/>
      <c r="BF56" s="74"/>
      <c r="BG56" s="74"/>
      <c r="BH56" s="74"/>
      <c r="BI56" s="74"/>
      <c r="BJ56" s="19"/>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1"/>
      <c r="BM63" s="72"/>
      <c r="BN63" s="72"/>
      <c r="BO63" s="72"/>
      <c r="BP63" s="72"/>
      <c r="BQ63" s="72"/>
      <c r="BR63" s="72"/>
      <c r="BS63" s="72"/>
      <c r="BT63" s="72"/>
      <c r="BU63" s="72"/>
      <c r="BV63" s="72"/>
      <c r="BW63" s="72"/>
      <c r="BX63" s="72"/>
      <c r="BY63" s="72"/>
      <c r="BZ63" s="7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8"/>
      <c r="BM67" s="69"/>
      <c r="BN67" s="69"/>
      <c r="BO67" s="69"/>
      <c r="BP67" s="69"/>
      <c r="BQ67" s="69"/>
      <c r="BR67" s="69"/>
      <c r="BS67" s="69"/>
      <c r="BT67" s="69"/>
      <c r="BU67" s="69"/>
      <c r="BV67" s="69"/>
      <c r="BW67" s="69"/>
      <c r="BX67" s="69"/>
      <c r="BY67" s="69"/>
      <c r="BZ67" s="7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8"/>
      <c r="BM68" s="69"/>
      <c r="BN68" s="69"/>
      <c r="BO68" s="69"/>
      <c r="BP68" s="69"/>
      <c r="BQ68" s="69"/>
      <c r="BR68" s="69"/>
      <c r="BS68" s="69"/>
      <c r="BT68" s="69"/>
      <c r="BU68" s="69"/>
      <c r="BV68" s="69"/>
      <c r="BW68" s="69"/>
      <c r="BX68" s="69"/>
      <c r="BY68" s="69"/>
      <c r="BZ68" s="7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8"/>
      <c r="BM69" s="69"/>
      <c r="BN69" s="69"/>
      <c r="BO69" s="69"/>
      <c r="BP69" s="69"/>
      <c r="BQ69" s="69"/>
      <c r="BR69" s="69"/>
      <c r="BS69" s="69"/>
      <c r="BT69" s="69"/>
      <c r="BU69" s="69"/>
      <c r="BV69" s="69"/>
      <c r="BW69" s="69"/>
      <c r="BX69" s="69"/>
      <c r="BY69" s="69"/>
      <c r="BZ69" s="7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8"/>
      <c r="BM70" s="69"/>
      <c r="BN70" s="69"/>
      <c r="BO70" s="69"/>
      <c r="BP70" s="69"/>
      <c r="BQ70" s="69"/>
      <c r="BR70" s="69"/>
      <c r="BS70" s="69"/>
      <c r="BT70" s="69"/>
      <c r="BU70" s="69"/>
      <c r="BV70" s="69"/>
      <c r="BW70" s="69"/>
      <c r="BX70" s="69"/>
      <c r="BY70" s="69"/>
      <c r="BZ70" s="7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8"/>
      <c r="BM71" s="69"/>
      <c r="BN71" s="69"/>
      <c r="BO71" s="69"/>
      <c r="BP71" s="69"/>
      <c r="BQ71" s="69"/>
      <c r="BR71" s="69"/>
      <c r="BS71" s="69"/>
      <c r="BT71" s="69"/>
      <c r="BU71" s="69"/>
      <c r="BV71" s="69"/>
      <c r="BW71" s="69"/>
      <c r="BX71" s="69"/>
      <c r="BY71" s="69"/>
      <c r="BZ71" s="7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8"/>
      <c r="BM72" s="69"/>
      <c r="BN72" s="69"/>
      <c r="BO72" s="69"/>
      <c r="BP72" s="69"/>
      <c r="BQ72" s="69"/>
      <c r="BR72" s="69"/>
      <c r="BS72" s="69"/>
      <c r="BT72" s="69"/>
      <c r="BU72" s="69"/>
      <c r="BV72" s="69"/>
      <c r="BW72" s="69"/>
      <c r="BX72" s="69"/>
      <c r="BY72" s="69"/>
      <c r="BZ72" s="7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8"/>
      <c r="BM73" s="69"/>
      <c r="BN73" s="69"/>
      <c r="BO73" s="69"/>
      <c r="BP73" s="69"/>
      <c r="BQ73" s="69"/>
      <c r="BR73" s="69"/>
      <c r="BS73" s="69"/>
      <c r="BT73" s="69"/>
      <c r="BU73" s="69"/>
      <c r="BV73" s="69"/>
      <c r="BW73" s="69"/>
      <c r="BX73" s="69"/>
      <c r="BY73" s="69"/>
      <c r="BZ73" s="7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8"/>
      <c r="BM74" s="69"/>
      <c r="BN74" s="69"/>
      <c r="BO74" s="69"/>
      <c r="BP74" s="69"/>
      <c r="BQ74" s="69"/>
      <c r="BR74" s="69"/>
      <c r="BS74" s="69"/>
      <c r="BT74" s="69"/>
      <c r="BU74" s="69"/>
      <c r="BV74" s="69"/>
      <c r="BW74" s="69"/>
      <c r="BX74" s="69"/>
      <c r="BY74" s="69"/>
      <c r="BZ74" s="7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8"/>
      <c r="BM75" s="69"/>
      <c r="BN75" s="69"/>
      <c r="BO75" s="69"/>
      <c r="BP75" s="69"/>
      <c r="BQ75" s="69"/>
      <c r="BR75" s="69"/>
      <c r="BS75" s="69"/>
      <c r="BT75" s="69"/>
      <c r="BU75" s="69"/>
      <c r="BV75" s="69"/>
      <c r="BW75" s="69"/>
      <c r="BX75" s="69"/>
      <c r="BY75" s="69"/>
      <c r="BZ75" s="7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8"/>
      <c r="BM76" s="69"/>
      <c r="BN76" s="69"/>
      <c r="BO76" s="69"/>
      <c r="BP76" s="69"/>
      <c r="BQ76" s="69"/>
      <c r="BR76" s="69"/>
      <c r="BS76" s="69"/>
      <c r="BT76" s="69"/>
      <c r="BU76" s="69"/>
      <c r="BV76" s="69"/>
      <c r="BW76" s="69"/>
      <c r="BX76" s="69"/>
      <c r="BY76" s="69"/>
      <c r="BZ76" s="7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8"/>
      <c r="BM77" s="69"/>
      <c r="BN77" s="69"/>
      <c r="BO77" s="69"/>
      <c r="BP77" s="69"/>
      <c r="BQ77" s="69"/>
      <c r="BR77" s="69"/>
      <c r="BS77" s="69"/>
      <c r="BT77" s="69"/>
      <c r="BU77" s="69"/>
      <c r="BV77" s="69"/>
      <c r="BW77" s="69"/>
      <c r="BX77" s="69"/>
      <c r="BY77" s="69"/>
      <c r="BZ77" s="7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8"/>
      <c r="BM78" s="69"/>
      <c r="BN78" s="69"/>
      <c r="BO78" s="69"/>
      <c r="BP78" s="69"/>
      <c r="BQ78" s="69"/>
      <c r="BR78" s="69"/>
      <c r="BS78" s="69"/>
      <c r="BT78" s="69"/>
      <c r="BU78" s="69"/>
      <c r="BV78" s="69"/>
      <c r="BW78" s="69"/>
      <c r="BX78" s="69"/>
      <c r="BY78" s="69"/>
      <c r="BZ78" s="70"/>
    </row>
    <row r="79" spans="1:78" ht="13.5" customHeight="1" x14ac:dyDescent="0.15">
      <c r="A79" s="2"/>
      <c r="B79" s="17"/>
      <c r="C79" s="74" t="s">
        <v>38</v>
      </c>
      <c r="D79" s="74"/>
      <c r="E79" s="74"/>
      <c r="F79" s="74"/>
      <c r="G79" s="74"/>
      <c r="H79" s="74"/>
      <c r="I79" s="74"/>
      <c r="J79" s="74"/>
      <c r="K79" s="74"/>
      <c r="L79" s="74"/>
      <c r="M79" s="74"/>
      <c r="N79" s="74"/>
      <c r="O79" s="74"/>
      <c r="P79" s="74"/>
      <c r="Q79" s="74"/>
      <c r="R79" s="74"/>
      <c r="S79" s="74"/>
      <c r="T79" s="74"/>
      <c r="U79" s="20"/>
      <c r="V79" s="20"/>
      <c r="W79" s="74" t="s">
        <v>39</v>
      </c>
      <c r="X79" s="74"/>
      <c r="Y79" s="74"/>
      <c r="Z79" s="74"/>
      <c r="AA79" s="74"/>
      <c r="AB79" s="74"/>
      <c r="AC79" s="74"/>
      <c r="AD79" s="74"/>
      <c r="AE79" s="74"/>
      <c r="AF79" s="74"/>
      <c r="AG79" s="74"/>
      <c r="AH79" s="74"/>
      <c r="AI79" s="74"/>
      <c r="AJ79" s="74"/>
      <c r="AK79" s="74"/>
      <c r="AL79" s="74"/>
      <c r="AM79" s="74"/>
      <c r="AN79" s="74"/>
      <c r="AO79" s="20"/>
      <c r="AP79" s="20"/>
      <c r="AQ79" s="74" t="s">
        <v>40</v>
      </c>
      <c r="AR79" s="74"/>
      <c r="AS79" s="74"/>
      <c r="AT79" s="74"/>
      <c r="AU79" s="74"/>
      <c r="AV79" s="74"/>
      <c r="AW79" s="74"/>
      <c r="AX79" s="74"/>
      <c r="AY79" s="74"/>
      <c r="AZ79" s="74"/>
      <c r="BA79" s="74"/>
      <c r="BB79" s="74"/>
      <c r="BC79" s="74"/>
      <c r="BD79" s="74"/>
      <c r="BE79" s="74"/>
      <c r="BF79" s="74"/>
      <c r="BG79" s="74"/>
      <c r="BH79" s="74"/>
      <c r="BI79" s="18"/>
      <c r="BJ79" s="19"/>
      <c r="BK79" s="2"/>
      <c r="BL79" s="68"/>
      <c r="BM79" s="69"/>
      <c r="BN79" s="69"/>
      <c r="BO79" s="69"/>
      <c r="BP79" s="69"/>
      <c r="BQ79" s="69"/>
      <c r="BR79" s="69"/>
      <c r="BS79" s="69"/>
      <c r="BT79" s="69"/>
      <c r="BU79" s="69"/>
      <c r="BV79" s="69"/>
      <c r="BW79" s="69"/>
      <c r="BX79" s="69"/>
      <c r="BY79" s="69"/>
      <c r="BZ79" s="70"/>
    </row>
    <row r="80" spans="1:78" ht="13.5" customHeight="1" x14ac:dyDescent="0.15">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68"/>
      <c r="BM80" s="69"/>
      <c r="BN80" s="69"/>
      <c r="BO80" s="69"/>
      <c r="BP80" s="69"/>
      <c r="BQ80" s="69"/>
      <c r="BR80" s="69"/>
      <c r="BS80" s="69"/>
      <c r="BT80" s="69"/>
      <c r="BU80" s="69"/>
      <c r="BV80" s="69"/>
      <c r="BW80" s="69"/>
      <c r="BX80" s="69"/>
      <c r="BY80" s="69"/>
      <c r="BZ80" s="7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68</v>
      </c>
      <c r="B4" s="30"/>
      <c r="C4" s="30"/>
      <c r="D4" s="30"/>
      <c r="E4" s="30"/>
      <c r="F4" s="30"/>
      <c r="G4" s="30"/>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92053</v>
      </c>
      <c r="D6" s="33">
        <f t="shared" si="3"/>
        <v>47</v>
      </c>
      <c r="E6" s="33">
        <f t="shared" si="3"/>
        <v>17</v>
      </c>
      <c r="F6" s="33">
        <f t="shared" si="3"/>
        <v>5</v>
      </c>
      <c r="G6" s="33">
        <f t="shared" si="3"/>
        <v>0</v>
      </c>
      <c r="H6" s="33" t="str">
        <f t="shared" si="3"/>
        <v>栃木県　鹿沼市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3.39</v>
      </c>
      <c r="Q6" s="34">
        <f t="shared" si="3"/>
        <v>74.48</v>
      </c>
      <c r="R6" s="34">
        <f t="shared" si="3"/>
        <v>3885</v>
      </c>
      <c r="S6" s="34">
        <f t="shared" si="3"/>
        <v>99356</v>
      </c>
      <c r="T6" s="34">
        <f t="shared" si="3"/>
        <v>490.64</v>
      </c>
      <c r="U6" s="34">
        <f t="shared" si="3"/>
        <v>202.5</v>
      </c>
      <c r="V6" s="34">
        <f t="shared" si="3"/>
        <v>3356</v>
      </c>
      <c r="W6" s="34">
        <f t="shared" si="3"/>
        <v>1.82</v>
      </c>
      <c r="X6" s="34">
        <f t="shared" si="3"/>
        <v>1843.96</v>
      </c>
      <c r="Y6" s="35">
        <f>IF(Y7="",NA(),Y7)</f>
        <v>85.54</v>
      </c>
      <c r="Z6" s="35">
        <f t="shared" ref="Z6:AH6" si="4">IF(Z7="",NA(),Z7)</f>
        <v>86.43</v>
      </c>
      <c r="AA6" s="35">
        <f t="shared" si="4"/>
        <v>86.26</v>
      </c>
      <c r="AB6" s="35">
        <f t="shared" si="4"/>
        <v>86.66</v>
      </c>
      <c r="AC6" s="35">
        <f t="shared" si="4"/>
        <v>84.32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5457.24</v>
      </c>
      <c r="BG6" s="35">
        <f t="shared" ref="BG6:BO6" si="7">IF(BG7="",NA(),BG7)</f>
        <v>4930.74</v>
      </c>
      <c r="BH6" s="35">
        <f t="shared" si="7"/>
        <v>4563.74</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98.24</v>
      </c>
      <c r="BR6" s="35">
        <f t="shared" ref="BR6:BZ6" si="8">IF(BR7="",NA(),BR7)</f>
        <v>100.82</v>
      </c>
      <c r="BS6" s="35">
        <f t="shared" si="8"/>
        <v>85.83</v>
      </c>
      <c r="BT6" s="35">
        <f t="shared" si="8"/>
        <v>83.95</v>
      </c>
      <c r="BU6" s="35">
        <f t="shared" si="8"/>
        <v>108.38</v>
      </c>
      <c r="BV6" s="35">
        <f t="shared" si="8"/>
        <v>51.03</v>
      </c>
      <c r="BW6" s="35">
        <f t="shared" si="8"/>
        <v>50.9</v>
      </c>
      <c r="BX6" s="35">
        <f t="shared" si="8"/>
        <v>50.82</v>
      </c>
      <c r="BY6" s="35">
        <f t="shared" si="8"/>
        <v>52.19</v>
      </c>
      <c r="BZ6" s="35">
        <f t="shared" si="8"/>
        <v>55.32</v>
      </c>
      <c r="CA6" s="34" t="str">
        <f>IF(CA7="","",IF(CA7="-","【-】","【"&amp;SUBSTITUTE(TEXT(CA7,"#,##0.00"),"-","△")&amp;"】"))</f>
        <v>【55.73】</v>
      </c>
      <c r="CB6" s="35">
        <f>IF(CB7="",NA(),CB7)</f>
        <v>150</v>
      </c>
      <c r="CC6" s="35">
        <f t="shared" ref="CC6:CK6" si="9">IF(CC7="",NA(),CC7)</f>
        <v>150</v>
      </c>
      <c r="CD6" s="35">
        <f t="shared" si="9"/>
        <v>180.84</v>
      </c>
      <c r="CE6" s="35">
        <f t="shared" si="9"/>
        <v>189.69</v>
      </c>
      <c r="CF6" s="35">
        <f t="shared" si="9"/>
        <v>150</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72.27</v>
      </c>
      <c r="CN6" s="35">
        <f t="shared" ref="CN6:CV6" si="10">IF(CN7="",NA(),CN7)</f>
        <v>77.58</v>
      </c>
      <c r="CO6" s="35">
        <f t="shared" si="10"/>
        <v>79.75</v>
      </c>
      <c r="CP6" s="35">
        <f t="shared" si="10"/>
        <v>82.06</v>
      </c>
      <c r="CQ6" s="35">
        <f t="shared" si="10"/>
        <v>76.23</v>
      </c>
      <c r="CR6" s="35">
        <f t="shared" si="10"/>
        <v>54.74</v>
      </c>
      <c r="CS6" s="35">
        <f t="shared" si="10"/>
        <v>53.78</v>
      </c>
      <c r="CT6" s="35">
        <f t="shared" si="10"/>
        <v>53.24</v>
      </c>
      <c r="CU6" s="35">
        <f t="shared" si="10"/>
        <v>52.31</v>
      </c>
      <c r="CV6" s="35">
        <f t="shared" si="10"/>
        <v>60.65</v>
      </c>
      <c r="CW6" s="34" t="str">
        <f>IF(CW7="","",IF(CW7="-","【-】","【"&amp;SUBSTITUTE(TEXT(CW7,"#,##0.00"),"-","△")&amp;"】"))</f>
        <v>【59.15】</v>
      </c>
      <c r="CX6" s="35">
        <f>IF(CX7="",NA(),CX7)</f>
        <v>65.599999999999994</v>
      </c>
      <c r="CY6" s="35">
        <f t="shared" ref="CY6:DG6" si="11">IF(CY7="",NA(),CY7)</f>
        <v>65.63</v>
      </c>
      <c r="CZ6" s="35">
        <f t="shared" si="11"/>
        <v>66.180000000000007</v>
      </c>
      <c r="DA6" s="35">
        <f t="shared" si="11"/>
        <v>68.47</v>
      </c>
      <c r="DB6" s="35">
        <f t="shared" si="11"/>
        <v>82.69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92053</v>
      </c>
      <c r="D7" s="37">
        <v>47</v>
      </c>
      <c r="E7" s="37">
        <v>17</v>
      </c>
      <c r="F7" s="37">
        <v>5</v>
      </c>
      <c r="G7" s="37">
        <v>0</v>
      </c>
      <c r="H7" s="37" t="s">
        <v>109</v>
      </c>
      <c r="I7" s="37" t="s">
        <v>110</v>
      </c>
      <c r="J7" s="37" t="s">
        <v>111</v>
      </c>
      <c r="K7" s="37" t="s">
        <v>112</v>
      </c>
      <c r="L7" s="37" t="s">
        <v>113</v>
      </c>
      <c r="M7" s="37"/>
      <c r="N7" s="38" t="s">
        <v>114</v>
      </c>
      <c r="O7" s="38" t="s">
        <v>115</v>
      </c>
      <c r="P7" s="38">
        <v>3.39</v>
      </c>
      <c r="Q7" s="38">
        <v>74.48</v>
      </c>
      <c r="R7" s="38">
        <v>3885</v>
      </c>
      <c r="S7" s="38">
        <v>99356</v>
      </c>
      <c r="T7" s="38">
        <v>490.64</v>
      </c>
      <c r="U7" s="38">
        <v>202.5</v>
      </c>
      <c r="V7" s="38">
        <v>3356</v>
      </c>
      <c r="W7" s="38">
        <v>1.82</v>
      </c>
      <c r="X7" s="38">
        <v>1843.96</v>
      </c>
      <c r="Y7" s="38">
        <v>85.54</v>
      </c>
      <c r="Z7" s="38">
        <v>86.43</v>
      </c>
      <c r="AA7" s="38">
        <v>86.26</v>
      </c>
      <c r="AB7" s="38">
        <v>86.66</v>
      </c>
      <c r="AC7" s="38">
        <v>84.32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5457.24</v>
      </c>
      <c r="BG7" s="38">
        <v>4930.74</v>
      </c>
      <c r="BH7" s="38">
        <v>4563.74</v>
      </c>
      <c r="BI7" s="38">
        <v>0</v>
      </c>
      <c r="BJ7" s="38">
        <v>0</v>
      </c>
      <c r="BK7" s="38">
        <v>1197.82</v>
      </c>
      <c r="BL7" s="38">
        <v>1126.77</v>
      </c>
      <c r="BM7" s="38">
        <v>1044.8</v>
      </c>
      <c r="BN7" s="38">
        <v>1081.8</v>
      </c>
      <c r="BO7" s="38">
        <v>974.93</v>
      </c>
      <c r="BP7" s="38">
        <v>914.53</v>
      </c>
      <c r="BQ7" s="38">
        <v>98.24</v>
      </c>
      <c r="BR7" s="38">
        <v>100.82</v>
      </c>
      <c r="BS7" s="38">
        <v>85.83</v>
      </c>
      <c r="BT7" s="38">
        <v>83.95</v>
      </c>
      <c r="BU7" s="38">
        <v>108.38</v>
      </c>
      <c r="BV7" s="38">
        <v>51.03</v>
      </c>
      <c r="BW7" s="38">
        <v>50.9</v>
      </c>
      <c r="BX7" s="38">
        <v>50.82</v>
      </c>
      <c r="BY7" s="38">
        <v>52.19</v>
      </c>
      <c r="BZ7" s="38">
        <v>55.32</v>
      </c>
      <c r="CA7" s="38">
        <v>55.73</v>
      </c>
      <c r="CB7" s="38">
        <v>150</v>
      </c>
      <c r="CC7" s="38">
        <v>150</v>
      </c>
      <c r="CD7" s="38">
        <v>180.84</v>
      </c>
      <c r="CE7" s="38">
        <v>189.69</v>
      </c>
      <c r="CF7" s="38">
        <v>150</v>
      </c>
      <c r="CG7" s="38">
        <v>289.60000000000002</v>
      </c>
      <c r="CH7" s="38">
        <v>293.27</v>
      </c>
      <c r="CI7" s="38">
        <v>300.52</v>
      </c>
      <c r="CJ7" s="38">
        <v>296.14</v>
      </c>
      <c r="CK7" s="38">
        <v>283.17</v>
      </c>
      <c r="CL7" s="38">
        <v>276.77999999999997</v>
      </c>
      <c r="CM7" s="38">
        <v>72.27</v>
      </c>
      <c r="CN7" s="38">
        <v>77.58</v>
      </c>
      <c r="CO7" s="38">
        <v>79.75</v>
      </c>
      <c r="CP7" s="38">
        <v>82.06</v>
      </c>
      <c r="CQ7" s="38">
        <v>76.23</v>
      </c>
      <c r="CR7" s="38">
        <v>54.74</v>
      </c>
      <c r="CS7" s="38">
        <v>53.78</v>
      </c>
      <c r="CT7" s="38">
        <v>53.24</v>
      </c>
      <c r="CU7" s="38">
        <v>52.31</v>
      </c>
      <c r="CV7" s="38">
        <v>60.65</v>
      </c>
      <c r="CW7" s="38">
        <v>59.15</v>
      </c>
      <c r="CX7" s="38">
        <v>65.599999999999994</v>
      </c>
      <c r="CY7" s="38">
        <v>65.63</v>
      </c>
      <c r="CZ7" s="38">
        <v>66.180000000000007</v>
      </c>
      <c r="DA7" s="38">
        <v>68.47</v>
      </c>
      <c r="DB7" s="38">
        <v>82.69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2018-01-31T06:13:49Z</cp:lastPrinted>
  <dcterms:created xsi:type="dcterms:W3CDTF">2017-12-25T02:26:38Z</dcterms:created>
  <dcterms:modified xsi:type="dcterms:W3CDTF">2018-02-19T02:48:08Z</dcterms:modified>
</cp:coreProperties>
</file>