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AQ8" i="4" s="1"/>
  <c r="Q6" i="5"/>
  <c r="AI8" i="4" s="1"/>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Z8" i="4"/>
  <c r="J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<sst xmlns="http://schemas.openxmlformats.org/spreadsheetml/2006/main" count="218" uniqueCount="108">
  <si>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</si>
  <si>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</si>
  <si>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</si>
  <si>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</si>
  <si>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</si>
  <si>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</si>
  <si>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</si>
  <si>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</si>
  <si>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</si>
  <si>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</si>
  <si>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</si>
  <si>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</si>
  <si>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</si>
  <si>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</si>
  <si>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</si>
  <si>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</si>
  <si>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</si>
  <si>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</si>
  <si>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</si>
  <si>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</si>
  <si>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</si>
  <si>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</si>
  <si>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</si>
  <si>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</si>
  <si>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</si>
  <si>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</si>
  <si>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</si>
  <si>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</si>
  <si>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</si>
  <si>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</si>
  <si>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</si>
  <si>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</si>
  <si>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</si>
  <si>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</si>
  <si>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</si>
  <si>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</si>
  <si>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</si>
  <si>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</si>
  <si>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</si>
  <si>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</si>
  <si>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</si>
  <si>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</si>
  <si>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</si>
  <si>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</si>
  <si>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</si>
  <si>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</si>
  <si>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</si>
  <si>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</si>
  <si>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</si>
  <si>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</si>
  <si>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</si>
  <si>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</si>
  <si>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</si>
  <si>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</si>
  <si>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</si>
  <si>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</si>
  <si>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</si>
  <si>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</si>
  <si>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</si>
  <si>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</si>
  <si>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</si>
  <si>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</si>
  <si>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</si>
  <si>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</si>
  <si>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</si>
  <si>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</si>
  <si>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</si>
  <si>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</si>
  <si>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</si>
  <si>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</si>
  <si>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</si>
  <si>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</si>
  <si>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</si>
  <si>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</si>
  <si>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</si>
  <si>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</si>
  <si>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</si>
  <si>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</si>
  <si>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</si>
  <si>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</si>
  <si>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</si>
  <si>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</si>
  <si>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</si>
  <si>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</si>
  <si>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</si>
  <si>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</si>
  <si>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</si>
  <si>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</si>
  <si>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</si>
  <si>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</si>
  <si>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</si>
  <si>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</si>
  <si>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</si>
  <si>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鹿沼市</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</si>
  <si>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</si>
  <si>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</si>
  <si>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</si>
  <si>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</si>
  <si>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</si>
  <si>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</si>
  <si>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</si>
  <si>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</si>
  <si>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</si>
  <si>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</si>
  <si>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</si>
  <si>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路更新率は、当該年度に更新した管路延長の割合を表す指標で、管路の更新投資の実施状況を見るもので、H26年度は0.86%である。これは、すべての管路を更新するのに116年かかる更新ペースで、類似団体平均の0.98%も下回っている。
管路の老朽化等による漏水により有収率が低い状況からも、老朽管の布設替等も含めた更新計画の策定が必要である。</t>
    <rPh sb="0" eb="2">
      <t>カンロ</t>
    </rPh>
    <rPh sb="2" eb="4">
      <t>コウシン</t>
    </rPh>
    <rPh sb="4" eb="5">
      <t>リツ</t>
    </rPh>
    <rPh sb="7" eb="9">
      <t>トウガイ</t>
    </rPh>
    <rPh sb="9" eb="11">
      <t>ネンド</t>
    </rPh>
    <rPh sb="12" eb="14">
      <t>コウシン</t>
    </rPh>
    <rPh sb="16" eb="18">
      <t>カンロ</t>
    </rPh>
    <rPh sb="18" eb="20">
      <t>エンチョウ</t>
    </rPh>
    <rPh sb="21" eb="23">
      <t>ワリアイ</t>
    </rPh>
    <rPh sb="24" eb="25">
      <t>アラワ</t>
    </rPh>
    <rPh sb="26" eb="28">
      <t>シヒョウ</t>
    </rPh>
    <rPh sb="30" eb="32">
      <t>カンロ</t>
    </rPh>
    <rPh sb="33" eb="35">
      <t>コウシン</t>
    </rPh>
    <rPh sb="35" eb="37">
      <t>トウシ</t>
    </rPh>
    <rPh sb="38" eb="40">
      <t>ジッシ</t>
    </rPh>
    <rPh sb="40" eb="42">
      <t>ジョウキョウ</t>
    </rPh>
    <rPh sb="43" eb="44">
      <t>ミ</t>
    </rPh>
    <rPh sb="52" eb="54">
      <t>ネンド</t>
    </rPh>
    <rPh sb="72" eb="74">
      <t>カンロ</t>
    </rPh>
    <rPh sb="75" eb="77">
      <t>コウシン</t>
    </rPh>
    <rPh sb="84" eb="85">
      <t>ネン</t>
    </rPh>
    <rPh sb="88" eb="90">
      <t>コウシン</t>
    </rPh>
    <rPh sb="95" eb="97">
      <t>ルイジ</t>
    </rPh>
    <rPh sb="97" eb="99">
      <t>ダンタイ</t>
    </rPh>
    <rPh sb="99" eb="101">
      <t>ヘイキン</t>
    </rPh>
    <rPh sb="108" eb="110">
      <t>シタマワ</t>
    </rPh>
    <rPh sb="116" eb="118">
      <t>カンロ</t>
    </rPh>
    <rPh sb="119" eb="122">
      <t>ロウキュウカ</t>
    </rPh>
    <rPh sb="122" eb="123">
      <t>トウ</t>
    </rPh>
    <rPh sb="126" eb="128">
      <t>ロウスイ</t>
    </rPh>
    <rPh sb="131" eb="132">
      <t>ユウ</t>
    </rPh>
    <rPh sb="132" eb="134">
      <t>シュウリツ</t>
    </rPh>
    <rPh sb="135" eb="136">
      <t>ヒク</t>
    </rPh>
    <rPh sb="137" eb="139">
      <t>ジョウキョウ</t>
    </rPh>
    <rPh sb="143" eb="145">
      <t>ロウキュウ</t>
    </rPh>
    <rPh sb="145" eb="146">
      <t>カン</t>
    </rPh>
    <rPh sb="147" eb="149">
      <t>フセツ</t>
    </rPh>
    <rPh sb="149" eb="150">
      <t>ガ</t>
    </rPh>
    <rPh sb="150" eb="151">
      <t>トウ</t>
    </rPh>
    <rPh sb="152" eb="153">
      <t>フク</t>
    </rPh>
    <rPh sb="155" eb="157">
      <t>コウシン</t>
    </rPh>
    <rPh sb="157" eb="159">
      <t>ケイカク</t>
    </rPh>
    <rPh sb="160" eb="162">
      <t>サクテイ</t>
    </rPh>
    <rPh sb="163" eb="165">
      <t>ヒツヨウ</t>
    </rPh>
    <phoneticPr fontId="4"/>
  </si>
  <si>
    <t>施設利用率・料金回収率・企業債残高対給水収益比率は、類似団体と比べて良い数値となっているが、収益的収支比率・給水原価・有収率・管路更新率は、低い数値となっており、経常的に漏水が多発していることの影響が表れている。
今後は、漏水調査の強化や漏水個所の速やかな修繕及び漏水多発管の更新など必要な投資を行うことにより、有収率向上を図るとともに、経営の効率化により費用の削減を進め、経営改善を進める。</t>
    <rPh sb="0" eb="2">
      <t>シセツ</t>
    </rPh>
    <rPh sb="2" eb="4">
      <t>リヨウ</t>
    </rPh>
    <rPh sb="4" eb="5">
      <t>リツ</t>
    </rPh>
    <rPh sb="6" eb="8">
      <t>リョウキン</t>
    </rPh>
    <rPh sb="8" eb="10">
      <t>カイシュウ</t>
    </rPh>
    <rPh sb="10" eb="11">
      <t>リツ</t>
    </rPh>
    <rPh sb="12" eb="14">
      <t>キギョウ</t>
    </rPh>
    <rPh sb="14" eb="15">
      <t>サイ</t>
    </rPh>
    <rPh sb="15" eb="17">
      <t>ザンダカ</t>
    </rPh>
    <rPh sb="17" eb="18">
      <t>タイ</t>
    </rPh>
    <rPh sb="18" eb="20">
      <t>キュウスイ</t>
    </rPh>
    <rPh sb="20" eb="22">
      <t>シュウエキ</t>
    </rPh>
    <rPh sb="22" eb="24">
      <t>ヒリツ</t>
    </rPh>
    <rPh sb="26" eb="28">
      <t>ルイジ</t>
    </rPh>
    <rPh sb="28" eb="30">
      <t>ダンタイ</t>
    </rPh>
    <rPh sb="31" eb="32">
      <t>クラ</t>
    </rPh>
    <rPh sb="34" eb="35">
      <t>ヨ</t>
    </rPh>
    <rPh sb="36" eb="38">
      <t>スウチ</t>
    </rPh>
    <rPh sb="59" eb="60">
      <t>ユウ</t>
    </rPh>
    <rPh sb="60" eb="62">
      <t>シュウリツ</t>
    </rPh>
    <rPh sb="63" eb="65">
      <t>カンロ</t>
    </rPh>
    <rPh sb="65" eb="67">
      <t>コウシン</t>
    </rPh>
    <rPh sb="67" eb="68">
      <t>リツ</t>
    </rPh>
    <rPh sb="70" eb="71">
      <t>ヒク</t>
    </rPh>
    <rPh sb="72" eb="74">
      <t>スウチ</t>
    </rPh>
    <rPh sb="81" eb="83">
      <t>ケイジョウ</t>
    </rPh>
    <rPh sb="83" eb="84">
      <t>テキ</t>
    </rPh>
    <rPh sb="85" eb="87">
      <t>ロウスイ</t>
    </rPh>
    <rPh sb="88" eb="90">
      <t>タハツ</t>
    </rPh>
    <rPh sb="97" eb="99">
      <t>エイキョウ</t>
    </rPh>
    <rPh sb="100" eb="101">
      <t>アラワ</t>
    </rPh>
    <rPh sb="107" eb="109">
      <t>コンゴ</t>
    </rPh>
    <rPh sb="111" eb="113">
      <t>ロウスイ</t>
    </rPh>
    <rPh sb="113" eb="115">
      <t>チョウサ</t>
    </rPh>
    <rPh sb="116" eb="118">
      <t>キョウカ</t>
    </rPh>
    <rPh sb="119" eb="121">
      <t>ロウスイ</t>
    </rPh>
    <rPh sb="121" eb="123">
      <t>カショ</t>
    </rPh>
    <rPh sb="124" eb="125">
      <t>スミ</t>
    </rPh>
    <rPh sb="128" eb="130">
      <t>シュウゼン</t>
    </rPh>
    <rPh sb="130" eb="131">
      <t>オヨ</t>
    </rPh>
    <rPh sb="132" eb="134">
      <t>ロウスイ</t>
    </rPh>
    <rPh sb="134" eb="136">
      <t>タハツ</t>
    </rPh>
    <rPh sb="136" eb="137">
      <t>カン</t>
    </rPh>
    <rPh sb="138" eb="140">
      <t>コウシン</t>
    </rPh>
    <rPh sb="142" eb="144">
      <t>ヒツヨウ</t>
    </rPh>
    <rPh sb="145" eb="147">
      <t>トウシ</t>
    </rPh>
    <rPh sb="148" eb="149">
      <t>オコナ</t>
    </rPh>
    <rPh sb="156" eb="157">
      <t>ユウ</t>
    </rPh>
    <rPh sb="157" eb="159">
      <t>シュウリツ</t>
    </rPh>
    <rPh sb="159" eb="161">
      <t>コウジョウ</t>
    </rPh>
    <rPh sb="162" eb="163">
      <t>ハカ</t>
    </rPh>
    <rPh sb="169" eb="171">
      <t>ケイエイ</t>
    </rPh>
    <rPh sb="172" eb="175">
      <t>コウリツカ</t>
    </rPh>
    <rPh sb="178" eb="180">
      <t>ヒヨウ</t>
    </rPh>
    <rPh sb="181" eb="183">
      <t>サクゲン</t>
    </rPh>
    <rPh sb="184" eb="185">
      <t>スス</t>
    </rPh>
    <rPh sb="187" eb="189">
      <t>ケイエイ</t>
    </rPh>
    <rPh sb="189" eb="191">
      <t>カイゼン</t>
    </rPh>
    <rPh sb="192" eb="193">
      <t>スス</t>
    </rPh>
    <phoneticPr fontId="4"/>
  </si>
  <si>
    <t>・収益的収支比率は、給水収益や一般会計からの繰入金等の総収益が総費用に地方債償還金を加えた額をどの程度賄えているかを表す指標であり、H26年度は72.8%である。数値が100%未満の場合単年度の収支が赤字であることを示しており、経営の効率化に向けた努力が必要である。
・企業債残高対給水収益比率は、給水収益に対する企業債残高の規模を示す指標で、ここ数年減少傾向にあり、類似団体の数値に近付きつつある。
・料金回収率は、給水に係る費用がどの程度給水収益で賄えるかを表した指標であり、料金水準等を評価することが可能である。当該指標は、供給単価と給水原価との関係をみるものであり、給水に係る費用が給水収益以外の収入で賄われていることを意味する。H26年度は、63.05%であり、繰出基準に定める事由以外の繰出金によって収入不足を補てんしていることになり、更なる経営の効率化が求められる。
・給水原価は、有収水量1㎥あたりどれだけの費用がかかっているかを示す指標で、増加傾向がみられるが、類似団体よりは低い数値となっている。
・施設利用率については、一日配水能力に対する一日平均配水量の割合であり、施設の効率性を判断する指標であり一般的に高い数値が望まれる。H26年度は67.1%で類似団体を8.14ポイント上回っており、概ね良好である。
・有収率は、供給した配水量の効率性を示す指標で、数値が低い場合は漏水等が原因で水道施設や給水装置を通して給水される水量が収益が結び付いていないことを示している。平成26年度は、53.72%であり類似団体の76.58%を大きく下回っており、更なる漏水対策が必要である。</t>
    <rPh sb="1" eb="4">
      <t>シュウエキテキ</t>
    </rPh>
    <rPh sb="4" eb="6">
      <t>シュウシ</t>
    </rPh>
    <rPh sb="6" eb="8">
      <t>ヒリツ</t>
    </rPh>
    <rPh sb="10" eb="12">
      <t>キュウスイ</t>
    </rPh>
    <rPh sb="12" eb="14">
      <t>シュウエキ</t>
    </rPh>
    <rPh sb="15" eb="17">
      <t>イッパン</t>
    </rPh>
    <rPh sb="17" eb="19">
      <t>カイケイ</t>
    </rPh>
    <rPh sb="22" eb="24">
      <t>クリイレ</t>
    </rPh>
    <rPh sb="24" eb="25">
      <t>キン</t>
    </rPh>
    <rPh sb="25" eb="26">
      <t>トウ</t>
    </rPh>
    <rPh sb="27" eb="30">
      <t>ソウシュウエキ</t>
    </rPh>
    <rPh sb="31" eb="34">
      <t>ソウヒヨウ</t>
    </rPh>
    <rPh sb="35" eb="38">
      <t>チホウサイ</t>
    </rPh>
    <rPh sb="38" eb="41">
      <t>ショウカンキン</t>
    </rPh>
    <rPh sb="42" eb="43">
      <t>クワ</t>
    </rPh>
    <rPh sb="45" eb="46">
      <t>ガク</t>
    </rPh>
    <rPh sb="49" eb="51">
      <t>テイド</t>
    </rPh>
    <rPh sb="51" eb="52">
      <t>マカナ</t>
    </rPh>
    <rPh sb="58" eb="59">
      <t>アラワ</t>
    </rPh>
    <rPh sb="60" eb="62">
      <t>シヒョウ</t>
    </rPh>
    <rPh sb="69" eb="71">
      <t>ネンド</t>
    </rPh>
    <rPh sb="81" eb="83">
      <t>スウチ</t>
    </rPh>
    <rPh sb="88" eb="90">
      <t>ミマン</t>
    </rPh>
    <rPh sb="91" eb="93">
      <t>バアイ</t>
    </rPh>
    <rPh sb="93" eb="96">
      <t>タンネンド</t>
    </rPh>
    <rPh sb="97" eb="99">
      <t>シュウシ</t>
    </rPh>
    <rPh sb="100" eb="102">
      <t>アカジ</t>
    </rPh>
    <rPh sb="108" eb="109">
      <t>シメ</t>
    </rPh>
    <rPh sb="135" eb="137">
      <t>キギョウ</t>
    </rPh>
    <rPh sb="137" eb="138">
      <t>サイ</t>
    </rPh>
    <rPh sb="138" eb="140">
      <t>ザンダカ</t>
    </rPh>
    <rPh sb="140" eb="141">
      <t>タイ</t>
    </rPh>
    <rPh sb="141" eb="143">
      <t>キュウスイ</t>
    </rPh>
    <rPh sb="143" eb="145">
      <t>シュウエキ</t>
    </rPh>
    <rPh sb="145" eb="147">
      <t>ヒリツ</t>
    </rPh>
    <rPh sb="149" eb="151">
      <t>キュウスイ</t>
    </rPh>
    <rPh sb="151" eb="153">
      <t>シュウエキ</t>
    </rPh>
    <rPh sb="154" eb="155">
      <t>タイ</t>
    </rPh>
    <rPh sb="157" eb="159">
      <t>キギョウ</t>
    </rPh>
    <rPh sb="159" eb="160">
      <t>サイ</t>
    </rPh>
    <rPh sb="160" eb="162">
      <t>ザンダカ</t>
    </rPh>
    <rPh sb="163" eb="165">
      <t>キボ</t>
    </rPh>
    <rPh sb="166" eb="167">
      <t>シメ</t>
    </rPh>
    <rPh sb="168" eb="170">
      <t>シヒョウ</t>
    </rPh>
    <rPh sb="174" eb="176">
      <t>スウネン</t>
    </rPh>
    <rPh sb="176" eb="178">
      <t>ゲンショウ</t>
    </rPh>
    <rPh sb="178" eb="180">
      <t>ケイコウ</t>
    </rPh>
    <rPh sb="184" eb="186">
      <t>ルイジ</t>
    </rPh>
    <rPh sb="186" eb="188">
      <t>ダンタイ</t>
    </rPh>
    <rPh sb="189" eb="191">
      <t>スウチ</t>
    </rPh>
    <rPh sb="192" eb="194">
      <t>チカヅ</t>
    </rPh>
    <rPh sb="202" eb="204">
      <t>リョウキン</t>
    </rPh>
    <rPh sb="204" eb="206">
      <t>カイシュウ</t>
    </rPh>
    <rPh sb="206" eb="207">
      <t>リツ</t>
    </rPh>
    <rPh sb="209" eb="211">
      <t>キュウスイ</t>
    </rPh>
    <rPh sb="212" eb="213">
      <t>カカ</t>
    </rPh>
    <rPh sb="214" eb="216">
      <t>ヒヨウ</t>
    </rPh>
    <rPh sb="219" eb="221">
      <t>テイド</t>
    </rPh>
    <rPh sb="221" eb="223">
      <t>キュウスイ</t>
    </rPh>
    <rPh sb="223" eb="225">
      <t>シュウエキ</t>
    </rPh>
    <rPh sb="226" eb="227">
      <t>マカナ</t>
    </rPh>
    <rPh sb="231" eb="232">
      <t>アラワ</t>
    </rPh>
    <rPh sb="234" eb="236">
      <t>シヒョウ</t>
    </rPh>
    <rPh sb="240" eb="242">
      <t>リョウキン</t>
    </rPh>
    <rPh sb="242" eb="245">
      <t>スイジュントウ</t>
    </rPh>
    <rPh sb="246" eb="248">
      <t>ヒョウカ</t>
    </rPh>
    <rPh sb="253" eb="255">
      <t>カノウ</t>
    </rPh>
    <rPh sb="259" eb="261">
      <t>トウガイ</t>
    </rPh>
    <rPh sb="261" eb="263">
      <t>シヒョウ</t>
    </rPh>
    <rPh sb="265" eb="267">
      <t>キョウキュウ</t>
    </rPh>
    <rPh sb="267" eb="269">
      <t>タンカ</t>
    </rPh>
    <rPh sb="270" eb="272">
      <t>キュウスイ</t>
    </rPh>
    <rPh sb="272" eb="274">
      <t>ゲンカ</t>
    </rPh>
    <rPh sb="276" eb="278">
      <t>カンケイ</t>
    </rPh>
    <rPh sb="287" eb="289">
      <t>キュウスイ</t>
    </rPh>
    <rPh sb="290" eb="291">
      <t>カカ</t>
    </rPh>
    <rPh sb="292" eb="294">
      <t>ヒヨウ</t>
    </rPh>
    <rPh sb="295" eb="297">
      <t>キュウスイ</t>
    </rPh>
    <rPh sb="297" eb="299">
      <t>シュウエキ</t>
    </rPh>
    <rPh sb="299" eb="301">
      <t>イガイ</t>
    </rPh>
    <rPh sb="302" eb="304">
      <t>シュウニュウ</t>
    </rPh>
    <rPh sb="305" eb="306">
      <t>マカナ</t>
    </rPh>
    <rPh sb="314" eb="316">
      <t>イミ</t>
    </rPh>
    <rPh sb="322" eb="324">
      <t>ネンド</t>
    </rPh>
    <rPh sb="336" eb="337">
      <t>ク</t>
    </rPh>
    <rPh sb="337" eb="338">
      <t>ダ</t>
    </rPh>
    <rPh sb="338" eb="340">
      <t>キジュン</t>
    </rPh>
    <rPh sb="341" eb="342">
      <t>サダ</t>
    </rPh>
    <rPh sb="344" eb="346">
      <t>ジユウ</t>
    </rPh>
    <rPh sb="346" eb="348">
      <t>イガイ</t>
    </rPh>
    <rPh sb="349" eb="350">
      <t>ク</t>
    </rPh>
    <rPh sb="350" eb="351">
      <t>ダ</t>
    </rPh>
    <rPh sb="351" eb="352">
      <t>キン</t>
    </rPh>
    <rPh sb="356" eb="358">
      <t>シュウニュウ</t>
    </rPh>
    <rPh sb="358" eb="360">
      <t>ブソク</t>
    </rPh>
    <rPh sb="361" eb="362">
      <t>ホ</t>
    </rPh>
    <rPh sb="374" eb="375">
      <t>サラ</t>
    </rPh>
    <rPh sb="377" eb="379">
      <t>ケイエイ</t>
    </rPh>
    <rPh sb="380" eb="383">
      <t>コウリツカ</t>
    </rPh>
    <rPh sb="384" eb="385">
      <t>モト</t>
    </rPh>
    <rPh sb="392" eb="394">
      <t>キュウスイ</t>
    </rPh>
    <rPh sb="394" eb="396">
      <t>ゲンカ</t>
    </rPh>
    <rPh sb="398" eb="399">
      <t>ユウ</t>
    </rPh>
    <rPh sb="399" eb="400">
      <t>シュウ</t>
    </rPh>
    <rPh sb="400" eb="402">
      <t>スイリョウ</t>
    </rPh>
    <rPh sb="412" eb="414">
      <t>ヒヨウ</t>
    </rPh>
    <rPh sb="423" eb="424">
      <t>シメ</t>
    </rPh>
    <rPh sb="425" eb="427">
      <t>シヒョウ</t>
    </rPh>
    <rPh sb="429" eb="431">
      <t>ゾウカ</t>
    </rPh>
    <rPh sb="431" eb="433">
      <t>ケイコウ</t>
    </rPh>
    <rPh sb="440" eb="442">
      <t>ルイジ</t>
    </rPh>
    <rPh sb="442" eb="444">
      <t>ダンタイ</t>
    </rPh>
    <rPh sb="447" eb="448">
      <t>ヒク</t>
    </rPh>
    <rPh sb="449" eb="451">
      <t>スウチ</t>
    </rPh>
    <rPh sb="460" eb="462">
      <t>シセツ</t>
    </rPh>
    <rPh sb="462" eb="465">
      <t>リヨウリツ</t>
    </rPh>
    <rPh sb="471" eb="473">
      <t>イチニチ</t>
    </rPh>
    <rPh sb="473" eb="475">
      <t>ハイスイ</t>
    </rPh>
    <rPh sb="475" eb="477">
      <t>ノウリョク</t>
    </rPh>
    <rPh sb="478" eb="479">
      <t>タイ</t>
    </rPh>
    <rPh sb="481" eb="483">
      <t>イチニチ</t>
    </rPh>
    <rPh sb="483" eb="485">
      <t>ヘイキン</t>
    </rPh>
    <rPh sb="485" eb="487">
      <t>ハイスイ</t>
    </rPh>
    <rPh sb="487" eb="488">
      <t>リョウ</t>
    </rPh>
    <rPh sb="489" eb="491">
      <t>ワリアイ</t>
    </rPh>
    <rPh sb="495" eb="497">
      <t>シセツ</t>
    </rPh>
    <rPh sb="498" eb="501">
      <t>コウリツセイ</t>
    </rPh>
    <rPh sb="502" eb="504">
      <t>ハンダン</t>
    </rPh>
    <rPh sb="506" eb="508">
      <t>シヒョウ</t>
    </rPh>
    <rPh sb="511" eb="514">
      <t>イッパンテキ</t>
    </rPh>
    <rPh sb="515" eb="516">
      <t>タカ</t>
    </rPh>
    <rPh sb="517" eb="519">
      <t>スウチ</t>
    </rPh>
    <rPh sb="520" eb="521">
      <t>ノゾ</t>
    </rPh>
    <rPh sb="528" eb="530">
      <t>ネンド</t>
    </rPh>
    <rPh sb="537" eb="539">
      <t>ルイジ</t>
    </rPh>
    <rPh sb="539" eb="541">
      <t>ダンタイ</t>
    </rPh>
    <rPh sb="550" eb="552">
      <t>ウワマワ</t>
    </rPh>
    <rPh sb="557" eb="558">
      <t>オオム</t>
    </rPh>
    <rPh sb="559" eb="561">
      <t>リョウコウ</t>
    </rPh>
    <rPh sb="567" eb="568">
      <t>ユウ</t>
    </rPh>
    <rPh sb="568" eb="570">
      <t>シュウリツ</t>
    </rPh>
    <rPh sb="572" eb="574">
      <t>キョウキュウ</t>
    </rPh>
    <rPh sb="576" eb="578">
      <t>ハイスイ</t>
    </rPh>
    <rPh sb="578" eb="579">
      <t>リョウ</t>
    </rPh>
    <rPh sb="580" eb="583">
      <t>コウリツセイ</t>
    </rPh>
    <rPh sb="584" eb="585">
      <t>シメ</t>
    </rPh>
    <rPh sb="586" eb="588">
      <t>シヒョウ</t>
    </rPh>
    <rPh sb="590" eb="592">
      <t>スウチ</t>
    </rPh>
    <rPh sb="593" eb="594">
      <t>ヒク</t>
    </rPh>
    <rPh sb="595" eb="597">
      <t>バアイ</t>
    </rPh>
    <rPh sb="598" eb="601">
      <t>ロウスイトウ</t>
    </rPh>
    <rPh sb="602" eb="604">
      <t>ゲンイン</t>
    </rPh>
    <rPh sb="605" eb="607">
      <t>スイドウ</t>
    </rPh>
    <rPh sb="607" eb="609">
      <t>シセツ</t>
    </rPh>
    <rPh sb="610" eb="612">
      <t>キュウスイ</t>
    </rPh>
    <rPh sb="612" eb="614">
      <t>ソウチ</t>
    </rPh>
    <rPh sb="615" eb="616">
      <t>トオ</t>
    </rPh>
    <rPh sb="618" eb="620">
      <t>キュウスイ</t>
    </rPh>
    <rPh sb="623" eb="625">
      <t>スイリョウ</t>
    </rPh>
    <rPh sb="626" eb="628">
      <t>シュウエキ</t>
    </rPh>
    <rPh sb="629" eb="630">
      <t>ムス</t>
    </rPh>
    <rPh sb="631" eb="632">
      <t>ツ</t>
    </rPh>
    <rPh sb="640" eb="641">
      <t>シメ</t>
    </rPh>
    <rPh sb="646" eb="648">
      <t>ヘイセイ</t>
    </rPh>
    <rPh sb="650" eb="652">
      <t>ネンド</t>
    </rPh>
    <rPh sb="663" eb="665">
      <t>ルイジ</t>
    </rPh>
    <rPh sb="665" eb="667">
      <t>ダンタイ</t>
    </rPh>
    <rPh sb="675" eb="676">
      <t>オオ</t>
    </rPh>
    <rPh sb="678" eb="680">
      <t>シタマワ</t>
    </rPh>
    <rPh sb="685" eb="686">
      <t>サラ</t>
    </rPh>
    <rPh sb="688" eb="690">
      <t>ロウスイ</t>
    </rPh>
    <rPh sb="690" eb="692">
      <t>タイサク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</si>
</sst>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4"/>
          <c:y val="0.1580694566902859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0.2</c:v>
                </c:pt>
                <c:pt idx="1">
                  <c:v>0.06</c:v>
                </c:pt>
                <c:pt idx="2">
                  <c:v>0.54</c:v>
                </c:pt>
                <c:pt idx="3">
                  <c:v>1.1200000000000001</c:v>
                </c:pt>
                <c:pt idx="4">
                  <c:v>0.86</c:v>
                </c:pt>
              </c:numCache>
            </c:numRef>
          </c:val>
        </c:ser>
        <c:dLbls>
          <c:showLegendKey val="0"/>
          <c:showVal val="0"/>
          <c:showCatName val="0"/>
          <c:showSerName val="0"/>
          <c:showPercent val="0"/>
          <c:showBubbleSize val="0"/>
        </c:dLbls>
        <c:gapWidth val="150"/>
        <c:axId val="96728960"/>
        <c:axId val="9818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1.08</c:v>
                </c:pt>
                <c:pt idx="2">
                  <c:v>0.69</c:v>
                </c:pt>
                <c:pt idx="3">
                  <c:v>0.89</c:v>
                </c:pt>
                <c:pt idx="4">
                  <c:v>0.98</c:v>
                </c:pt>
              </c:numCache>
            </c:numRef>
          </c:val>
          <c:smooth val="0"/>
        </c:ser>
        <c:dLbls>
          <c:showLegendKey val="0"/>
          <c:showVal val="0"/>
          <c:showCatName val="0"/>
          <c:showSerName val="0"/>
          <c:showPercent val="0"/>
          <c:showBubbleSize val="0"/>
        </c:dLbls>
        <c:marker val="1"/>
        <c:smooth val="0"/>
        <c:axId val="96728960"/>
        <c:axId val="98189312"/>
      </c:lineChart>
      <c:dateAx>
        <c:axId val="96728960"/>
        <c:scaling>
          <c:orientation val="minMax"/>
        </c:scaling>
        <c:delete val="1"/>
        <c:axPos val="b"/>
        <c:numFmt formatCode="ge" sourceLinked="1"/>
        <c:majorTickMark val="none"/>
        <c:minorTickMark val="none"/>
        <c:tickLblPos val="none"/>
        <c:crossAx val="98189312"/>
        <c:crosses val="autoZero"/>
        <c:auto val="1"/>
        <c:lblOffset val="100"/>
        <c:baseTimeUnit val="years"/>
      </c:dateAx>
      <c:valAx>
        <c:axId val="9818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2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43" l="0.70000000000000062" r="0.70000000000000062" t="0.75000000000001443"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
          <c:y val="0.158069456690285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67.52</c:v>
                </c:pt>
                <c:pt idx="1">
                  <c:v>70.13</c:v>
                </c:pt>
                <c:pt idx="2">
                  <c:v>69.760000000000005</c:v>
                </c:pt>
                <c:pt idx="3">
                  <c:v>68.19</c:v>
                </c:pt>
                <c:pt idx="4">
                  <c:v>67.099999999999994</c:v>
                </c:pt>
              </c:numCache>
            </c:numRef>
          </c:val>
        </c:ser>
        <c:dLbls>
          <c:showLegendKey val="0"/>
          <c:showVal val="0"/>
          <c:showCatName val="0"/>
          <c:showSerName val="0"/>
          <c:showPercent val="0"/>
          <c:showBubbleSize val="0"/>
        </c:dLbls>
        <c:gapWidth val="150"/>
        <c:axId val="101001472"/>
        <c:axId val="10102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60.92</c:v>
                </c:pt>
                <c:pt idx="1">
                  <c:v>59.84</c:v>
                </c:pt>
                <c:pt idx="2">
                  <c:v>60.66</c:v>
                </c:pt>
                <c:pt idx="3">
                  <c:v>60.17</c:v>
                </c:pt>
                <c:pt idx="4">
                  <c:v>58.96</c:v>
                </c:pt>
              </c:numCache>
            </c:numRef>
          </c:val>
          <c:smooth val="0"/>
        </c:ser>
        <c:dLbls>
          <c:showLegendKey val="0"/>
          <c:showVal val="0"/>
          <c:showCatName val="0"/>
          <c:showSerName val="0"/>
          <c:showPercent val="0"/>
          <c:showBubbleSize val="0"/>
        </c:dLbls>
        <c:marker val="1"/>
        <c:smooth val="0"/>
        <c:axId val="101001472"/>
        <c:axId val="101024128"/>
      </c:lineChart>
      <c:dateAx>
        <c:axId val="101001472"/>
        <c:scaling>
          <c:orientation val="minMax"/>
        </c:scaling>
        <c:delete val="1"/>
        <c:axPos val="b"/>
        <c:numFmt formatCode="ge" sourceLinked="1"/>
        <c:majorTickMark val="none"/>
        <c:minorTickMark val="none"/>
        <c:tickLblPos val="none"/>
        <c:crossAx val="101024128"/>
        <c:crosses val="autoZero"/>
        <c:auto val="1"/>
        <c:lblOffset val="100"/>
        <c:baseTimeUnit val="years"/>
      </c:dateAx>
      <c:valAx>
        <c:axId val="10102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0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1" l="0.70000000000000062" r="0.70000000000000062" t="0.750000000000014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
          <c:y val="0.158069456690285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55.23</c:v>
                </c:pt>
                <c:pt idx="1">
                  <c:v>52.56</c:v>
                </c:pt>
                <c:pt idx="2">
                  <c:v>52.49</c:v>
                </c:pt>
                <c:pt idx="3">
                  <c:v>54.02</c:v>
                </c:pt>
                <c:pt idx="4">
                  <c:v>53.72</c:v>
                </c:pt>
              </c:numCache>
            </c:numRef>
          </c:val>
        </c:ser>
        <c:dLbls>
          <c:showLegendKey val="0"/>
          <c:showVal val="0"/>
          <c:showCatName val="0"/>
          <c:showSerName val="0"/>
          <c:showPercent val="0"/>
          <c:showBubbleSize val="0"/>
        </c:dLbls>
        <c:gapWidth val="150"/>
        <c:axId val="101066624"/>
        <c:axId val="10106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78.58</c:v>
                </c:pt>
                <c:pt idx="1">
                  <c:v>77.989999999999995</c:v>
                </c:pt>
                <c:pt idx="2">
                  <c:v>77.319999999999993</c:v>
                </c:pt>
                <c:pt idx="3">
                  <c:v>76.680000000000007</c:v>
                </c:pt>
                <c:pt idx="4">
                  <c:v>76.58</c:v>
                </c:pt>
              </c:numCache>
            </c:numRef>
          </c:val>
          <c:smooth val="0"/>
        </c:ser>
        <c:dLbls>
          <c:showLegendKey val="0"/>
          <c:showVal val="0"/>
          <c:showCatName val="0"/>
          <c:showSerName val="0"/>
          <c:showPercent val="0"/>
          <c:showBubbleSize val="0"/>
        </c:dLbls>
        <c:marker val="1"/>
        <c:smooth val="0"/>
        <c:axId val="101066624"/>
        <c:axId val="101068800"/>
      </c:lineChart>
      <c:dateAx>
        <c:axId val="101066624"/>
        <c:scaling>
          <c:orientation val="minMax"/>
        </c:scaling>
        <c:delete val="1"/>
        <c:axPos val="b"/>
        <c:numFmt formatCode="ge" sourceLinked="1"/>
        <c:majorTickMark val="none"/>
        <c:minorTickMark val="none"/>
        <c:tickLblPos val="none"/>
        <c:crossAx val="101068800"/>
        <c:crosses val="autoZero"/>
        <c:auto val="1"/>
        <c:lblOffset val="100"/>
        <c:baseTimeUnit val="years"/>
      </c:dateAx>
      <c:valAx>
        <c:axId val="10106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6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1" l="0.70000000000000062" r="0.70000000000000062" t="0.750000000000014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63701688848883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80.599999999999994</c:v>
                </c:pt>
                <c:pt idx="1">
                  <c:v>86.38</c:v>
                </c:pt>
                <c:pt idx="2">
                  <c:v>76.540000000000006</c:v>
                </c:pt>
                <c:pt idx="3">
                  <c:v>76.59</c:v>
                </c:pt>
                <c:pt idx="4">
                  <c:v>72.8</c:v>
                </c:pt>
              </c:numCache>
            </c:numRef>
          </c:val>
        </c:ser>
        <c:dLbls>
          <c:showLegendKey val="0"/>
          <c:showVal val="0"/>
          <c:showCatName val="0"/>
          <c:showSerName val="0"/>
          <c:showPercent val="0"/>
          <c:showBubbleSize val="0"/>
        </c:dLbls>
        <c:gapWidth val="150"/>
        <c:axId val="98219520"/>
        <c:axId val="9822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77.22</c:v>
                </c:pt>
                <c:pt idx="1">
                  <c:v>75.239999999999995</c:v>
                </c:pt>
                <c:pt idx="2">
                  <c:v>73.63</c:v>
                </c:pt>
                <c:pt idx="3">
                  <c:v>75.709999999999994</c:v>
                </c:pt>
                <c:pt idx="4">
                  <c:v>75.09</c:v>
                </c:pt>
              </c:numCache>
            </c:numRef>
          </c:val>
          <c:smooth val="0"/>
        </c:ser>
        <c:dLbls>
          <c:showLegendKey val="0"/>
          <c:showVal val="0"/>
          <c:showCatName val="0"/>
          <c:showSerName val="0"/>
          <c:showPercent val="0"/>
          <c:showBubbleSize val="0"/>
        </c:dLbls>
        <c:marker val="1"/>
        <c:smooth val="0"/>
        <c:axId val="98219520"/>
        <c:axId val="98221440"/>
      </c:lineChart>
      <c:dateAx>
        <c:axId val="98219520"/>
        <c:scaling>
          <c:orientation val="minMax"/>
        </c:scaling>
        <c:delete val="1"/>
        <c:axPos val="b"/>
        <c:numFmt formatCode="ge" sourceLinked="1"/>
        <c:majorTickMark val="none"/>
        <c:minorTickMark val="none"/>
        <c:tickLblPos val="none"/>
        <c:crossAx val="98221440"/>
        <c:crosses val="autoZero"/>
        <c:auto val="1"/>
        <c:lblOffset val="100"/>
        <c:baseTimeUnit val="years"/>
      </c:dateAx>
      <c:valAx>
        <c:axId val="9822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1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
          <c:y val="0.1580694566902857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570816"/>
        <c:axId val="9957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570816"/>
        <c:axId val="99572736"/>
      </c:lineChart>
      <c:dateAx>
        <c:axId val="99570816"/>
        <c:scaling>
          <c:orientation val="minMax"/>
        </c:scaling>
        <c:delete val="1"/>
        <c:axPos val="b"/>
        <c:numFmt formatCode="ge" sourceLinked="1"/>
        <c:majorTickMark val="none"/>
        <c:minorTickMark val="none"/>
        <c:tickLblPos val="none"/>
        <c:crossAx val="99572736"/>
        <c:crosses val="autoZero"/>
        <c:auto val="1"/>
        <c:lblOffset val="100"/>
        <c:baseTimeUnit val="years"/>
      </c:dateAx>
      <c:valAx>
        <c:axId val="9957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7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1" l="0.70000000000000062" r="0.70000000000000062" t="0.750000000000014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3"/>
          <c:y val="0.1580694566902858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607296"/>
        <c:axId val="9960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607296"/>
        <c:axId val="99609216"/>
      </c:lineChart>
      <c:dateAx>
        <c:axId val="99607296"/>
        <c:scaling>
          <c:orientation val="minMax"/>
        </c:scaling>
        <c:delete val="1"/>
        <c:axPos val="b"/>
        <c:numFmt formatCode="ge" sourceLinked="1"/>
        <c:majorTickMark val="none"/>
        <c:minorTickMark val="none"/>
        <c:tickLblPos val="none"/>
        <c:crossAx val="99609216"/>
        <c:crosses val="autoZero"/>
        <c:auto val="1"/>
        <c:lblOffset val="100"/>
        <c:baseTimeUnit val="years"/>
      </c:dateAx>
      <c:valAx>
        <c:axId val="9960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0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32" l="0.70000000000000062" r="0.70000000000000062" t="0.750000000000014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
          <c:y val="0.158069456690285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726464"/>
        <c:axId val="9972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726464"/>
        <c:axId val="99728384"/>
      </c:lineChart>
      <c:dateAx>
        <c:axId val="99726464"/>
        <c:scaling>
          <c:orientation val="minMax"/>
        </c:scaling>
        <c:delete val="1"/>
        <c:axPos val="b"/>
        <c:numFmt formatCode="ge" sourceLinked="1"/>
        <c:majorTickMark val="none"/>
        <c:minorTickMark val="none"/>
        <c:tickLblPos val="none"/>
        <c:crossAx val="99728384"/>
        <c:crosses val="autoZero"/>
        <c:auto val="1"/>
        <c:lblOffset val="100"/>
        <c:baseTimeUnit val="years"/>
      </c:dateAx>
      <c:valAx>
        <c:axId val="9972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2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1" l="0.70000000000000062" r="0.70000000000000062" t="0.750000000000014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
          <c:y val="0.158069456690285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758848"/>
        <c:axId val="9976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758848"/>
        <c:axId val="99760768"/>
      </c:lineChart>
      <c:dateAx>
        <c:axId val="99758848"/>
        <c:scaling>
          <c:orientation val="minMax"/>
        </c:scaling>
        <c:delete val="1"/>
        <c:axPos val="b"/>
        <c:numFmt formatCode="ge" sourceLinked="1"/>
        <c:majorTickMark val="none"/>
        <c:minorTickMark val="none"/>
        <c:tickLblPos val="none"/>
        <c:crossAx val="99760768"/>
        <c:crosses val="autoZero"/>
        <c:auto val="1"/>
        <c:lblOffset val="100"/>
        <c:baseTimeUnit val="years"/>
      </c:dateAx>
      <c:valAx>
        <c:axId val="9976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5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1" l="0.70000000000000062" r="0.70000000000000062" t="0.750000000000014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
          <c:y val="0.158069456690285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1437.68</c:v>
                </c:pt>
                <c:pt idx="1">
                  <c:v>1390.43</c:v>
                </c:pt>
                <c:pt idx="2">
                  <c:v>1379.18</c:v>
                </c:pt>
                <c:pt idx="3">
                  <c:v>1338.14</c:v>
                </c:pt>
                <c:pt idx="4">
                  <c:v>1307.51</c:v>
                </c:pt>
              </c:numCache>
            </c:numRef>
          </c:val>
        </c:ser>
        <c:dLbls>
          <c:showLegendKey val="0"/>
          <c:showVal val="0"/>
          <c:showCatName val="0"/>
          <c:showSerName val="0"/>
          <c:showPercent val="0"/>
          <c:showBubbleSize val="0"/>
        </c:dLbls>
        <c:gapWidth val="150"/>
        <c:axId val="99807616"/>
        <c:axId val="9980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1187.81</c:v>
                </c:pt>
                <c:pt idx="1">
                  <c:v>1168.8</c:v>
                </c:pt>
                <c:pt idx="2">
                  <c:v>1158.82</c:v>
                </c:pt>
                <c:pt idx="3">
                  <c:v>1167.7</c:v>
                </c:pt>
                <c:pt idx="4">
                  <c:v>1228.58</c:v>
                </c:pt>
              </c:numCache>
            </c:numRef>
          </c:val>
          <c:smooth val="0"/>
        </c:ser>
        <c:dLbls>
          <c:showLegendKey val="0"/>
          <c:showVal val="0"/>
          <c:showCatName val="0"/>
          <c:showSerName val="0"/>
          <c:showPercent val="0"/>
          <c:showBubbleSize val="0"/>
        </c:dLbls>
        <c:marker val="1"/>
        <c:smooth val="0"/>
        <c:axId val="99807616"/>
        <c:axId val="99809536"/>
      </c:lineChart>
      <c:dateAx>
        <c:axId val="99807616"/>
        <c:scaling>
          <c:orientation val="minMax"/>
        </c:scaling>
        <c:delete val="1"/>
        <c:axPos val="b"/>
        <c:numFmt formatCode="ge" sourceLinked="1"/>
        <c:majorTickMark val="none"/>
        <c:minorTickMark val="none"/>
        <c:tickLblPos val="none"/>
        <c:crossAx val="99809536"/>
        <c:crosses val="autoZero"/>
        <c:auto val="1"/>
        <c:lblOffset val="100"/>
        <c:baseTimeUnit val="years"/>
      </c:dateAx>
      <c:valAx>
        <c:axId val="9980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0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1" l="0.70000000000000062" r="0.70000000000000062" t="0.750000000000014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
          <c:y val="0.158069456690285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68.78</c:v>
                </c:pt>
                <c:pt idx="1">
                  <c:v>71.84</c:v>
                </c:pt>
                <c:pt idx="2">
                  <c:v>65.37</c:v>
                </c:pt>
                <c:pt idx="3">
                  <c:v>66.069999999999993</c:v>
                </c:pt>
                <c:pt idx="4">
                  <c:v>63.05</c:v>
                </c:pt>
              </c:numCache>
            </c:numRef>
          </c:val>
        </c:ser>
        <c:dLbls>
          <c:showLegendKey val="0"/>
          <c:showVal val="0"/>
          <c:showCatName val="0"/>
          <c:showSerName val="0"/>
          <c:showPercent val="0"/>
          <c:showBubbleSize val="0"/>
        </c:dLbls>
        <c:gapWidth val="150"/>
        <c:axId val="99848192"/>
        <c:axId val="9985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57.96</c:v>
                </c:pt>
                <c:pt idx="1">
                  <c:v>56.44</c:v>
                </c:pt>
                <c:pt idx="2">
                  <c:v>55.6</c:v>
                </c:pt>
                <c:pt idx="3">
                  <c:v>54.43</c:v>
                </c:pt>
                <c:pt idx="4">
                  <c:v>53.81</c:v>
                </c:pt>
              </c:numCache>
            </c:numRef>
          </c:val>
          <c:smooth val="0"/>
        </c:ser>
        <c:dLbls>
          <c:showLegendKey val="0"/>
          <c:showVal val="0"/>
          <c:showCatName val="0"/>
          <c:showSerName val="0"/>
          <c:showPercent val="0"/>
          <c:showBubbleSize val="0"/>
        </c:dLbls>
        <c:marker val="1"/>
        <c:smooth val="0"/>
        <c:axId val="99848192"/>
        <c:axId val="99850112"/>
      </c:lineChart>
      <c:dateAx>
        <c:axId val="99848192"/>
        <c:scaling>
          <c:orientation val="minMax"/>
        </c:scaling>
        <c:delete val="1"/>
        <c:axPos val="b"/>
        <c:numFmt formatCode="ge" sourceLinked="1"/>
        <c:majorTickMark val="none"/>
        <c:minorTickMark val="none"/>
        <c:tickLblPos val="none"/>
        <c:crossAx val="99850112"/>
        <c:crosses val="autoZero"/>
        <c:auto val="1"/>
        <c:lblOffset val="100"/>
        <c:baseTimeUnit val="years"/>
      </c:dateAx>
      <c:valAx>
        <c:axId val="9985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4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1" l="0.70000000000000062" r="0.70000000000000062" t="0.750000000000014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
          <c:y val="0.158069456690285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242.66</c:v>
                </c:pt>
                <c:pt idx="1">
                  <c:v>233.75</c:v>
                </c:pt>
                <c:pt idx="2">
                  <c:v>253.91</c:v>
                </c:pt>
                <c:pt idx="3">
                  <c:v>251.52</c:v>
                </c:pt>
                <c:pt idx="4">
                  <c:v>268.61</c:v>
                </c:pt>
              </c:numCache>
            </c:numRef>
          </c:val>
        </c:ser>
        <c:dLbls>
          <c:showLegendKey val="0"/>
          <c:showVal val="0"/>
          <c:showCatName val="0"/>
          <c:showSerName val="0"/>
          <c:showPercent val="0"/>
          <c:showBubbleSize val="0"/>
        </c:dLbls>
        <c:gapWidth val="150"/>
        <c:axId val="99871360"/>
        <c:axId val="10099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263.20999999999998</c:v>
                </c:pt>
                <c:pt idx="1">
                  <c:v>270.7</c:v>
                </c:pt>
                <c:pt idx="2">
                  <c:v>275.86</c:v>
                </c:pt>
                <c:pt idx="3">
                  <c:v>279.8</c:v>
                </c:pt>
                <c:pt idx="4">
                  <c:v>284.64999999999998</c:v>
                </c:pt>
              </c:numCache>
            </c:numRef>
          </c:val>
          <c:smooth val="0"/>
        </c:ser>
        <c:dLbls>
          <c:showLegendKey val="0"/>
          <c:showVal val="0"/>
          <c:showCatName val="0"/>
          <c:showSerName val="0"/>
          <c:showPercent val="0"/>
          <c:showBubbleSize val="0"/>
        </c:dLbls>
        <c:marker val="1"/>
        <c:smooth val="0"/>
        <c:axId val="99871360"/>
        <c:axId val="100991744"/>
      </c:lineChart>
      <c:dateAx>
        <c:axId val="99871360"/>
        <c:scaling>
          <c:orientation val="minMax"/>
        </c:scaling>
        <c:delete val="1"/>
        <c:axPos val="b"/>
        <c:numFmt formatCode="ge" sourceLinked="1"/>
        <c:majorTickMark val="none"/>
        <c:minorTickMark val="none"/>
        <c:tickLblPos val="none"/>
        <c:crossAx val="100991744"/>
        <c:crosses val="autoZero"/>
        <c:auto val="1"/>
        <c:lblOffset val="100"/>
        <c:baseTimeUnit val="years"/>
      </c:dateAx>
      <c:valAx>
        <c:axId val="10099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7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1" l="0.70000000000000062" r="0.70000000000000062" t="0.750000000000014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栃木県　鹿沼市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D2</v>
      </c>
      <c r="AA8" s="52"/>
      <c r="AB8" s="52"/>
      <c r="AC8" s="52"/>
      <c r="AD8" s="52"/>
      <c r="AE8" s="52"/>
      <c r="AF8" s="52"/>
      <c r="AG8" s="53"/>
      <c r="AH8" s="3"/>
      <c r="AI8" s="54">
        <f>データ!Q6</f>
        <v>100716</v>
      </c>
      <c r="AJ8" s="55"/>
      <c r="AK8" s="55"/>
      <c r="AL8" s="55"/>
      <c r="AM8" s="55"/>
      <c r="AN8" s="55"/>
      <c r="AO8" s="55"/>
      <c r="AP8" s="56"/>
      <c r="AQ8" s="46">
        <f>データ!R6</f>
        <v>490.64</v>
      </c>
      <c r="AR8" s="46"/>
      <c r="AS8" s="46"/>
      <c r="AT8" s="46"/>
      <c r="AU8" s="46"/>
      <c r="AV8" s="46"/>
      <c r="AW8" s="46"/>
      <c r="AX8" s="46"/>
      <c r="AY8" s="46">
        <f>データ!S6</f>
        <v>205.27</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9.0299999999999994</v>
      </c>
      <c r="S10" s="46"/>
      <c r="T10" s="46"/>
      <c r="U10" s="46"/>
      <c r="V10" s="46"/>
      <c r="W10" s="46"/>
      <c r="X10" s="46"/>
      <c r="Y10" s="46"/>
      <c r="Z10" s="74">
        <f>データ!P6</f>
        <v>2765</v>
      </c>
      <c r="AA10" s="74"/>
      <c r="AB10" s="74"/>
      <c r="AC10" s="74"/>
      <c r="AD10" s="74"/>
      <c r="AE10" s="74"/>
      <c r="AF10" s="74"/>
      <c r="AG10" s="74"/>
      <c r="AH10" s="2"/>
      <c r="AI10" s="74">
        <f>データ!T6</f>
        <v>9062</v>
      </c>
      <c r="AJ10" s="74"/>
      <c r="AK10" s="74"/>
      <c r="AL10" s="74"/>
      <c r="AM10" s="74"/>
      <c r="AN10" s="74"/>
      <c r="AO10" s="74"/>
      <c r="AP10" s="74"/>
      <c r="AQ10" s="46">
        <f>データ!U6</f>
        <v>26.23</v>
      </c>
      <c r="AR10" s="46"/>
      <c r="AS10" s="46"/>
      <c r="AT10" s="46"/>
      <c r="AU10" s="46"/>
      <c r="AV10" s="46"/>
      <c r="AW10" s="46"/>
      <c r="AX10" s="46"/>
      <c r="AY10" s="46">
        <f>データ!V6</f>
        <v>345.48</v>
      </c>
      <c r="AZ10" s="46"/>
      <c r="BA10" s="46"/>
      <c r="BB10" s="46"/>
      <c r="BC10" s="46"/>
      <c r="BD10" s="46"/>
      <c r="BE10" s="46"/>
      <c r="BF10" s="46"/>
      <c r="BG10" s="3"/>
      <c r="BH10" s="3"/>
      <c r="BI10" s="3"/>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68" t="s">
        <v>24</v>
      </c>
      <c r="BM14" s="69"/>
      <c r="BN14" s="69"/>
      <c r="BO14" s="69"/>
      <c r="BP14" s="69"/>
      <c r="BQ14" s="69"/>
      <c r="BR14" s="69"/>
      <c r="BS14" s="69"/>
      <c r="BT14" s="69"/>
      <c r="BU14" s="69"/>
      <c r="BV14" s="69"/>
      <c r="BW14" s="69"/>
      <c r="BX14" s="69"/>
      <c r="BY14" s="69"/>
      <c r="BZ14" s="70"/>
    </row>
    <row r="15" spans="1:78" ht="13.5" customHeight="1">
      <c r="A15" s="2"/>
      <c r="B15" s="65"/>
      <c r="C15" s="66"/>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6"/>
      <c r="AY15" s="66"/>
      <c r="AZ15" s="66"/>
      <c r="BA15" s="66"/>
      <c r="BB15" s="66"/>
      <c r="BC15" s="66"/>
      <c r="BD15" s="66"/>
      <c r="BE15" s="66"/>
      <c r="BF15" s="66"/>
      <c r="BG15" s="66"/>
      <c r="BH15" s="66"/>
      <c r="BI15" s="66"/>
      <c r="BJ15" s="67"/>
      <c r="BK15" s="2"/>
      <c r="BL15" s="71"/>
      <c r="BM15" s="72"/>
      <c r="BN15" s="72"/>
      <c r="BO15" s="72"/>
      <c r="BP15" s="72"/>
      <c r="BQ15" s="72"/>
      <c r="BR15" s="72"/>
      <c r="BS15" s="72"/>
      <c r="BT15" s="72"/>
      <c r="BU15" s="72"/>
      <c r="BV15" s="72"/>
      <c r="BW15" s="72"/>
      <c r="BX15" s="72"/>
      <c r="BY15" s="72"/>
      <c r="BZ15" s="73"/>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9" t="s">
        <v>107</v>
      </c>
      <c r="BM16" s="90"/>
      <c r="BN16" s="90"/>
      <c r="BO16" s="90"/>
      <c r="BP16" s="90"/>
      <c r="BQ16" s="90"/>
      <c r="BR16" s="90"/>
      <c r="BS16" s="90"/>
      <c r="BT16" s="90"/>
      <c r="BU16" s="90"/>
      <c r="BV16" s="90"/>
      <c r="BW16" s="90"/>
      <c r="BX16" s="90"/>
      <c r="BY16" s="90"/>
      <c r="BZ16" s="91"/>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9"/>
      <c r="BM17" s="90"/>
      <c r="BN17" s="90"/>
      <c r="BO17" s="90"/>
      <c r="BP17" s="90"/>
      <c r="BQ17" s="90"/>
      <c r="BR17" s="90"/>
      <c r="BS17" s="90"/>
      <c r="BT17" s="90"/>
      <c r="BU17" s="90"/>
      <c r="BV17" s="90"/>
      <c r="BW17" s="90"/>
      <c r="BX17" s="90"/>
      <c r="BY17" s="90"/>
      <c r="BZ17" s="91"/>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9"/>
      <c r="BM18" s="90"/>
      <c r="BN18" s="90"/>
      <c r="BO18" s="90"/>
      <c r="BP18" s="90"/>
      <c r="BQ18" s="90"/>
      <c r="BR18" s="90"/>
      <c r="BS18" s="90"/>
      <c r="BT18" s="90"/>
      <c r="BU18" s="90"/>
      <c r="BV18" s="90"/>
      <c r="BW18" s="90"/>
      <c r="BX18" s="90"/>
      <c r="BY18" s="90"/>
      <c r="BZ18" s="91"/>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9"/>
      <c r="BM19" s="90"/>
      <c r="BN19" s="90"/>
      <c r="BO19" s="90"/>
      <c r="BP19" s="90"/>
      <c r="BQ19" s="90"/>
      <c r="BR19" s="90"/>
      <c r="BS19" s="90"/>
      <c r="BT19" s="90"/>
      <c r="BU19" s="90"/>
      <c r="BV19" s="90"/>
      <c r="BW19" s="90"/>
      <c r="BX19" s="90"/>
      <c r="BY19" s="90"/>
      <c r="BZ19" s="91"/>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9"/>
      <c r="BM20" s="90"/>
      <c r="BN20" s="90"/>
      <c r="BO20" s="90"/>
      <c r="BP20" s="90"/>
      <c r="BQ20" s="90"/>
      <c r="BR20" s="90"/>
      <c r="BS20" s="90"/>
      <c r="BT20" s="90"/>
      <c r="BU20" s="90"/>
      <c r="BV20" s="90"/>
      <c r="BW20" s="90"/>
      <c r="BX20" s="90"/>
      <c r="BY20" s="90"/>
      <c r="BZ20" s="91"/>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9"/>
      <c r="BM21" s="90"/>
      <c r="BN21" s="90"/>
      <c r="BO21" s="90"/>
      <c r="BP21" s="90"/>
      <c r="BQ21" s="90"/>
      <c r="BR21" s="90"/>
      <c r="BS21" s="90"/>
      <c r="BT21" s="90"/>
      <c r="BU21" s="90"/>
      <c r="BV21" s="90"/>
      <c r="BW21" s="90"/>
      <c r="BX21" s="90"/>
      <c r="BY21" s="90"/>
      <c r="BZ21" s="91"/>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9"/>
      <c r="BM22" s="90"/>
      <c r="BN22" s="90"/>
      <c r="BO22" s="90"/>
      <c r="BP22" s="90"/>
      <c r="BQ22" s="90"/>
      <c r="BR22" s="90"/>
      <c r="BS22" s="90"/>
      <c r="BT22" s="90"/>
      <c r="BU22" s="90"/>
      <c r="BV22" s="90"/>
      <c r="BW22" s="90"/>
      <c r="BX22" s="90"/>
      <c r="BY22" s="90"/>
      <c r="BZ22" s="91"/>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9"/>
      <c r="BM23" s="90"/>
      <c r="BN23" s="90"/>
      <c r="BO23" s="90"/>
      <c r="BP23" s="90"/>
      <c r="BQ23" s="90"/>
      <c r="BR23" s="90"/>
      <c r="BS23" s="90"/>
      <c r="BT23" s="90"/>
      <c r="BU23" s="90"/>
      <c r="BV23" s="90"/>
      <c r="BW23" s="90"/>
      <c r="BX23" s="90"/>
      <c r="BY23" s="90"/>
      <c r="BZ23" s="91"/>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9"/>
      <c r="BM24" s="90"/>
      <c r="BN24" s="90"/>
      <c r="BO24" s="90"/>
      <c r="BP24" s="90"/>
      <c r="BQ24" s="90"/>
      <c r="BR24" s="90"/>
      <c r="BS24" s="90"/>
      <c r="BT24" s="90"/>
      <c r="BU24" s="90"/>
      <c r="BV24" s="90"/>
      <c r="BW24" s="90"/>
      <c r="BX24" s="90"/>
      <c r="BY24" s="90"/>
      <c r="BZ24" s="91"/>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9"/>
      <c r="BM25" s="90"/>
      <c r="BN25" s="90"/>
      <c r="BO25" s="90"/>
      <c r="BP25" s="90"/>
      <c r="BQ25" s="90"/>
      <c r="BR25" s="90"/>
      <c r="BS25" s="90"/>
      <c r="BT25" s="90"/>
      <c r="BU25" s="90"/>
      <c r="BV25" s="90"/>
      <c r="BW25" s="90"/>
      <c r="BX25" s="90"/>
      <c r="BY25" s="90"/>
      <c r="BZ25" s="91"/>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9"/>
      <c r="BM26" s="90"/>
      <c r="BN26" s="90"/>
      <c r="BO26" s="90"/>
      <c r="BP26" s="90"/>
      <c r="BQ26" s="90"/>
      <c r="BR26" s="90"/>
      <c r="BS26" s="90"/>
      <c r="BT26" s="90"/>
      <c r="BU26" s="90"/>
      <c r="BV26" s="90"/>
      <c r="BW26" s="90"/>
      <c r="BX26" s="90"/>
      <c r="BY26" s="90"/>
      <c r="BZ26" s="91"/>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9"/>
      <c r="BM27" s="90"/>
      <c r="BN27" s="90"/>
      <c r="BO27" s="90"/>
      <c r="BP27" s="90"/>
      <c r="BQ27" s="90"/>
      <c r="BR27" s="90"/>
      <c r="BS27" s="90"/>
      <c r="BT27" s="90"/>
      <c r="BU27" s="90"/>
      <c r="BV27" s="90"/>
      <c r="BW27" s="90"/>
      <c r="BX27" s="90"/>
      <c r="BY27" s="90"/>
      <c r="BZ27" s="91"/>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9"/>
      <c r="BM28" s="90"/>
      <c r="BN28" s="90"/>
      <c r="BO28" s="90"/>
      <c r="BP28" s="90"/>
      <c r="BQ28" s="90"/>
      <c r="BR28" s="90"/>
      <c r="BS28" s="90"/>
      <c r="BT28" s="90"/>
      <c r="BU28" s="90"/>
      <c r="BV28" s="90"/>
      <c r="BW28" s="90"/>
      <c r="BX28" s="90"/>
      <c r="BY28" s="90"/>
      <c r="BZ28" s="91"/>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9"/>
      <c r="BM29" s="90"/>
      <c r="BN29" s="90"/>
      <c r="BO29" s="90"/>
      <c r="BP29" s="90"/>
      <c r="BQ29" s="90"/>
      <c r="BR29" s="90"/>
      <c r="BS29" s="90"/>
      <c r="BT29" s="90"/>
      <c r="BU29" s="90"/>
      <c r="BV29" s="90"/>
      <c r="BW29" s="90"/>
      <c r="BX29" s="90"/>
      <c r="BY29" s="90"/>
      <c r="BZ29" s="91"/>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9"/>
      <c r="BM30" s="90"/>
      <c r="BN30" s="90"/>
      <c r="BO30" s="90"/>
      <c r="BP30" s="90"/>
      <c r="BQ30" s="90"/>
      <c r="BR30" s="90"/>
      <c r="BS30" s="90"/>
      <c r="BT30" s="90"/>
      <c r="BU30" s="90"/>
      <c r="BV30" s="90"/>
      <c r="BW30" s="90"/>
      <c r="BX30" s="90"/>
      <c r="BY30" s="90"/>
      <c r="BZ30" s="91"/>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9"/>
      <c r="BM31" s="90"/>
      <c r="BN31" s="90"/>
      <c r="BO31" s="90"/>
      <c r="BP31" s="90"/>
      <c r="BQ31" s="90"/>
      <c r="BR31" s="90"/>
      <c r="BS31" s="90"/>
      <c r="BT31" s="90"/>
      <c r="BU31" s="90"/>
      <c r="BV31" s="90"/>
      <c r="BW31" s="90"/>
      <c r="BX31" s="90"/>
      <c r="BY31" s="90"/>
      <c r="BZ31" s="91"/>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9"/>
      <c r="BM32" s="90"/>
      <c r="BN32" s="90"/>
      <c r="BO32" s="90"/>
      <c r="BP32" s="90"/>
      <c r="BQ32" s="90"/>
      <c r="BR32" s="90"/>
      <c r="BS32" s="90"/>
      <c r="BT32" s="90"/>
      <c r="BU32" s="90"/>
      <c r="BV32" s="90"/>
      <c r="BW32" s="90"/>
      <c r="BX32" s="90"/>
      <c r="BY32" s="90"/>
      <c r="BZ32" s="91"/>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9"/>
      <c r="BM33" s="90"/>
      <c r="BN33" s="90"/>
      <c r="BO33" s="90"/>
      <c r="BP33" s="90"/>
      <c r="BQ33" s="90"/>
      <c r="BR33" s="90"/>
      <c r="BS33" s="90"/>
      <c r="BT33" s="90"/>
      <c r="BU33" s="90"/>
      <c r="BV33" s="90"/>
      <c r="BW33" s="90"/>
      <c r="BX33" s="90"/>
      <c r="BY33" s="90"/>
      <c r="BZ33" s="91"/>
    </row>
    <row r="34" spans="1:78" ht="13.5" customHeight="1">
      <c r="A34" s="2"/>
      <c r="B34" s="16"/>
      <c r="C34" s="57" t="s">
        <v>25</v>
      </c>
      <c r="D34" s="57"/>
      <c r="E34" s="57"/>
      <c r="F34" s="57"/>
      <c r="G34" s="57"/>
      <c r="H34" s="57"/>
      <c r="I34" s="57"/>
      <c r="J34" s="57"/>
      <c r="K34" s="57"/>
      <c r="L34" s="57"/>
      <c r="M34" s="57"/>
      <c r="N34" s="57"/>
      <c r="O34" s="57"/>
      <c r="P34" s="57"/>
      <c r="Q34" s="19"/>
      <c r="R34" s="57" t="s">
        <v>26</v>
      </c>
      <c r="S34" s="57"/>
      <c r="T34" s="57"/>
      <c r="U34" s="57"/>
      <c r="V34" s="57"/>
      <c r="W34" s="57"/>
      <c r="X34" s="57"/>
      <c r="Y34" s="57"/>
      <c r="Z34" s="57"/>
      <c r="AA34" s="57"/>
      <c r="AB34" s="57"/>
      <c r="AC34" s="57"/>
      <c r="AD34" s="57"/>
      <c r="AE34" s="57"/>
      <c r="AF34" s="19"/>
      <c r="AG34" s="57" t="s">
        <v>27</v>
      </c>
      <c r="AH34" s="57"/>
      <c r="AI34" s="57"/>
      <c r="AJ34" s="57"/>
      <c r="AK34" s="57"/>
      <c r="AL34" s="57"/>
      <c r="AM34" s="57"/>
      <c r="AN34" s="57"/>
      <c r="AO34" s="57"/>
      <c r="AP34" s="57"/>
      <c r="AQ34" s="57"/>
      <c r="AR34" s="57"/>
      <c r="AS34" s="57"/>
      <c r="AT34" s="57"/>
      <c r="AU34" s="19"/>
      <c r="AV34" s="57" t="s">
        <v>28</v>
      </c>
      <c r="AW34" s="57"/>
      <c r="AX34" s="57"/>
      <c r="AY34" s="57"/>
      <c r="AZ34" s="57"/>
      <c r="BA34" s="57"/>
      <c r="BB34" s="57"/>
      <c r="BC34" s="57"/>
      <c r="BD34" s="57"/>
      <c r="BE34" s="57"/>
      <c r="BF34" s="57"/>
      <c r="BG34" s="57"/>
      <c r="BH34" s="57"/>
      <c r="BI34" s="57"/>
      <c r="BJ34" s="18"/>
      <c r="BK34" s="2"/>
      <c r="BL34" s="89"/>
      <c r="BM34" s="90"/>
      <c r="BN34" s="90"/>
      <c r="BO34" s="90"/>
      <c r="BP34" s="90"/>
      <c r="BQ34" s="90"/>
      <c r="BR34" s="90"/>
      <c r="BS34" s="90"/>
      <c r="BT34" s="90"/>
      <c r="BU34" s="90"/>
      <c r="BV34" s="90"/>
      <c r="BW34" s="90"/>
      <c r="BX34" s="90"/>
      <c r="BY34" s="90"/>
      <c r="BZ34" s="91"/>
    </row>
    <row r="35" spans="1:78" ht="13.5" customHeight="1">
      <c r="A35" s="2"/>
      <c r="B35" s="16"/>
      <c r="C35" s="57"/>
      <c r="D35" s="57"/>
      <c r="E35" s="57"/>
      <c r="F35" s="57"/>
      <c r="G35" s="57"/>
      <c r="H35" s="57"/>
      <c r="I35" s="57"/>
      <c r="J35" s="57"/>
      <c r="K35" s="57"/>
      <c r="L35" s="57"/>
      <c r="M35" s="57"/>
      <c r="N35" s="57"/>
      <c r="O35" s="57"/>
      <c r="P35" s="57"/>
      <c r="Q35" s="19"/>
      <c r="R35" s="57"/>
      <c r="S35" s="57"/>
      <c r="T35" s="57"/>
      <c r="U35" s="57"/>
      <c r="V35" s="57"/>
      <c r="W35" s="57"/>
      <c r="X35" s="57"/>
      <c r="Y35" s="57"/>
      <c r="Z35" s="57"/>
      <c r="AA35" s="57"/>
      <c r="AB35" s="57"/>
      <c r="AC35" s="57"/>
      <c r="AD35" s="57"/>
      <c r="AE35" s="57"/>
      <c r="AF35" s="19"/>
      <c r="AG35" s="57"/>
      <c r="AH35" s="57"/>
      <c r="AI35" s="57"/>
      <c r="AJ35" s="57"/>
      <c r="AK35" s="57"/>
      <c r="AL35" s="57"/>
      <c r="AM35" s="57"/>
      <c r="AN35" s="57"/>
      <c r="AO35" s="57"/>
      <c r="AP35" s="57"/>
      <c r="AQ35" s="57"/>
      <c r="AR35" s="57"/>
      <c r="AS35" s="57"/>
      <c r="AT35" s="57"/>
      <c r="AU35" s="19"/>
      <c r="AV35" s="57"/>
      <c r="AW35" s="57"/>
      <c r="AX35" s="57"/>
      <c r="AY35" s="57"/>
      <c r="AZ35" s="57"/>
      <c r="BA35" s="57"/>
      <c r="BB35" s="57"/>
      <c r="BC35" s="57"/>
      <c r="BD35" s="57"/>
      <c r="BE35" s="57"/>
      <c r="BF35" s="57"/>
      <c r="BG35" s="57"/>
      <c r="BH35" s="57"/>
      <c r="BI35" s="57"/>
      <c r="BJ35" s="18"/>
      <c r="BK35" s="2"/>
      <c r="BL35" s="89"/>
      <c r="BM35" s="90"/>
      <c r="BN35" s="90"/>
      <c r="BO35" s="90"/>
      <c r="BP35" s="90"/>
      <c r="BQ35" s="90"/>
      <c r="BR35" s="90"/>
      <c r="BS35" s="90"/>
      <c r="BT35" s="90"/>
      <c r="BU35" s="90"/>
      <c r="BV35" s="90"/>
      <c r="BW35" s="90"/>
      <c r="BX35" s="90"/>
      <c r="BY35" s="90"/>
      <c r="BZ35" s="91"/>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9"/>
      <c r="BM36" s="90"/>
      <c r="BN36" s="90"/>
      <c r="BO36" s="90"/>
      <c r="BP36" s="90"/>
      <c r="BQ36" s="90"/>
      <c r="BR36" s="90"/>
      <c r="BS36" s="90"/>
      <c r="BT36" s="90"/>
      <c r="BU36" s="90"/>
      <c r="BV36" s="90"/>
      <c r="BW36" s="90"/>
      <c r="BX36" s="90"/>
      <c r="BY36" s="90"/>
      <c r="BZ36" s="91"/>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9"/>
      <c r="BM37" s="90"/>
      <c r="BN37" s="90"/>
      <c r="BO37" s="90"/>
      <c r="BP37" s="90"/>
      <c r="BQ37" s="90"/>
      <c r="BR37" s="90"/>
      <c r="BS37" s="90"/>
      <c r="BT37" s="90"/>
      <c r="BU37" s="90"/>
      <c r="BV37" s="90"/>
      <c r="BW37" s="90"/>
      <c r="BX37" s="90"/>
      <c r="BY37" s="90"/>
      <c r="BZ37" s="91"/>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9"/>
      <c r="BM38" s="90"/>
      <c r="BN38" s="90"/>
      <c r="BO38" s="90"/>
      <c r="BP38" s="90"/>
      <c r="BQ38" s="90"/>
      <c r="BR38" s="90"/>
      <c r="BS38" s="90"/>
      <c r="BT38" s="90"/>
      <c r="BU38" s="90"/>
      <c r="BV38" s="90"/>
      <c r="BW38" s="90"/>
      <c r="BX38" s="90"/>
      <c r="BY38" s="90"/>
      <c r="BZ38" s="91"/>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9"/>
      <c r="BM39" s="90"/>
      <c r="BN39" s="90"/>
      <c r="BO39" s="90"/>
      <c r="BP39" s="90"/>
      <c r="BQ39" s="90"/>
      <c r="BR39" s="90"/>
      <c r="BS39" s="90"/>
      <c r="BT39" s="90"/>
      <c r="BU39" s="90"/>
      <c r="BV39" s="90"/>
      <c r="BW39" s="90"/>
      <c r="BX39" s="90"/>
      <c r="BY39" s="90"/>
      <c r="BZ39" s="91"/>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9"/>
      <c r="BM40" s="90"/>
      <c r="BN40" s="90"/>
      <c r="BO40" s="90"/>
      <c r="BP40" s="90"/>
      <c r="BQ40" s="90"/>
      <c r="BR40" s="90"/>
      <c r="BS40" s="90"/>
      <c r="BT40" s="90"/>
      <c r="BU40" s="90"/>
      <c r="BV40" s="90"/>
      <c r="BW40" s="90"/>
      <c r="BX40" s="90"/>
      <c r="BY40" s="90"/>
      <c r="BZ40" s="91"/>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9"/>
      <c r="BM41" s="90"/>
      <c r="BN41" s="90"/>
      <c r="BO41" s="90"/>
      <c r="BP41" s="90"/>
      <c r="BQ41" s="90"/>
      <c r="BR41" s="90"/>
      <c r="BS41" s="90"/>
      <c r="BT41" s="90"/>
      <c r="BU41" s="90"/>
      <c r="BV41" s="90"/>
      <c r="BW41" s="90"/>
      <c r="BX41" s="90"/>
      <c r="BY41" s="90"/>
      <c r="BZ41" s="91"/>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9"/>
      <c r="BM42" s="90"/>
      <c r="BN42" s="90"/>
      <c r="BO42" s="90"/>
      <c r="BP42" s="90"/>
      <c r="BQ42" s="90"/>
      <c r="BR42" s="90"/>
      <c r="BS42" s="90"/>
      <c r="BT42" s="90"/>
      <c r="BU42" s="90"/>
      <c r="BV42" s="90"/>
      <c r="BW42" s="90"/>
      <c r="BX42" s="90"/>
      <c r="BY42" s="90"/>
      <c r="BZ42" s="91"/>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9"/>
      <c r="BM43" s="90"/>
      <c r="BN43" s="90"/>
      <c r="BO43" s="90"/>
      <c r="BP43" s="90"/>
      <c r="BQ43" s="90"/>
      <c r="BR43" s="90"/>
      <c r="BS43" s="90"/>
      <c r="BT43" s="90"/>
      <c r="BU43" s="90"/>
      <c r="BV43" s="90"/>
      <c r="BW43" s="90"/>
      <c r="BX43" s="90"/>
      <c r="BY43" s="90"/>
      <c r="BZ43" s="91"/>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9"/>
      <c r="BM44" s="90"/>
      <c r="BN44" s="90"/>
      <c r="BO44" s="90"/>
      <c r="BP44" s="90"/>
      <c r="BQ44" s="90"/>
      <c r="BR44" s="90"/>
      <c r="BS44" s="90"/>
      <c r="BT44" s="90"/>
      <c r="BU44" s="90"/>
      <c r="BV44" s="90"/>
      <c r="BW44" s="90"/>
      <c r="BX44" s="90"/>
      <c r="BY44" s="90"/>
      <c r="BZ44" s="9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8" t="s">
        <v>29</v>
      </c>
      <c r="BM45" s="69"/>
      <c r="BN45" s="69"/>
      <c r="BO45" s="69"/>
      <c r="BP45" s="69"/>
      <c r="BQ45" s="69"/>
      <c r="BR45" s="69"/>
      <c r="BS45" s="69"/>
      <c r="BT45" s="69"/>
      <c r="BU45" s="69"/>
      <c r="BV45" s="69"/>
      <c r="BW45" s="69"/>
      <c r="BX45" s="69"/>
      <c r="BY45" s="69"/>
      <c r="BZ45" s="70"/>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1"/>
      <c r="BM46" s="72"/>
      <c r="BN46" s="72"/>
      <c r="BO46" s="72"/>
      <c r="BP46" s="72"/>
      <c r="BQ46" s="72"/>
      <c r="BR46" s="72"/>
      <c r="BS46" s="72"/>
      <c r="BT46" s="72"/>
      <c r="BU46" s="72"/>
      <c r="BV46" s="72"/>
      <c r="BW46" s="72"/>
      <c r="BX46" s="72"/>
      <c r="BY46" s="72"/>
      <c r="BZ46" s="73"/>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105</v>
      </c>
      <c r="BM47" s="76"/>
      <c r="BN47" s="76"/>
      <c r="BO47" s="76"/>
      <c r="BP47" s="76"/>
      <c r="BQ47" s="76"/>
      <c r="BR47" s="76"/>
      <c r="BS47" s="76"/>
      <c r="BT47" s="76"/>
      <c r="BU47" s="76"/>
      <c r="BV47" s="76"/>
      <c r="BW47" s="76"/>
      <c r="BX47" s="76"/>
      <c r="BY47" s="76"/>
      <c r="BZ47" s="77"/>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c r="A56" s="2"/>
      <c r="B56" s="16"/>
      <c r="C56" s="57" t="s">
        <v>30</v>
      </c>
      <c r="D56" s="57"/>
      <c r="E56" s="57"/>
      <c r="F56" s="57"/>
      <c r="G56" s="57"/>
      <c r="H56" s="57"/>
      <c r="I56" s="57"/>
      <c r="J56" s="57"/>
      <c r="K56" s="57"/>
      <c r="L56" s="57"/>
      <c r="M56" s="57"/>
      <c r="N56" s="57"/>
      <c r="O56" s="57"/>
      <c r="P56" s="57"/>
      <c r="Q56" s="19"/>
      <c r="R56" s="57" t="s">
        <v>31</v>
      </c>
      <c r="S56" s="57"/>
      <c r="T56" s="57"/>
      <c r="U56" s="57"/>
      <c r="V56" s="57"/>
      <c r="W56" s="57"/>
      <c r="X56" s="57"/>
      <c r="Y56" s="57"/>
      <c r="Z56" s="57"/>
      <c r="AA56" s="57"/>
      <c r="AB56" s="57"/>
      <c r="AC56" s="57"/>
      <c r="AD56" s="57"/>
      <c r="AE56" s="57"/>
      <c r="AF56" s="19"/>
      <c r="AG56" s="57" t="s">
        <v>32</v>
      </c>
      <c r="AH56" s="57"/>
      <c r="AI56" s="57"/>
      <c r="AJ56" s="57"/>
      <c r="AK56" s="57"/>
      <c r="AL56" s="57"/>
      <c r="AM56" s="57"/>
      <c r="AN56" s="57"/>
      <c r="AO56" s="57"/>
      <c r="AP56" s="57"/>
      <c r="AQ56" s="57"/>
      <c r="AR56" s="57"/>
      <c r="AS56" s="57"/>
      <c r="AT56" s="57"/>
      <c r="AU56" s="19"/>
      <c r="AV56" s="57" t="s">
        <v>33</v>
      </c>
      <c r="AW56" s="57"/>
      <c r="AX56" s="57"/>
      <c r="AY56" s="57"/>
      <c r="AZ56" s="57"/>
      <c r="BA56" s="57"/>
      <c r="BB56" s="57"/>
      <c r="BC56" s="57"/>
      <c r="BD56" s="57"/>
      <c r="BE56" s="57"/>
      <c r="BF56" s="57"/>
      <c r="BG56" s="57"/>
      <c r="BH56" s="57"/>
      <c r="BI56" s="57"/>
      <c r="BJ56" s="18"/>
      <c r="BK56" s="2"/>
      <c r="BL56" s="75"/>
      <c r="BM56" s="76"/>
      <c r="BN56" s="76"/>
      <c r="BO56" s="76"/>
      <c r="BP56" s="76"/>
      <c r="BQ56" s="76"/>
      <c r="BR56" s="76"/>
      <c r="BS56" s="76"/>
      <c r="BT56" s="76"/>
      <c r="BU56" s="76"/>
      <c r="BV56" s="76"/>
      <c r="BW56" s="76"/>
      <c r="BX56" s="76"/>
      <c r="BY56" s="76"/>
      <c r="BZ56" s="77"/>
    </row>
    <row r="57" spans="1:78" ht="13.5" customHeight="1">
      <c r="A57" s="2"/>
      <c r="B57" s="16"/>
      <c r="C57" s="57"/>
      <c r="D57" s="57"/>
      <c r="E57" s="57"/>
      <c r="F57" s="57"/>
      <c r="G57" s="57"/>
      <c r="H57" s="57"/>
      <c r="I57" s="57"/>
      <c r="J57" s="57"/>
      <c r="K57" s="57"/>
      <c r="L57" s="57"/>
      <c r="M57" s="57"/>
      <c r="N57" s="57"/>
      <c r="O57" s="57"/>
      <c r="P57" s="57"/>
      <c r="Q57" s="19"/>
      <c r="R57" s="57"/>
      <c r="S57" s="57"/>
      <c r="T57" s="57"/>
      <c r="U57" s="57"/>
      <c r="V57" s="57"/>
      <c r="W57" s="57"/>
      <c r="X57" s="57"/>
      <c r="Y57" s="57"/>
      <c r="Z57" s="57"/>
      <c r="AA57" s="57"/>
      <c r="AB57" s="57"/>
      <c r="AC57" s="57"/>
      <c r="AD57" s="57"/>
      <c r="AE57" s="57"/>
      <c r="AF57" s="19"/>
      <c r="AG57" s="57"/>
      <c r="AH57" s="57"/>
      <c r="AI57" s="57"/>
      <c r="AJ57" s="57"/>
      <c r="AK57" s="57"/>
      <c r="AL57" s="57"/>
      <c r="AM57" s="57"/>
      <c r="AN57" s="57"/>
      <c r="AO57" s="57"/>
      <c r="AP57" s="57"/>
      <c r="AQ57" s="57"/>
      <c r="AR57" s="57"/>
      <c r="AS57" s="57"/>
      <c r="AT57" s="57"/>
      <c r="AU57" s="19"/>
      <c r="AV57" s="57"/>
      <c r="AW57" s="57"/>
      <c r="AX57" s="57"/>
      <c r="AY57" s="57"/>
      <c r="AZ57" s="57"/>
      <c r="BA57" s="57"/>
      <c r="BB57" s="57"/>
      <c r="BC57" s="57"/>
      <c r="BD57" s="57"/>
      <c r="BE57" s="57"/>
      <c r="BF57" s="57"/>
      <c r="BG57" s="57"/>
      <c r="BH57" s="57"/>
      <c r="BI57" s="57"/>
      <c r="BJ57" s="18"/>
      <c r="BK57" s="2"/>
      <c r="BL57" s="75"/>
      <c r="BM57" s="76"/>
      <c r="BN57" s="76"/>
      <c r="BO57" s="76"/>
      <c r="BP57" s="76"/>
      <c r="BQ57" s="76"/>
      <c r="BR57" s="76"/>
      <c r="BS57" s="76"/>
      <c r="BT57" s="76"/>
      <c r="BU57" s="76"/>
      <c r="BV57" s="76"/>
      <c r="BW57" s="76"/>
      <c r="BX57" s="76"/>
      <c r="BY57" s="76"/>
      <c r="BZ57" s="77"/>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c r="A60" s="2"/>
      <c r="B60" s="65" t="s">
        <v>34</v>
      </c>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c r="AK60" s="66"/>
      <c r="AL60" s="66"/>
      <c r="AM60" s="66"/>
      <c r="AN60" s="66"/>
      <c r="AO60" s="66"/>
      <c r="AP60" s="66"/>
      <c r="AQ60" s="66"/>
      <c r="AR60" s="66"/>
      <c r="AS60" s="66"/>
      <c r="AT60" s="66"/>
      <c r="AU60" s="66"/>
      <c r="AV60" s="66"/>
      <c r="AW60" s="66"/>
      <c r="AX60" s="66"/>
      <c r="AY60" s="66"/>
      <c r="AZ60" s="66"/>
      <c r="BA60" s="66"/>
      <c r="BB60" s="66"/>
      <c r="BC60" s="66"/>
      <c r="BD60" s="66"/>
      <c r="BE60" s="66"/>
      <c r="BF60" s="66"/>
      <c r="BG60" s="66"/>
      <c r="BH60" s="66"/>
      <c r="BI60" s="66"/>
      <c r="BJ60" s="67"/>
      <c r="BK60" s="2"/>
      <c r="BL60" s="75"/>
      <c r="BM60" s="76"/>
      <c r="BN60" s="76"/>
      <c r="BO60" s="76"/>
      <c r="BP60" s="76"/>
      <c r="BQ60" s="76"/>
      <c r="BR60" s="76"/>
      <c r="BS60" s="76"/>
      <c r="BT60" s="76"/>
      <c r="BU60" s="76"/>
      <c r="BV60" s="76"/>
      <c r="BW60" s="76"/>
      <c r="BX60" s="76"/>
      <c r="BY60" s="76"/>
      <c r="BZ60" s="77"/>
    </row>
    <row r="61" spans="1:78" ht="13.5" customHeight="1">
      <c r="A61" s="2"/>
      <c r="B61" s="65"/>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c r="AY61" s="66"/>
      <c r="AZ61" s="66"/>
      <c r="BA61" s="66"/>
      <c r="BB61" s="66"/>
      <c r="BC61" s="66"/>
      <c r="BD61" s="66"/>
      <c r="BE61" s="66"/>
      <c r="BF61" s="66"/>
      <c r="BG61" s="66"/>
      <c r="BH61" s="66"/>
      <c r="BI61" s="66"/>
      <c r="BJ61" s="67"/>
      <c r="BK61" s="2"/>
      <c r="BL61" s="75"/>
      <c r="BM61" s="76"/>
      <c r="BN61" s="76"/>
      <c r="BO61" s="76"/>
      <c r="BP61" s="76"/>
      <c r="BQ61" s="76"/>
      <c r="BR61" s="76"/>
      <c r="BS61" s="76"/>
      <c r="BT61" s="76"/>
      <c r="BU61" s="76"/>
      <c r="BV61" s="76"/>
      <c r="BW61" s="76"/>
      <c r="BX61" s="76"/>
      <c r="BY61" s="76"/>
      <c r="BZ61" s="77"/>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8" t="s">
        <v>35</v>
      </c>
      <c r="BM64" s="69"/>
      <c r="BN64" s="69"/>
      <c r="BO64" s="69"/>
      <c r="BP64" s="69"/>
      <c r="BQ64" s="69"/>
      <c r="BR64" s="69"/>
      <c r="BS64" s="69"/>
      <c r="BT64" s="69"/>
      <c r="BU64" s="69"/>
      <c r="BV64" s="69"/>
      <c r="BW64" s="69"/>
      <c r="BX64" s="69"/>
      <c r="BY64" s="69"/>
      <c r="BZ64" s="70"/>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1"/>
      <c r="BM65" s="72"/>
      <c r="BN65" s="72"/>
      <c r="BO65" s="72"/>
      <c r="BP65" s="72"/>
      <c r="BQ65" s="72"/>
      <c r="BR65" s="72"/>
      <c r="BS65" s="72"/>
      <c r="BT65" s="72"/>
      <c r="BU65" s="72"/>
      <c r="BV65" s="72"/>
      <c r="BW65" s="72"/>
      <c r="BX65" s="72"/>
      <c r="BY65" s="72"/>
      <c r="BZ65" s="73"/>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106</v>
      </c>
      <c r="BM66" s="76"/>
      <c r="BN66" s="76"/>
      <c r="BO66" s="76"/>
      <c r="BP66" s="76"/>
      <c r="BQ66" s="76"/>
      <c r="BR66" s="76"/>
      <c r="BS66" s="76"/>
      <c r="BT66" s="76"/>
      <c r="BU66" s="76"/>
      <c r="BV66" s="76"/>
      <c r="BW66" s="76"/>
      <c r="BX66" s="76"/>
      <c r="BY66" s="76"/>
      <c r="BZ66" s="77"/>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c r="A79" s="2"/>
      <c r="B79" s="16"/>
      <c r="C79" s="57" t="s">
        <v>36</v>
      </c>
      <c r="D79" s="57"/>
      <c r="E79" s="57"/>
      <c r="F79" s="57"/>
      <c r="G79" s="57"/>
      <c r="H79" s="57"/>
      <c r="I79" s="57"/>
      <c r="J79" s="57"/>
      <c r="K79" s="57"/>
      <c r="L79" s="57"/>
      <c r="M79" s="57"/>
      <c r="N79" s="57"/>
      <c r="O79" s="57"/>
      <c r="P79" s="57"/>
      <c r="Q79" s="57"/>
      <c r="R79" s="57"/>
      <c r="S79" s="57"/>
      <c r="T79" s="57"/>
      <c r="U79" s="19"/>
      <c r="V79" s="19"/>
      <c r="W79" s="57" t="s">
        <v>37</v>
      </c>
      <c r="X79" s="57"/>
      <c r="Y79" s="57"/>
      <c r="Z79" s="57"/>
      <c r="AA79" s="57"/>
      <c r="AB79" s="57"/>
      <c r="AC79" s="57"/>
      <c r="AD79" s="57"/>
      <c r="AE79" s="57"/>
      <c r="AF79" s="57"/>
      <c r="AG79" s="57"/>
      <c r="AH79" s="57"/>
      <c r="AI79" s="57"/>
      <c r="AJ79" s="57"/>
      <c r="AK79" s="57"/>
      <c r="AL79" s="57"/>
      <c r="AM79" s="57"/>
      <c r="AN79" s="57"/>
      <c r="AO79" s="19"/>
      <c r="AP79" s="19"/>
      <c r="AQ79" s="57" t="s">
        <v>38</v>
      </c>
      <c r="AR79" s="57"/>
      <c r="AS79" s="57"/>
      <c r="AT79" s="57"/>
      <c r="AU79" s="57"/>
      <c r="AV79" s="57"/>
      <c r="AW79" s="57"/>
      <c r="AX79" s="57"/>
      <c r="AY79" s="57"/>
      <c r="AZ79" s="57"/>
      <c r="BA79" s="57"/>
      <c r="BB79" s="57"/>
      <c r="BC79" s="57"/>
      <c r="BD79" s="57"/>
      <c r="BE79" s="57"/>
      <c r="BF79" s="57"/>
      <c r="BG79" s="57"/>
      <c r="BH79" s="57"/>
      <c r="BI79" s="17"/>
      <c r="BJ79" s="18"/>
      <c r="BK79" s="2"/>
      <c r="BL79" s="75"/>
      <c r="BM79" s="76"/>
      <c r="BN79" s="76"/>
      <c r="BO79" s="76"/>
      <c r="BP79" s="76"/>
      <c r="BQ79" s="76"/>
      <c r="BR79" s="76"/>
      <c r="BS79" s="76"/>
      <c r="BT79" s="76"/>
      <c r="BU79" s="76"/>
      <c r="BV79" s="76"/>
      <c r="BW79" s="76"/>
      <c r="BX79" s="76"/>
      <c r="BY79" s="76"/>
      <c r="BZ79" s="77"/>
    </row>
    <row r="80" spans="1:78" ht="13.5" customHeight="1">
      <c r="A80" s="2"/>
      <c r="B80" s="16"/>
      <c r="C80" s="57"/>
      <c r="D80" s="57"/>
      <c r="E80" s="57"/>
      <c r="F80" s="57"/>
      <c r="G80" s="57"/>
      <c r="H80" s="57"/>
      <c r="I80" s="57"/>
      <c r="J80" s="57"/>
      <c r="K80" s="57"/>
      <c r="L80" s="57"/>
      <c r="M80" s="57"/>
      <c r="N80" s="57"/>
      <c r="O80" s="57"/>
      <c r="P80" s="57"/>
      <c r="Q80" s="57"/>
      <c r="R80" s="57"/>
      <c r="S80" s="57"/>
      <c r="T80" s="57"/>
      <c r="U80" s="19"/>
      <c r="V80" s="19"/>
      <c r="W80" s="57"/>
      <c r="X80" s="57"/>
      <c r="Y80" s="57"/>
      <c r="Z80" s="57"/>
      <c r="AA80" s="57"/>
      <c r="AB80" s="57"/>
      <c r="AC80" s="57"/>
      <c r="AD80" s="57"/>
      <c r="AE80" s="57"/>
      <c r="AF80" s="57"/>
      <c r="AG80" s="57"/>
      <c r="AH80" s="57"/>
      <c r="AI80" s="57"/>
      <c r="AJ80" s="57"/>
      <c r="AK80" s="57"/>
      <c r="AL80" s="57"/>
      <c r="AM80" s="57"/>
      <c r="AN80" s="57"/>
      <c r="AO80" s="19"/>
      <c r="AP80" s="19"/>
      <c r="AQ80" s="57"/>
      <c r="AR80" s="57"/>
      <c r="AS80" s="57"/>
      <c r="AT80" s="57"/>
      <c r="AU80" s="57"/>
      <c r="AV80" s="57"/>
      <c r="AW80" s="57"/>
      <c r="AX80" s="57"/>
      <c r="AY80" s="57"/>
      <c r="AZ80" s="57"/>
      <c r="BA80" s="57"/>
      <c r="BB80" s="57"/>
      <c r="BC80" s="57"/>
      <c r="BD80" s="57"/>
      <c r="BE80" s="57"/>
      <c r="BF80" s="57"/>
      <c r="BG80" s="57"/>
      <c r="BH80" s="57"/>
      <c r="BI80" s="17"/>
      <c r="BJ80" s="18"/>
      <c r="BK80" s="2"/>
      <c r="BL80" s="75"/>
      <c r="BM80" s="76"/>
      <c r="BN80" s="76"/>
      <c r="BO80" s="76"/>
      <c r="BP80" s="76"/>
      <c r="BQ80" s="76"/>
      <c r="BR80" s="76"/>
      <c r="BS80" s="76"/>
      <c r="BT80" s="76"/>
      <c r="BU80" s="76"/>
      <c r="BV80" s="76"/>
      <c r="BW80" s="76"/>
      <c r="BX80" s="76"/>
      <c r="BY80" s="76"/>
      <c r="BZ80" s="77"/>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92053</v>
      </c>
      <c r="D6" s="31">
        <f t="shared" si="3"/>
        <v>47</v>
      </c>
      <c r="E6" s="31">
        <f t="shared" si="3"/>
        <v>1</v>
      </c>
      <c r="F6" s="31">
        <f t="shared" si="3"/>
        <v>0</v>
      </c>
      <c r="G6" s="31">
        <f t="shared" si="3"/>
        <v>0</v>
      </c>
      <c r="H6" s="31" t="str">
        <f t="shared" si="3"/>
        <v>栃木県　鹿沼市</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9.0299999999999994</v>
      </c>
      <c r="P6" s="32">
        <f t="shared" si="3"/>
        <v>2765</v>
      </c>
      <c r="Q6" s="32">
        <f t="shared" si="3"/>
        <v>100716</v>
      </c>
      <c r="R6" s="32">
        <f t="shared" si="3"/>
        <v>490.64</v>
      </c>
      <c r="S6" s="32">
        <f t="shared" si="3"/>
        <v>205.27</v>
      </c>
      <c r="T6" s="32">
        <f t="shared" si="3"/>
        <v>9062</v>
      </c>
      <c r="U6" s="32">
        <f t="shared" si="3"/>
        <v>26.23</v>
      </c>
      <c r="V6" s="32">
        <f t="shared" si="3"/>
        <v>345.48</v>
      </c>
      <c r="W6" s="33">
        <f>IF(W7="",NA(),W7)</f>
        <v>80.599999999999994</v>
      </c>
      <c r="X6" s="33">
        <f t="shared" ref="X6:AF6" si="4">IF(X7="",NA(),X7)</f>
        <v>86.38</v>
      </c>
      <c r="Y6" s="33">
        <f t="shared" si="4"/>
        <v>76.540000000000006</v>
      </c>
      <c r="Z6" s="33">
        <f t="shared" si="4"/>
        <v>76.59</v>
      </c>
      <c r="AA6" s="33">
        <f t="shared" si="4"/>
        <v>72.8</v>
      </c>
      <c r="AB6" s="33">
        <f t="shared" si="4"/>
        <v>77.22</v>
      </c>
      <c r="AC6" s="33">
        <f t="shared" si="4"/>
        <v>75.239999999999995</v>
      </c>
      <c r="AD6" s="33">
        <f t="shared" si="4"/>
        <v>73.63</v>
      </c>
      <c r="AE6" s="33">
        <f t="shared" si="4"/>
        <v>75.709999999999994</v>
      </c>
      <c r="AF6" s="33">
        <f t="shared" si="4"/>
        <v>75.09</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1437.68</v>
      </c>
      <c r="BE6" s="33">
        <f t="shared" ref="BE6:BM6" si="7">IF(BE7="",NA(),BE7)</f>
        <v>1390.43</v>
      </c>
      <c r="BF6" s="33">
        <f t="shared" si="7"/>
        <v>1379.18</v>
      </c>
      <c r="BG6" s="33">
        <f t="shared" si="7"/>
        <v>1338.14</v>
      </c>
      <c r="BH6" s="33">
        <f t="shared" si="7"/>
        <v>1307.51</v>
      </c>
      <c r="BI6" s="33">
        <f t="shared" si="7"/>
        <v>1187.81</v>
      </c>
      <c r="BJ6" s="33">
        <f t="shared" si="7"/>
        <v>1168.8</v>
      </c>
      <c r="BK6" s="33">
        <f t="shared" si="7"/>
        <v>1158.82</v>
      </c>
      <c r="BL6" s="33">
        <f t="shared" si="7"/>
        <v>1167.7</v>
      </c>
      <c r="BM6" s="33">
        <f t="shared" si="7"/>
        <v>1228.58</v>
      </c>
      <c r="BN6" s="32" t="str">
        <f>IF(BN7="","",IF(BN7="-","【-】","【"&amp;SUBSTITUTE(TEXT(BN7,"#,##0.00"),"-","△")&amp;"】"))</f>
        <v>【1,239.32】</v>
      </c>
      <c r="BO6" s="33">
        <f>IF(BO7="",NA(),BO7)</f>
        <v>68.78</v>
      </c>
      <c r="BP6" s="33">
        <f t="shared" ref="BP6:BX6" si="8">IF(BP7="",NA(),BP7)</f>
        <v>71.84</v>
      </c>
      <c r="BQ6" s="33">
        <f t="shared" si="8"/>
        <v>65.37</v>
      </c>
      <c r="BR6" s="33">
        <f t="shared" si="8"/>
        <v>66.069999999999993</v>
      </c>
      <c r="BS6" s="33">
        <f t="shared" si="8"/>
        <v>63.05</v>
      </c>
      <c r="BT6" s="33">
        <f t="shared" si="8"/>
        <v>57.96</v>
      </c>
      <c r="BU6" s="33">
        <f t="shared" si="8"/>
        <v>56.44</v>
      </c>
      <c r="BV6" s="33">
        <f t="shared" si="8"/>
        <v>55.6</v>
      </c>
      <c r="BW6" s="33">
        <f t="shared" si="8"/>
        <v>54.43</v>
      </c>
      <c r="BX6" s="33">
        <f t="shared" si="8"/>
        <v>53.81</v>
      </c>
      <c r="BY6" s="32" t="str">
        <f>IF(BY7="","",IF(BY7="-","【-】","【"&amp;SUBSTITUTE(TEXT(BY7,"#,##0.00"),"-","△")&amp;"】"))</f>
        <v>【36.33】</v>
      </c>
      <c r="BZ6" s="33">
        <f>IF(BZ7="",NA(),BZ7)</f>
        <v>242.66</v>
      </c>
      <c r="CA6" s="33">
        <f t="shared" ref="CA6:CI6" si="9">IF(CA7="",NA(),CA7)</f>
        <v>233.75</v>
      </c>
      <c r="CB6" s="33">
        <f t="shared" si="9"/>
        <v>253.91</v>
      </c>
      <c r="CC6" s="33">
        <f t="shared" si="9"/>
        <v>251.52</v>
      </c>
      <c r="CD6" s="33">
        <f t="shared" si="9"/>
        <v>268.61</v>
      </c>
      <c r="CE6" s="33">
        <f t="shared" si="9"/>
        <v>263.20999999999998</v>
      </c>
      <c r="CF6" s="33">
        <f t="shared" si="9"/>
        <v>270.7</v>
      </c>
      <c r="CG6" s="33">
        <f t="shared" si="9"/>
        <v>275.86</v>
      </c>
      <c r="CH6" s="33">
        <f t="shared" si="9"/>
        <v>279.8</v>
      </c>
      <c r="CI6" s="33">
        <f t="shared" si="9"/>
        <v>284.64999999999998</v>
      </c>
      <c r="CJ6" s="32" t="str">
        <f>IF(CJ7="","",IF(CJ7="-","【-】","【"&amp;SUBSTITUTE(TEXT(CJ7,"#,##0.00"),"-","△")&amp;"】"))</f>
        <v>【476.46】</v>
      </c>
      <c r="CK6" s="33">
        <f>IF(CK7="",NA(),CK7)</f>
        <v>67.52</v>
      </c>
      <c r="CL6" s="33">
        <f t="shared" ref="CL6:CT6" si="10">IF(CL7="",NA(),CL7)</f>
        <v>70.13</v>
      </c>
      <c r="CM6" s="33">
        <f t="shared" si="10"/>
        <v>69.760000000000005</v>
      </c>
      <c r="CN6" s="33">
        <f t="shared" si="10"/>
        <v>68.19</v>
      </c>
      <c r="CO6" s="33">
        <f t="shared" si="10"/>
        <v>67.099999999999994</v>
      </c>
      <c r="CP6" s="33">
        <f t="shared" si="10"/>
        <v>60.92</v>
      </c>
      <c r="CQ6" s="33">
        <f t="shared" si="10"/>
        <v>59.84</v>
      </c>
      <c r="CR6" s="33">
        <f t="shared" si="10"/>
        <v>60.66</v>
      </c>
      <c r="CS6" s="33">
        <f t="shared" si="10"/>
        <v>60.17</v>
      </c>
      <c r="CT6" s="33">
        <f t="shared" si="10"/>
        <v>58.96</v>
      </c>
      <c r="CU6" s="32" t="str">
        <f>IF(CU7="","",IF(CU7="-","【-】","【"&amp;SUBSTITUTE(TEXT(CU7,"#,##0.00"),"-","△")&amp;"】"))</f>
        <v>【58.19】</v>
      </c>
      <c r="CV6" s="33">
        <f>IF(CV7="",NA(),CV7)</f>
        <v>55.23</v>
      </c>
      <c r="CW6" s="33">
        <f t="shared" ref="CW6:DE6" si="11">IF(CW7="",NA(),CW7)</f>
        <v>52.56</v>
      </c>
      <c r="CX6" s="33">
        <f t="shared" si="11"/>
        <v>52.49</v>
      </c>
      <c r="CY6" s="33">
        <f t="shared" si="11"/>
        <v>54.02</v>
      </c>
      <c r="CZ6" s="33">
        <f t="shared" si="11"/>
        <v>53.72</v>
      </c>
      <c r="DA6" s="33">
        <f t="shared" si="11"/>
        <v>78.58</v>
      </c>
      <c r="DB6" s="33">
        <f t="shared" si="11"/>
        <v>77.989999999999995</v>
      </c>
      <c r="DC6" s="33">
        <f t="shared" si="11"/>
        <v>77.319999999999993</v>
      </c>
      <c r="DD6" s="33">
        <f t="shared" si="11"/>
        <v>76.680000000000007</v>
      </c>
      <c r="DE6" s="33">
        <f t="shared" si="11"/>
        <v>76.58</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0.2</v>
      </c>
      <c r="ED6" s="33">
        <f t="shared" ref="ED6:EL6" si="14">IF(ED7="",NA(),ED7)</f>
        <v>0.06</v>
      </c>
      <c r="EE6" s="33">
        <f t="shared" si="14"/>
        <v>0.54</v>
      </c>
      <c r="EF6" s="33">
        <f t="shared" si="14"/>
        <v>1.1200000000000001</v>
      </c>
      <c r="EG6" s="33">
        <f t="shared" si="14"/>
        <v>0.86</v>
      </c>
      <c r="EH6" s="33">
        <f t="shared" si="14"/>
        <v>0.61</v>
      </c>
      <c r="EI6" s="33">
        <f t="shared" si="14"/>
        <v>1.08</v>
      </c>
      <c r="EJ6" s="33">
        <f t="shared" si="14"/>
        <v>0.69</v>
      </c>
      <c r="EK6" s="33">
        <f t="shared" si="14"/>
        <v>0.89</v>
      </c>
      <c r="EL6" s="33">
        <f t="shared" si="14"/>
        <v>0.98</v>
      </c>
      <c r="EM6" s="32" t="str">
        <f>IF(EM7="","",IF(EM7="-","【-】","【"&amp;SUBSTITUTE(TEXT(EM7,"#,##0.00"),"-","△")&amp;"】"))</f>
        <v>【0.74】</v>
      </c>
    </row>
    <row r="7" spans="1:143" s="34" customFormat="1">
      <c r="A7" s="26"/>
      <c r="B7" s="35">
        <v>2014</v>
      </c>
      <c r="C7" s="35">
        <v>92053</v>
      </c>
      <c r="D7" s="35">
        <v>47</v>
      </c>
      <c r="E7" s="35">
        <v>1</v>
      </c>
      <c r="F7" s="35">
        <v>0</v>
      </c>
      <c r="G7" s="35">
        <v>0</v>
      </c>
      <c r="H7" s="35" t="s">
        <v>93</v>
      </c>
      <c r="I7" s="35" t="s">
        <v>94</v>
      </c>
      <c r="J7" s="35" t="s">
        <v>95</v>
      </c>
      <c r="K7" s="35" t="s">
        <v>96</v>
      </c>
      <c r="L7" s="35" t="s">
        <v>97</v>
      </c>
      <c r="M7" s="36" t="s">
        <v>98</v>
      </c>
      <c r="N7" s="36" t="s">
        <v>99</v>
      </c>
      <c r="O7" s="36">
        <v>9.0299999999999994</v>
      </c>
      <c r="P7" s="36">
        <v>2765</v>
      </c>
      <c r="Q7" s="36">
        <v>100716</v>
      </c>
      <c r="R7" s="36">
        <v>490.64</v>
      </c>
      <c r="S7" s="36">
        <v>205.27</v>
      </c>
      <c r="T7" s="36">
        <v>9062</v>
      </c>
      <c r="U7" s="36">
        <v>26.23</v>
      </c>
      <c r="V7" s="36">
        <v>345.48</v>
      </c>
      <c r="W7" s="36">
        <v>80.599999999999994</v>
      </c>
      <c r="X7" s="36">
        <v>86.38</v>
      </c>
      <c r="Y7" s="36">
        <v>76.540000000000006</v>
      </c>
      <c r="Z7" s="36">
        <v>76.59</v>
      </c>
      <c r="AA7" s="36">
        <v>72.8</v>
      </c>
      <c r="AB7" s="36">
        <v>77.22</v>
      </c>
      <c r="AC7" s="36">
        <v>75.239999999999995</v>
      </c>
      <c r="AD7" s="36">
        <v>73.63</v>
      </c>
      <c r="AE7" s="36">
        <v>75.709999999999994</v>
      </c>
      <c r="AF7" s="36">
        <v>75.09</v>
      </c>
      <c r="AG7" s="36">
        <v>76.03</v>
      </c>
      <c r="AH7" s="36"/>
      <c r="AI7" s="36"/>
      <c r="AJ7" s="36"/>
      <c r="AK7" s="36"/>
      <c r="AL7" s="36"/>
      <c r="AM7" s="36"/>
      <c r="AN7" s="36"/>
      <c r="AO7" s="36"/>
      <c r="AP7" s="36"/>
      <c r="AQ7" s="36"/>
      <c r="AR7" s="36"/>
      <c r="AS7" s="36"/>
      <c r="AT7" s="36"/>
      <c r="AU7" s="36"/>
      <c r="AV7" s="36"/>
      <c r="AW7" s="36"/>
      <c r="AX7" s="36"/>
      <c r="AY7" s="36"/>
      <c r="AZ7" s="36"/>
      <c r="BA7" s="36"/>
      <c r="BB7" s="36"/>
      <c r="BC7" s="36"/>
      <c r="BD7" s="36">
        <v>1437.68</v>
      </c>
      <c r="BE7" s="36">
        <v>1390.43</v>
      </c>
      <c r="BF7" s="36">
        <v>1379.18</v>
      </c>
      <c r="BG7" s="36">
        <v>1338.14</v>
      </c>
      <c r="BH7" s="36">
        <v>1307.51</v>
      </c>
      <c r="BI7" s="36">
        <v>1187.81</v>
      </c>
      <c r="BJ7" s="36">
        <v>1168.8</v>
      </c>
      <c r="BK7" s="36">
        <v>1158.82</v>
      </c>
      <c r="BL7" s="36">
        <v>1167.7</v>
      </c>
      <c r="BM7" s="36">
        <v>1228.58</v>
      </c>
      <c r="BN7" s="36">
        <v>1239.32</v>
      </c>
      <c r="BO7" s="36">
        <v>68.78</v>
      </c>
      <c r="BP7" s="36">
        <v>71.84</v>
      </c>
      <c r="BQ7" s="36">
        <v>65.37</v>
      </c>
      <c r="BR7" s="36">
        <v>66.069999999999993</v>
      </c>
      <c r="BS7" s="36">
        <v>63.05</v>
      </c>
      <c r="BT7" s="36">
        <v>57.96</v>
      </c>
      <c r="BU7" s="36">
        <v>56.44</v>
      </c>
      <c r="BV7" s="36">
        <v>55.6</v>
      </c>
      <c r="BW7" s="36">
        <v>54.43</v>
      </c>
      <c r="BX7" s="36">
        <v>53.81</v>
      </c>
      <c r="BY7" s="36">
        <v>36.33</v>
      </c>
      <c r="BZ7" s="36">
        <v>242.66</v>
      </c>
      <c r="CA7" s="36">
        <v>233.75</v>
      </c>
      <c r="CB7" s="36">
        <v>253.91</v>
      </c>
      <c r="CC7" s="36">
        <v>251.52</v>
      </c>
      <c r="CD7" s="36">
        <v>268.61</v>
      </c>
      <c r="CE7" s="36">
        <v>263.20999999999998</v>
      </c>
      <c r="CF7" s="36">
        <v>270.7</v>
      </c>
      <c r="CG7" s="36">
        <v>275.86</v>
      </c>
      <c r="CH7" s="36">
        <v>279.8</v>
      </c>
      <c r="CI7" s="36">
        <v>284.64999999999998</v>
      </c>
      <c r="CJ7" s="36">
        <v>476.46</v>
      </c>
      <c r="CK7" s="36">
        <v>67.52</v>
      </c>
      <c r="CL7" s="36">
        <v>70.13</v>
      </c>
      <c r="CM7" s="36">
        <v>69.760000000000005</v>
      </c>
      <c r="CN7" s="36">
        <v>68.19</v>
      </c>
      <c r="CO7" s="36">
        <v>67.099999999999994</v>
      </c>
      <c r="CP7" s="36">
        <v>60.92</v>
      </c>
      <c r="CQ7" s="36">
        <v>59.84</v>
      </c>
      <c r="CR7" s="36">
        <v>60.66</v>
      </c>
      <c r="CS7" s="36">
        <v>60.17</v>
      </c>
      <c r="CT7" s="36">
        <v>58.96</v>
      </c>
      <c r="CU7" s="36">
        <v>58.19</v>
      </c>
      <c r="CV7" s="36">
        <v>55.23</v>
      </c>
      <c r="CW7" s="36">
        <v>52.56</v>
      </c>
      <c r="CX7" s="36">
        <v>52.49</v>
      </c>
      <c r="CY7" s="36">
        <v>54.02</v>
      </c>
      <c r="CZ7" s="36">
        <v>53.72</v>
      </c>
      <c r="DA7" s="36">
        <v>78.58</v>
      </c>
      <c r="DB7" s="36">
        <v>77.989999999999995</v>
      </c>
      <c r="DC7" s="36">
        <v>77.319999999999993</v>
      </c>
      <c r="DD7" s="36">
        <v>76.680000000000007</v>
      </c>
      <c r="DE7" s="36">
        <v>76.58</v>
      </c>
      <c r="DF7" s="36">
        <v>75.39</v>
      </c>
      <c r="DG7" s="36"/>
      <c r="DH7" s="36"/>
      <c r="DI7" s="36"/>
      <c r="DJ7" s="36"/>
      <c r="DK7" s="36"/>
      <c r="DL7" s="36"/>
      <c r="DM7" s="36"/>
      <c r="DN7" s="36"/>
      <c r="DO7" s="36"/>
      <c r="DP7" s="36"/>
      <c r="DQ7" s="36"/>
      <c r="DR7" s="36"/>
      <c r="DS7" s="36"/>
      <c r="DT7" s="36"/>
      <c r="DU7" s="36"/>
      <c r="DV7" s="36"/>
      <c r="DW7" s="36"/>
      <c r="DX7" s="36"/>
      <c r="DY7" s="36"/>
      <c r="DZ7" s="36"/>
      <c r="EA7" s="36"/>
      <c r="EB7" s="36"/>
      <c r="EC7" s="36">
        <v>0.2</v>
      </c>
      <c r="ED7" s="36">
        <v>0.06</v>
      </c>
      <c r="EE7" s="36">
        <v>0.54</v>
      </c>
      <c r="EF7" s="36">
        <v>1.1200000000000001</v>
      </c>
      <c r="EG7" s="36">
        <v>0.86</v>
      </c>
      <c r="EH7" s="36">
        <v>0.61</v>
      </c>
      <c r="EI7" s="36">
        <v>1.08</v>
      </c>
      <c r="EJ7" s="36">
        <v>0.69</v>
      </c>
      <c r="EK7" s="36">
        <v>0.89</v>
      </c>
      <c r="EL7" s="36">
        <v>0.98</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原田　久美</cp:lastModifiedBy>
  <cp:lastPrinted>2016-02-03T05:09:45Z</cp:lastPrinted>
  <dcterms:created xsi:type="dcterms:W3CDTF">2016-01-18T05:00:52Z</dcterms:created>
  <dcterms:modified xsi:type="dcterms:W3CDTF">2016-02-03T23:57:54Z</dcterms:modified>
</cp:coreProperties>
</file>