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5鹿沼市（修正待ち）\02 修正（0226）\"/>
    </mc:Choice>
  </mc:AlternateContent>
  <xr:revisionPtr revIDLastSave="0" documentId="13_ncr:1_{A5E3289A-9E4B-43CE-BBA6-8CDEDDDF5C8C}" xr6:coauthVersionLast="47" xr6:coauthVersionMax="47" xr10:uidLastSave="{00000000-0000-0000-0000-000000000000}"/>
  <workbookProtection workbookAlgorithmName="SHA-512" workbookHashValue="mls6YvxVqfziZlbSmLgrNju9AXJF8fqzICsZG0ayVCcn1a+brVK/VsKGCRWgIJU6faMX9L91Ei2D8vf3ZeFeJg==" workbookSaltValue="rWuIL2vROqCpDekQJbeoag=="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BB10" i="4"/>
  <c r="AT10" i="4"/>
  <c r="AD10" i="4"/>
  <c r="W10" i="4"/>
  <c r="P10" i="4"/>
  <c r="B10" i="4"/>
  <c r="BB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<sst xmlns="http://schemas.openxmlformats.org/spreadsheetml/2006/main" count="275" uniqueCount="116">
  <si>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</si>
  <si>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</si>
  <si>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</si>
  <si>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</si>
  <si>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</si>
  <si>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</si>
  <si>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</si>
  <si>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</si>
  <si>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</si>
  <si>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</si>
  <si>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</si>
  <si>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</si>
  <si>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</si>
  <si>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</si>
  <si>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</si>
  <si>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</si>
  <si>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</si>
  <si>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</si>
  <si>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</si>
  <si>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</si>
  <si>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</si>
  <si>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</si>
  <si>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</si>
  <si>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</si>
  <si>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</si>
  <si>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</si>
  <si>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</si>
  <si>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</si>
  <si>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</si>
  <si>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</si>
  <si>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</si>
  <si>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</si>
  <si>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</si>
  <si>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</si>
  <si>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</si>
  <si>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</si>
  <si>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</si>
  <si>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</si>
  <si>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</si>
  <si>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</si>
  <si>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</si>
  <si>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</si>
  <si>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</si>
  <si>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</si>
  <si>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</si>
  <si>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</si>
  <si>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</si>
  <si>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</si>
  <si>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</si>
  <si>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</si>
  <si>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</si>
  <si>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</si>
  <si>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</si>
  <si>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</si>
  <si>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</si>
  <si>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</si>
  <si>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</si>
  <si>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</si>
  <si>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</si>
  <si>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</si>
  <si>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</si>
  <si>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</si>
  <si>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</si>
  <si>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</si>
  <si>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</si>
  <si>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</si>
  <si>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</si>
  <si>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</si>
  <si>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</si>
  <si>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</si>
  <si>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</si>
  <si>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</si>
  <si>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</si>
  <si>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</si>
  <si>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</si>
  <si>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</si>
  <si>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</si>
  <si>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</si>
  <si>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</si>
  <si>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</si>
  <si>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</si>
  <si>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</si>
  <si>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</si>
  <si>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</si>
  <si>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</si>
  <si>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</si>
  <si>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</si>
  <si>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</si>
  <si>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</si>
  <si>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</si>
  <si>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</si>
  <si>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</si>
  <si>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</si>
  <si>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</si>
  <si>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</si>
  <si>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</si>
  <si>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</si>
  <si>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</si>
  <si>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</si>
  <si>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</si>
  <si>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</si>
  <si>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</si>
  <si>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</si>
  <si>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</si>
  <si>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</si>
  <si>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</si>
  <si>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</si>
  <si>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</si>
  <si>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</si>
  <si>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</si>
  <si>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</si>
  <si>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</si>
  <si>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</si>
  <si>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令和2年度から地方公営企業法を適用したため令和元年度以前のデータは無い。
①経常収支比率は、125.01％で100％を超えているが、経常収益約23.4億円中基準外繰入金が約4.5億円を占めており、基準外繰入金の削減が今後の課題である。
②累積欠損金は無い。
③流動比率は、R3まで類似団体の平均を下回る状況であったが企業債の償還が進んだため、R4は75.97％と平均を約7％上回った。起債の償還が進むことによって今後も改善が見込まれるが、まだ100％を下回っており資金繰りの余裕度が低い状況である。
④企業債残高対事業規模比率は、類似団体と比較し同程度となっている。過去の借入については、償還のピークアウトを迎えており、今後さらに減少していく見込みである。
⑤経費回収率は、95.33％で経費を使用料で賄えておらず、使用料改定の検討や効率的な事業運営が必要な状況である。
⑥汚水処理原価は、類似団体と比較し低い値となっているが、経費回収率が100％未満であるため、効率的な事業運営が必要な状況である。
⑦施設利用率は、69.01％で類似団体を約5％上回っており適切な施設規模であると考えられる。
⑧水洗化率については、類似団体とほぼ同じ水準である。水質保全や使用料収入確保のため水洗化率向上に取り組んでいる。              
</t>
    <rPh sb="99" eb="101">
      <t>キジュン</t>
    </rPh>
    <rPh sb="101" eb="102">
      <t>ガイ</t>
    </rPh>
    <rPh sb="102" eb="104">
      <t>クリイレ</t>
    </rPh>
    <rPh sb="104" eb="105">
      <t>キン</t>
    </rPh>
    <rPh sb="106" eb="108">
      <t>サクゲン</t>
    </rPh>
    <rPh sb="109" eb="111">
      <t>コンゴ</t>
    </rPh>
    <rPh sb="112" eb="114">
      <t>カダイ</t>
    </rPh>
    <rPh sb="141" eb="143">
      <t>ルイジ</t>
    </rPh>
    <rPh sb="143" eb="145">
      <t>ダンタイ</t>
    </rPh>
    <rPh sb="146" eb="148">
      <t>ヘイキン</t>
    </rPh>
    <rPh sb="149" eb="151">
      <t>シタマワ</t>
    </rPh>
    <rPh sb="152" eb="154">
      <t>ジョウキョウ</t>
    </rPh>
    <rPh sb="159" eb="161">
      <t>キギョウ</t>
    </rPh>
    <rPh sb="161" eb="162">
      <t>サイ</t>
    </rPh>
    <rPh sb="163" eb="165">
      <t>ショウカン</t>
    </rPh>
    <rPh sb="166" eb="167">
      <t>スス</t>
    </rPh>
    <rPh sb="182" eb="184">
      <t>ヘイキン</t>
    </rPh>
    <rPh sb="185" eb="186">
      <t>ヤク</t>
    </rPh>
    <rPh sb="188" eb="190">
      <t>ウワマワ</t>
    </rPh>
    <rPh sb="193" eb="195">
      <t>キサイ</t>
    </rPh>
    <rPh sb="196" eb="198">
      <t>ショウカン</t>
    </rPh>
    <rPh sb="199" eb="200">
      <t>スス</t>
    </rPh>
    <rPh sb="207" eb="209">
      <t>コンゴ</t>
    </rPh>
    <rPh sb="210" eb="212">
      <t>カイゼン</t>
    </rPh>
    <rPh sb="213" eb="215">
      <t>ミコ</t>
    </rPh>
    <rPh sb="227" eb="229">
      <t>シタマワ</t>
    </rPh>
    <rPh sb="233" eb="235">
      <t>シキン</t>
    </rPh>
    <rPh sb="235" eb="236">
      <t>グ</t>
    </rPh>
    <rPh sb="238" eb="240">
      <t>ヨユウ</t>
    </rPh>
    <rPh sb="240" eb="241">
      <t>ド</t>
    </rPh>
    <rPh sb="242" eb="243">
      <t>ヒク</t>
    </rPh>
    <rPh sb="244" eb="246">
      <t>ジョウキョウ</t>
    </rPh>
    <rPh sb="274" eb="277">
      <t>ドウテイド</t>
    </rPh>
    <rPh sb="362" eb="364">
      <t>カイテイ</t>
    </rPh>
    <rPh sb="368" eb="371">
      <t>コウリツテキ</t>
    </rPh>
    <rPh sb="372" eb="374">
      <t>ジギョウ</t>
    </rPh>
    <rPh sb="374" eb="376">
      <t>ウンエイ</t>
    </rPh>
    <rPh sb="433" eb="436">
      <t>コウリツテキ</t>
    </rPh>
    <rPh sb="437" eb="439">
      <t>ジギョウ</t>
    </rPh>
    <rPh sb="439" eb="441">
      <t>ウンエイ</t>
    </rPh>
    <rPh sb="472" eb="473">
      <t>ヤク</t>
    </rPh>
    <phoneticPr fontId="4"/>
  </si>
  <si>
    <t xml:space="preserve">　令和2年度から地方公営企業法を適用したため令和元年度以前のデータは無い。
　昭和47年度に事業着手、昭和51年6月から供用を開始しており、今後、施設の老朽化に伴う更新需要の増大が見込まれる。今後は、ストックマネジメント計画に基づき、計画的に施設を更新することで事業費の平準化を図り、安定的な経営を目指す。            
</t>
    <rPh sb="110" eb="112">
      <t>ケイカク</t>
    </rPh>
    <rPh sb="113" eb="114">
      <t>モト</t>
    </rPh>
    <rPh sb="117" eb="120">
      <t>ケイカクテキ</t>
    </rPh>
    <rPh sb="121" eb="123">
      <t>シセツ</t>
    </rPh>
    <rPh sb="124" eb="126">
      <t>コウシン</t>
    </rPh>
    <rPh sb="131" eb="134">
      <t>ジギョウヒ</t>
    </rPh>
    <rPh sb="135" eb="138">
      <t>ヘイジュンカ</t>
    </rPh>
    <rPh sb="139" eb="140">
      <t>ハカ</t>
    </rPh>
    <rPh sb="142" eb="145">
      <t>アンテイテキ</t>
    </rPh>
    <rPh sb="146" eb="148">
      <t>ケイエイ</t>
    </rPh>
    <phoneticPr fontId="4"/>
  </si>
  <si>
    <t xml:space="preserve">　事業の効率化や人員配置の適正化を図りながら事業を行っているものの、財源を一般会計繰入金に依存する状況にある。さらに今後は、人口減少等に伴うサービス需要の減少や保有する施設の老朽化に伴う更新需要の増大などが見込まれ経営環境が厳しさを増すと考えられる。
　今後は、民間の経営ノウハウによる事務の効率化、経営改善に向けてウォーターPPPの導入に取り組む。
</t>
    <rPh sb="131" eb="133">
      <t>ミンカン</t>
    </rPh>
    <rPh sb="134" eb="136">
      <t>ケイエイ</t>
    </rPh>
    <rPh sb="143" eb="145">
      <t>ジム</t>
    </rPh>
    <rPh sb="146" eb="149">
      <t>コウリツカ</t>
    </rPh>
    <rPh sb="150" eb="152">
      <t>ケイエイ</t>
    </rPh>
    <rPh sb="152" eb="154">
      <t>カイゼン</t>
    </rPh>
    <rPh sb="155" eb="156">
      <t>ム</t>
    </rPh>
    <rPh sb="167" eb="169">
      <t>ドウニュウ</t>
    </rPh>
    <rPh sb="170" eb="171">
      <t>ト</t>
    </rPh>
    <rPh sb="172" eb="17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</si>
</sst>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8D-4915-B209-2E273C5487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428D-4915-B209-2E273C5487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78.180000000000007</c:v>
                </c:pt>
                <c:pt idx="3">
                  <c:v>68.78</c:v>
                </c:pt>
                <c:pt idx="4">
                  <c:v>69.010000000000005</c:v>
                </c:pt>
              </c:numCache>
            </c:numRef>
          </c:val>
          <c:extLst>
            <c:ext xmlns:c16="http://schemas.microsoft.com/office/drawing/2014/chart" uri="{C3380CC4-5D6E-409C-BE32-E72D297353CC}">
              <c16:uniqueId val="{00000000-4EB8-4B89-B893-A1296D096F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4EB8-4B89-B893-A1296D096F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94.18</c:v>
                </c:pt>
                <c:pt idx="3">
                  <c:v>94.68</c:v>
                </c:pt>
                <c:pt idx="4">
                  <c:v>94.53</c:v>
                </c:pt>
              </c:numCache>
            </c:numRef>
          </c:val>
          <c:extLst>
            <c:ext xmlns:c16="http://schemas.microsoft.com/office/drawing/2014/chart" uri="{C3380CC4-5D6E-409C-BE32-E72D297353CC}">
              <c16:uniqueId val="{00000000-A22D-445B-A094-7E108571851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A22D-445B-A094-7E108571851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131.69</c:v>
                </c:pt>
                <c:pt idx="3">
                  <c:v>129.02000000000001</c:v>
                </c:pt>
                <c:pt idx="4">
                  <c:v>125.01</c:v>
                </c:pt>
              </c:numCache>
            </c:numRef>
          </c:val>
          <c:extLst>
            <c:ext xmlns:c16="http://schemas.microsoft.com/office/drawing/2014/chart" uri="{C3380CC4-5D6E-409C-BE32-E72D297353CC}">
              <c16:uniqueId val="{00000000-2D8B-463B-A824-C3CA55B9BC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2D8B-463B-A824-C3CA55B9BC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48.38</c:v>
                </c:pt>
                <c:pt idx="3">
                  <c:v>49.76</c:v>
                </c:pt>
                <c:pt idx="4">
                  <c:v>51.13</c:v>
                </c:pt>
              </c:numCache>
            </c:numRef>
          </c:val>
          <c:extLst>
            <c:ext xmlns:c16="http://schemas.microsoft.com/office/drawing/2014/chart" uri="{C3380CC4-5D6E-409C-BE32-E72D297353CC}">
              <c16:uniqueId val="{00000000-5A8D-4342-81EA-8B2C67495D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5A8D-4342-81EA-8B2C67495D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2.4700000000000002</c:v>
                </c:pt>
              </c:numCache>
            </c:numRef>
          </c:val>
          <c:extLst>
            <c:ext xmlns:c16="http://schemas.microsoft.com/office/drawing/2014/chart" uri="{C3380CC4-5D6E-409C-BE32-E72D297353CC}">
              <c16:uniqueId val="{00000000-7920-4982-BCAC-97815BF457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7920-4982-BCAC-97815BF457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7D-425B-8E78-DA6D1BFF9E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D37D-425B-8E78-DA6D1BFF9E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57.97</c:v>
                </c:pt>
                <c:pt idx="3">
                  <c:v>62.1</c:v>
                </c:pt>
                <c:pt idx="4">
                  <c:v>75.97</c:v>
                </c:pt>
              </c:numCache>
            </c:numRef>
          </c:val>
          <c:extLst>
            <c:ext xmlns:c16="http://schemas.microsoft.com/office/drawing/2014/chart" uri="{C3380CC4-5D6E-409C-BE32-E72D297353CC}">
              <c16:uniqueId val="{00000000-8C30-461E-AA13-22A31C4218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C30-461E-AA13-22A31C4218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1032.07</c:v>
                </c:pt>
                <c:pt idx="3">
                  <c:v>837.3</c:v>
                </c:pt>
                <c:pt idx="4">
                  <c:v>810.34</c:v>
                </c:pt>
              </c:numCache>
            </c:numRef>
          </c:val>
          <c:extLst>
            <c:ext xmlns:c16="http://schemas.microsoft.com/office/drawing/2014/chart" uri="{C3380CC4-5D6E-409C-BE32-E72D297353CC}">
              <c16:uniqueId val="{00000000-4624-4238-AA6D-75B0BDCC63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4624-4238-AA6D-75B0BDCC63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95.15</c:v>
                </c:pt>
                <c:pt idx="3">
                  <c:v>95.37</c:v>
                </c:pt>
                <c:pt idx="4">
                  <c:v>95.33</c:v>
                </c:pt>
              </c:numCache>
            </c:numRef>
          </c:val>
          <c:extLst>
            <c:ext xmlns:c16="http://schemas.microsoft.com/office/drawing/2014/chart" uri="{C3380CC4-5D6E-409C-BE32-E72D297353CC}">
              <c16:uniqueId val="{00000000-B273-43E4-A6F0-2A0FB85DBC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B273-43E4-A6F0-2A0FB85DBC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2072-42F1-93AA-AE16F71EAA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2072-42F1-93AA-AE16F71EAA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鹿沼市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94606</v>
      </c>
      <c r="AM8" s="42"/>
      <c r="AN8" s="42"/>
      <c r="AO8" s="42"/>
      <c r="AP8" s="42"/>
      <c r="AQ8" s="42"/>
      <c r="AR8" s="42"/>
      <c r="AS8" s="42"/>
      <c r="AT8" s="35">
        <f>データ!T6</f>
        <v>490.64</v>
      </c>
      <c r="AU8" s="35"/>
      <c r="AV8" s="35"/>
      <c r="AW8" s="35"/>
      <c r="AX8" s="35"/>
      <c r="AY8" s="35"/>
      <c r="AZ8" s="35"/>
      <c r="BA8" s="35"/>
      <c r="BB8" s="35">
        <f>データ!U6</f>
        <v>192.82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72.14</v>
      </c>
      <c r="J10" s="35"/>
      <c r="K10" s="35"/>
      <c r="L10" s="35"/>
      <c r="M10" s="35"/>
      <c r="N10" s="35"/>
      <c r="O10" s="35"/>
      <c r="P10" s="35">
        <f>データ!P6</f>
        <v>64.19</v>
      </c>
      <c r="Q10" s="35"/>
      <c r="R10" s="35"/>
      <c r="S10" s="35"/>
      <c r="T10" s="35"/>
      <c r="U10" s="35"/>
      <c r="V10" s="35"/>
      <c r="W10" s="35">
        <f>データ!Q6</f>
        <v>58.94</v>
      </c>
      <c r="X10" s="35"/>
      <c r="Y10" s="35"/>
      <c r="Z10" s="35"/>
      <c r="AA10" s="35"/>
      <c r="AB10" s="35"/>
      <c r="AC10" s="35"/>
      <c r="AD10" s="42">
        <f>データ!R6</f>
        <v>2640</v>
      </c>
      <c r="AE10" s="42"/>
      <c r="AF10" s="42"/>
      <c r="AG10" s="42"/>
      <c r="AH10" s="42"/>
      <c r="AI10" s="42"/>
      <c r="AJ10" s="42"/>
      <c r="AK10" s="2"/>
      <c r="AL10" s="42">
        <f>データ!V6</f>
        <v>60453</v>
      </c>
      <c r="AM10" s="42"/>
      <c r="AN10" s="42"/>
      <c r="AO10" s="42"/>
      <c r="AP10" s="42"/>
      <c r="AQ10" s="42"/>
      <c r="AR10" s="42"/>
      <c r="AS10" s="42"/>
      <c r="AT10" s="35">
        <f>データ!W6</f>
        <v>16.34</v>
      </c>
      <c r="AU10" s="35"/>
      <c r="AV10" s="35"/>
      <c r="AW10" s="35"/>
      <c r="AX10" s="35"/>
      <c r="AY10" s="35"/>
      <c r="AZ10" s="35"/>
      <c r="BA10" s="35"/>
      <c r="BB10" s="35">
        <f>データ!X6</f>
        <v>3699.69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gzxznNOLY8Oxr9h1YVr8KWs23Y8ttKGdeHGznoFG57wc+iok1MfbzgA7pJCYnlpTPkwiUQQy+G0/ymrjcCpKg==" saltValue="EmlTMeEw34+9v5KYpXGz0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92053</v>
      </c>
      <c r="D6" s="19">
        <f t="shared" si="3"/>
        <v>46</v>
      </c>
      <c r="E6" s="19">
        <f t="shared" si="3"/>
        <v>17</v>
      </c>
      <c r="F6" s="19">
        <f t="shared" si="3"/>
        <v>1</v>
      </c>
      <c r="G6" s="19">
        <f t="shared" si="3"/>
        <v>0</v>
      </c>
      <c r="H6" s="19" t="str">
        <f t="shared" si="3"/>
        <v>栃木県　鹿沼市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72.14</v>
      </c>
      <c r="P6" s="20">
        <f t="shared" si="3"/>
        <v>64.19</v>
      </c>
      <c r="Q6" s="20">
        <f t="shared" si="3"/>
        <v>58.94</v>
      </c>
      <c r="R6" s="20">
        <f t="shared" si="3"/>
        <v>2640</v>
      </c>
      <c r="S6" s="20">
        <f t="shared" si="3"/>
        <v>94606</v>
      </c>
      <c r="T6" s="20">
        <f t="shared" si="3"/>
        <v>490.64</v>
      </c>
      <c r="U6" s="20">
        <f t="shared" si="3"/>
        <v>192.82</v>
      </c>
      <c r="V6" s="20">
        <f t="shared" si="3"/>
        <v>60453</v>
      </c>
      <c r="W6" s="20">
        <f t="shared" si="3"/>
        <v>16.34</v>
      </c>
      <c r="X6" s="20">
        <f t="shared" si="3"/>
        <v>3699.69</v>
      </c>
      <c r="Y6" s="21" t="str">
        <f>IF(Y7="",NA(),Y7)</f>
        <v>-</v>
      </c>
      <c r="Z6" s="21" t="str">
        <f t="shared" ref="Z6:AH6" si="4">IF(Z7="",NA(),Z7)</f>
        <v>-</v>
      </c>
      <c r="AA6" s="21">
        <f t="shared" si="4"/>
        <v>131.69</v>
      </c>
      <c r="AB6" s="21">
        <f t="shared" si="4"/>
        <v>129.02000000000001</v>
      </c>
      <c r="AC6" s="21">
        <f t="shared" si="4"/>
        <v>125.01</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57.97</v>
      </c>
      <c r="AX6" s="21">
        <f t="shared" si="6"/>
        <v>62.1</v>
      </c>
      <c r="AY6" s="21">
        <f t="shared" si="6"/>
        <v>75.97</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1032.07</v>
      </c>
      <c r="BI6" s="21">
        <f t="shared" si="7"/>
        <v>837.3</v>
      </c>
      <c r="BJ6" s="21">
        <f t="shared" si="7"/>
        <v>810.34</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95.15</v>
      </c>
      <c r="BT6" s="21">
        <f t="shared" si="8"/>
        <v>95.37</v>
      </c>
      <c r="BU6" s="21">
        <f t="shared" si="8"/>
        <v>95.33</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f t="shared" si="10"/>
        <v>78.180000000000007</v>
      </c>
      <c r="CP6" s="21">
        <f t="shared" si="10"/>
        <v>68.78</v>
      </c>
      <c r="CQ6" s="21">
        <f t="shared" si="10"/>
        <v>69.010000000000005</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94.18</v>
      </c>
      <c r="DA6" s="21">
        <f t="shared" si="11"/>
        <v>94.68</v>
      </c>
      <c r="DB6" s="21">
        <f t="shared" si="11"/>
        <v>94.53</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48.38</v>
      </c>
      <c r="DL6" s="21">
        <f t="shared" si="12"/>
        <v>49.76</v>
      </c>
      <c r="DM6" s="21">
        <f t="shared" si="12"/>
        <v>51.13</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1">
        <f t="shared" si="13"/>
        <v>2.4700000000000002</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92053</v>
      </c>
      <c r="D7" s="23">
        <v>46</v>
      </c>
      <c r="E7" s="23">
        <v>17</v>
      </c>
      <c r="F7" s="23">
        <v>1</v>
      </c>
      <c r="G7" s="23">
        <v>0</v>
      </c>
      <c r="H7" s="23" t="s">
        <v>96</v>
      </c>
      <c r="I7" s="23" t="s">
        <v>97</v>
      </c>
      <c r="J7" s="23" t="s">
        <v>98</v>
      </c>
      <c r="K7" s="23" t="s">
        <v>99</v>
      </c>
      <c r="L7" s="23" t="s">
        <v>100</v>
      </c>
      <c r="M7" s="23" t="s">
        <v>101</v>
      </c>
      <c r="N7" s="24" t="s">
        <v>102</v>
      </c>
      <c r="O7" s="24">
        <v>72.14</v>
      </c>
      <c r="P7" s="24">
        <v>64.19</v>
      </c>
      <c r="Q7" s="24">
        <v>58.94</v>
      </c>
      <c r="R7" s="24">
        <v>2640</v>
      </c>
      <c r="S7" s="24">
        <v>94606</v>
      </c>
      <c r="T7" s="24">
        <v>490.64</v>
      </c>
      <c r="U7" s="24">
        <v>192.82</v>
      </c>
      <c r="V7" s="24">
        <v>60453</v>
      </c>
      <c r="W7" s="24">
        <v>16.34</v>
      </c>
      <c r="X7" s="24">
        <v>3699.69</v>
      </c>
      <c r="Y7" s="24" t="s">
        <v>102</v>
      </c>
      <c r="Z7" s="24" t="s">
        <v>102</v>
      </c>
      <c r="AA7" s="24">
        <v>131.69</v>
      </c>
      <c r="AB7" s="24">
        <v>129.02000000000001</v>
      </c>
      <c r="AC7" s="24">
        <v>125.01</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57.97</v>
      </c>
      <c r="AX7" s="24">
        <v>62.1</v>
      </c>
      <c r="AY7" s="24">
        <v>75.97</v>
      </c>
      <c r="AZ7" s="24" t="s">
        <v>102</v>
      </c>
      <c r="BA7" s="24" t="s">
        <v>102</v>
      </c>
      <c r="BB7" s="24">
        <v>67.930000000000007</v>
      </c>
      <c r="BC7" s="24">
        <v>68.53</v>
      </c>
      <c r="BD7" s="24">
        <v>69.180000000000007</v>
      </c>
      <c r="BE7" s="24">
        <v>73.44</v>
      </c>
      <c r="BF7" s="24" t="s">
        <v>102</v>
      </c>
      <c r="BG7" s="24" t="s">
        <v>102</v>
      </c>
      <c r="BH7" s="24">
        <v>1032.07</v>
      </c>
      <c r="BI7" s="24">
        <v>837.3</v>
      </c>
      <c r="BJ7" s="24">
        <v>810.34</v>
      </c>
      <c r="BK7" s="24" t="s">
        <v>102</v>
      </c>
      <c r="BL7" s="24" t="s">
        <v>102</v>
      </c>
      <c r="BM7" s="24">
        <v>857.88</v>
      </c>
      <c r="BN7" s="24">
        <v>825.1</v>
      </c>
      <c r="BO7" s="24">
        <v>789.87</v>
      </c>
      <c r="BP7" s="24">
        <v>652.82000000000005</v>
      </c>
      <c r="BQ7" s="24" t="s">
        <v>102</v>
      </c>
      <c r="BR7" s="24" t="s">
        <v>102</v>
      </c>
      <c r="BS7" s="24">
        <v>95.15</v>
      </c>
      <c r="BT7" s="24">
        <v>95.37</v>
      </c>
      <c r="BU7" s="24">
        <v>95.33</v>
      </c>
      <c r="BV7" s="24" t="s">
        <v>102</v>
      </c>
      <c r="BW7" s="24" t="s">
        <v>102</v>
      </c>
      <c r="BX7" s="24">
        <v>94.97</v>
      </c>
      <c r="BY7" s="24">
        <v>97.07</v>
      </c>
      <c r="BZ7" s="24">
        <v>98.06</v>
      </c>
      <c r="CA7" s="24">
        <v>97.61</v>
      </c>
      <c r="CB7" s="24" t="s">
        <v>102</v>
      </c>
      <c r="CC7" s="24" t="s">
        <v>102</v>
      </c>
      <c r="CD7" s="24">
        <v>150</v>
      </c>
      <c r="CE7" s="24">
        <v>150</v>
      </c>
      <c r="CF7" s="24">
        <v>150</v>
      </c>
      <c r="CG7" s="24" t="s">
        <v>102</v>
      </c>
      <c r="CH7" s="24" t="s">
        <v>102</v>
      </c>
      <c r="CI7" s="24">
        <v>159.49</v>
      </c>
      <c r="CJ7" s="24">
        <v>157.81</v>
      </c>
      <c r="CK7" s="24">
        <v>157.37</v>
      </c>
      <c r="CL7" s="24">
        <v>138.29</v>
      </c>
      <c r="CM7" s="24" t="s">
        <v>102</v>
      </c>
      <c r="CN7" s="24" t="s">
        <v>102</v>
      </c>
      <c r="CO7" s="24">
        <v>78.180000000000007</v>
      </c>
      <c r="CP7" s="24">
        <v>68.78</v>
      </c>
      <c r="CQ7" s="24">
        <v>69.010000000000005</v>
      </c>
      <c r="CR7" s="24" t="s">
        <v>102</v>
      </c>
      <c r="CS7" s="24" t="s">
        <v>102</v>
      </c>
      <c r="CT7" s="24">
        <v>65.28</v>
      </c>
      <c r="CU7" s="24">
        <v>64.92</v>
      </c>
      <c r="CV7" s="24">
        <v>64.14</v>
      </c>
      <c r="CW7" s="24">
        <v>59.1</v>
      </c>
      <c r="CX7" s="24" t="s">
        <v>102</v>
      </c>
      <c r="CY7" s="24" t="s">
        <v>102</v>
      </c>
      <c r="CZ7" s="24">
        <v>94.18</v>
      </c>
      <c r="DA7" s="24">
        <v>94.68</v>
      </c>
      <c r="DB7" s="24">
        <v>94.53</v>
      </c>
      <c r="DC7" s="24" t="s">
        <v>102</v>
      </c>
      <c r="DD7" s="24" t="s">
        <v>102</v>
      </c>
      <c r="DE7" s="24">
        <v>92.72</v>
      </c>
      <c r="DF7" s="24">
        <v>92.88</v>
      </c>
      <c r="DG7" s="24">
        <v>92.9</v>
      </c>
      <c r="DH7" s="24">
        <v>95.82</v>
      </c>
      <c r="DI7" s="24" t="s">
        <v>102</v>
      </c>
      <c r="DJ7" s="24" t="s">
        <v>102</v>
      </c>
      <c r="DK7" s="24">
        <v>48.38</v>
      </c>
      <c r="DL7" s="24">
        <v>49.76</v>
      </c>
      <c r="DM7" s="24">
        <v>51.13</v>
      </c>
      <c r="DN7" s="24" t="s">
        <v>102</v>
      </c>
      <c r="DO7" s="24" t="s">
        <v>102</v>
      </c>
      <c r="DP7" s="24">
        <v>23.79</v>
      </c>
      <c r="DQ7" s="24">
        <v>25.66</v>
      </c>
      <c r="DR7" s="24">
        <v>27.46</v>
      </c>
      <c r="DS7" s="24">
        <v>39.74</v>
      </c>
      <c r="DT7" s="24" t="s">
        <v>102</v>
      </c>
      <c r="DU7" s="24" t="s">
        <v>102</v>
      </c>
      <c r="DV7" s="24">
        <v>0</v>
      </c>
      <c r="DW7" s="24">
        <v>0</v>
      </c>
      <c r="DX7" s="24">
        <v>2.4700000000000002</v>
      </c>
      <c r="DY7" s="24" t="s">
        <v>102</v>
      </c>
      <c r="DZ7" s="24" t="s">
        <v>102</v>
      </c>
      <c r="EA7" s="24">
        <v>1.22</v>
      </c>
      <c r="EB7" s="24">
        <v>1.61</v>
      </c>
      <c r="EC7" s="24">
        <v>2.08</v>
      </c>
      <c r="ED7" s="24">
        <v>7.62</v>
      </c>
      <c r="EE7" s="24" t="s">
        <v>102</v>
      </c>
      <c r="EF7" s="24" t="s">
        <v>102</v>
      </c>
      <c r="EG7" s="24">
        <v>0</v>
      </c>
      <c r="EH7" s="24">
        <v>0</v>
      </c>
      <c r="EI7" s="24">
        <v>0</v>
      </c>
      <c r="EJ7" s="24" t="s">
        <v>102</v>
      </c>
      <c r="EK7" s="24" t="s">
        <v>102</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2024-02-08T02:59:17Z</cp:lastPrinted>
  <dcterms:created xsi:type="dcterms:W3CDTF">2023-12-12T00:43:54Z</dcterms:created>
  <dcterms:modified xsi:type="dcterms:W3CDTF">2024-02-26T06:27:33Z</dcterms:modified>
  <cp:category/>
</cp:coreProperties>
</file>