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5鹿沼市（修正待ち）\02 修正（0226）\"/>
    </mc:Choice>
  </mc:AlternateContent>
  <xr:revisionPtr revIDLastSave="0" documentId="13_ncr:1_{94029F90-6BDB-41B4-BE7F-B6A9DD738A19}" xr6:coauthVersionLast="47" xr6:coauthVersionMax="47" xr10:uidLastSave="{00000000-0000-0000-0000-000000000000}"/>
  <workbookProtection workbookAlgorithmName="SHA-512" workbookHashValue="kkJ/NyncOKI0x4lO+N7rKi9+fSvcCFMLa+QegpTS85DMbeWnxixctdRaZDBD1r5TMa69WEZIJGcIREP9TWlqjw==" workbookSaltValue="+Lo6QrYjYEN866/P7h3yDQ=="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E85" i="4"/>
  <c r="BB10" i="4"/>
  <c r="BB8" i="4"/>
  <c r="AT8" i="4"/>
  <c r="AL8" i="4"/>
  <c r="AD8" i="4"/>
  <c r="W8" i="4"/>
</calcChain>
</file>

<file path=xl/sharedStrings.xml><?xml version="1.0" encoding="utf-8"?>
<sst xmlns="http://schemas.openxmlformats.org/spreadsheetml/2006/main" count="275" uniqueCount="115">
  <si>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</si>
  <si>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</si>
  <si>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</si>
  <si>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</si>
  <si>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</si>
  <si>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</si>
  <si>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</si>
  <si>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</si>
  <si>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</si>
  <si>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</si>
  <si>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</si>
  <si>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</si>
  <si>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</si>
  <si>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</si>
  <si>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</si>
  <si>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</si>
  <si>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</si>
  <si>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</si>
  <si>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</si>
  <si>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</si>
  <si>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</si>
  <si>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</si>
  <si>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</si>
  <si>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</si>
  <si>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</si>
  <si>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</si>
  <si>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</si>
  <si>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</si>
  <si>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</si>
  <si>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</si>
  <si>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</si>
  <si>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</si>
  <si>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</si>
  <si>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</si>
  <si>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</si>
  <si>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</si>
  <si>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</si>
  <si>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</si>
  <si>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</si>
  <si>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</si>
  <si>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</si>
  <si>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</si>
  <si>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</si>
  <si>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</si>
  <si>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</si>
  <si>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</si>
  <si>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</si>
  <si>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</si>
  <si>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</si>
  <si>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</si>
  <si>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</si>
  <si>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</si>
  <si>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</si>
  <si>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</si>
  <si>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</si>
  <si>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</si>
  <si>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</si>
  <si>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</si>
  <si>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</si>
  <si>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</si>
  <si>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</si>
  <si>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</si>
  <si>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</si>
  <si>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</si>
  <si>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</si>
  <si>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</si>
  <si>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</si>
  <si>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</si>
  <si>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</si>
  <si>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</si>
  <si>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</si>
  <si>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</si>
  <si>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</si>
  <si>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</si>
  <si>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</si>
  <si>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</si>
  <si>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</si>
  <si>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</si>
  <si>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</si>
  <si>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</si>
  <si>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</si>
  <si>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</si>
  <si>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</si>
  <si>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</si>
  <si>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</si>
  <si>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</si>
  <si>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</si>
  <si>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</si>
  <si>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</si>
  <si>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</si>
  <si>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</si>
  <si>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</si>
  <si>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</si>
  <si>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</si>
  <si>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</si>
  <si>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</si>
  <si>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</si>
  <si>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</si>
  <si>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</si>
  <si>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</si>
  <si>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</si>
  <si>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</si>
  <si>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</si>
  <si>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</si>
  <si>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</si>
  <si>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</si>
  <si>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</si>
  <si>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</si>
  <si>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</si>
  <si>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</si>
  <si>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</si>
  <si>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</si>
  <si>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令和2年度から地方公営企業法を適用したため令和元年度以前のデータは無い。
　平成17年3月から供用を開始し現在のところ耐用年数を迎えた管渠は無い。ストックマネジメント計画に基づき、計画的に施設を更新することで事業費の平準化を図り、安定的な経営を目指す。      
</t>
    <rPh sb="84" eb="86">
      <t>ケイカク</t>
    </rPh>
    <rPh sb="87" eb="88">
      <t>モト</t>
    </rPh>
    <rPh sb="91" eb="94">
      <t>ケイカクテキ</t>
    </rPh>
    <rPh sb="95" eb="97">
      <t>シセツ</t>
    </rPh>
    <rPh sb="98" eb="100">
      <t>コウシン</t>
    </rPh>
    <rPh sb="105" eb="108">
      <t>ジギョウヒ</t>
    </rPh>
    <rPh sb="109" eb="112">
      <t>ヘイジュンカ</t>
    </rPh>
    <rPh sb="113" eb="114">
      <t>ハカ</t>
    </rPh>
    <rPh sb="116" eb="119">
      <t>アンテイテキ</t>
    </rPh>
    <rPh sb="120" eb="122">
      <t>ケイエイ</t>
    </rPh>
    <rPh sb="123" eb="125">
      <t>メザ</t>
    </rPh>
    <phoneticPr fontId="4"/>
  </si>
  <si>
    <t xml:space="preserve">　経営の効率化を図りながら事業を行っているものの、財源を一般会計繰入金に依存する状況にある。さらに今後は、人口減少等に伴うサービス需要の減少や保有する施設の老朽化に伴う更新需要の増大などが見込まれ経営環境が厳しさを増すと考えられる。
　今後は、民間の経営ノウハウによる事務の効率化、経営改善に向けてウォーターPPPの導入に取り組む。       
</t>
    <rPh sb="161" eb="162">
      <t>ト</t>
    </rPh>
    <rPh sb="163" eb="164">
      <t>ク</t>
    </rPh>
    <phoneticPr fontId="4"/>
  </si>
  <si>
    <t xml:space="preserve">　令和2年度から地方公営企業法を適用したため令和元年度以前のデータは無い。
①経常収支比率は、100.00％であるが、経常収益約6,300万円中基準外繰入金が約100万円あり、基準外繰入金の削減が今後の課題である。
②累積欠損金は無い。
③流動比率は、63.33％で類似団体と比較し約17.9％上回っているが、流動負債約1,730万円中約1,300万円を占める建設改良費等に充てられた企業債の償還について、一般会計からの繰入金に頼っている状況であり、償還に問題はないが資金繰りの余裕度が低い状況である。
④企業債残高対事業規模比率については、年度間の営業収益の変動により若干の増減はあるが、企業債の償還はピークアウトを迎えているため、今後減少していく見込みである。
⑤経費回収率は、94.93％で経費を使用料で賄えておらず、使用料改定の検討や効率的な事業運営が必要な状況である。
⑥汚水処理原価は、類似団体と比較し低い値となっている。
⑦施設利用率は、観光施設の処理量により大きく変動するため、R3は観光客の減少によりR2の半分にまで激減した。R4は、30.52％まで回復し今後も同程度の水準で推移するものと思われる。
⑧水洗化率については、類似団体とほぼ同じ水準である。              
</t>
    <rPh sb="95" eb="97">
      <t>サクゲン</t>
    </rPh>
    <rPh sb="147" eb="149">
      <t>ウワマワ</t>
    </rPh>
    <rPh sb="155" eb="156">
      <t>リュウ</t>
    </rPh>
    <rPh sb="165" eb="166">
      <t>マン</t>
    </rPh>
    <rPh sb="168" eb="169">
      <t>ヤク</t>
    </rPh>
    <rPh sb="174" eb="175">
      <t>マン</t>
    </rPh>
    <rPh sb="271" eb="273">
      <t>ネンド</t>
    </rPh>
    <rPh sb="273" eb="274">
      <t>カン</t>
    </rPh>
    <rPh sb="275" eb="277">
      <t>エイギョウ</t>
    </rPh>
    <rPh sb="277" eb="279">
      <t>シュウエキ</t>
    </rPh>
    <rPh sb="280" eb="282">
      <t>ヘンドウ</t>
    </rPh>
    <rPh sb="285" eb="287">
      <t>ジャッカン</t>
    </rPh>
    <rPh sb="288" eb="290">
      <t>ゾウゲン</t>
    </rPh>
    <rPh sb="295" eb="297">
      <t>キギョウ</t>
    </rPh>
    <rPh sb="297" eb="298">
      <t>サイ</t>
    </rPh>
    <rPh sb="365" eb="367">
      <t>カイテイ</t>
    </rPh>
    <rPh sb="371" eb="374">
      <t>コウリツテキ</t>
    </rPh>
    <rPh sb="375" eb="377">
      <t>ジギョウ</t>
    </rPh>
    <rPh sb="377" eb="379">
      <t>ウンエイ</t>
    </rPh>
    <rPh sb="462" eb="464">
      <t>ハンブン</t>
    </rPh>
    <rPh sb="467" eb="469">
      <t>ゲキゲン</t>
    </rPh>
    <rPh sb="484" eb="486">
      <t>カイフク</t>
    </rPh>
    <rPh sb="487" eb="489">
      <t>コンゴ</t>
    </rPh>
    <rPh sb="490" eb="493">
      <t>ドウテイド</t>
    </rPh>
    <rPh sb="494" eb="496">
      <t>スイジュン</t>
    </rPh>
    <rPh sb="497" eb="499">
      <t>スイイ</t>
    </rPh>
    <rPh sb="504" eb="505">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</si>
</sst>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F0-41C6-99B2-8FBCC13BD07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DFF0-41C6-99B2-8FBCC13BD07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33.43</c:v>
                </c:pt>
                <c:pt idx="3">
                  <c:v>16.64</c:v>
                </c:pt>
                <c:pt idx="4">
                  <c:v>30.52</c:v>
                </c:pt>
              </c:numCache>
            </c:numRef>
          </c:val>
          <c:extLst>
            <c:ext xmlns:c16="http://schemas.microsoft.com/office/drawing/2014/chart" uri="{C3380CC4-5D6E-409C-BE32-E72D297353CC}">
              <c16:uniqueId val="{00000000-C26C-4983-93C3-EE489F845A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C26C-4983-93C3-EE489F845A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82.36</c:v>
                </c:pt>
                <c:pt idx="3">
                  <c:v>83.29</c:v>
                </c:pt>
                <c:pt idx="4">
                  <c:v>83.37</c:v>
                </c:pt>
              </c:numCache>
            </c:numRef>
          </c:val>
          <c:extLst>
            <c:ext xmlns:c16="http://schemas.microsoft.com/office/drawing/2014/chart" uri="{C3380CC4-5D6E-409C-BE32-E72D297353CC}">
              <c16:uniqueId val="{00000000-201D-41F6-B23C-CF4079DEB40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201D-41F6-B23C-CF4079DEB40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100.01</c:v>
                </c:pt>
                <c:pt idx="3">
                  <c:v>100</c:v>
                </c:pt>
                <c:pt idx="4">
                  <c:v>100</c:v>
                </c:pt>
              </c:numCache>
            </c:numRef>
          </c:val>
          <c:extLst>
            <c:ext xmlns:c16="http://schemas.microsoft.com/office/drawing/2014/chart" uri="{C3380CC4-5D6E-409C-BE32-E72D297353CC}">
              <c16:uniqueId val="{00000000-D62C-4991-B9B8-2C34D88F53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D62C-4991-B9B8-2C34D88F53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formatCode="#,##0.00;&quot;△&quot;#,##0.00">
                  <c:v>0</c:v>
                </c:pt>
                <c:pt idx="3">
                  <c:v>41.63</c:v>
                </c:pt>
                <c:pt idx="4">
                  <c:v>43.99</c:v>
                </c:pt>
              </c:numCache>
            </c:numRef>
          </c:val>
          <c:extLst>
            <c:ext xmlns:c16="http://schemas.microsoft.com/office/drawing/2014/chart" uri="{C3380CC4-5D6E-409C-BE32-E72D297353CC}">
              <c16:uniqueId val="{00000000-4F13-4FFE-859B-40EDF4200C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4F13-4FFE-859B-40EDF4200C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60F-4FA2-9EB8-CD864970D1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60F-4FA2-9EB8-CD864970D1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D4-409C-BEB8-4B88B31F2F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DFD4-409C-BEB8-4B88B31F2F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37.08</c:v>
                </c:pt>
                <c:pt idx="3">
                  <c:v>65.72</c:v>
                </c:pt>
                <c:pt idx="4">
                  <c:v>63.33</c:v>
                </c:pt>
              </c:numCache>
            </c:numRef>
          </c:val>
          <c:extLst>
            <c:ext xmlns:c16="http://schemas.microsoft.com/office/drawing/2014/chart" uri="{C3380CC4-5D6E-409C-BE32-E72D297353CC}">
              <c16:uniqueId val="{00000000-A772-41E1-A193-24763CAA67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A772-41E1-A193-24763CAA67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897.94</c:v>
                </c:pt>
                <c:pt idx="3">
                  <c:v>810.42</c:v>
                </c:pt>
                <c:pt idx="4">
                  <c:v>854.47</c:v>
                </c:pt>
              </c:numCache>
            </c:numRef>
          </c:val>
          <c:extLst>
            <c:ext xmlns:c16="http://schemas.microsoft.com/office/drawing/2014/chart" uri="{C3380CC4-5D6E-409C-BE32-E72D297353CC}">
              <c16:uniqueId val="{00000000-0EAE-4179-B0FB-40441A44E2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0EAE-4179-B0FB-40441A44E2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86.82</c:v>
                </c:pt>
                <c:pt idx="3">
                  <c:v>100</c:v>
                </c:pt>
                <c:pt idx="4">
                  <c:v>94.93</c:v>
                </c:pt>
              </c:numCache>
            </c:numRef>
          </c:val>
          <c:extLst>
            <c:ext xmlns:c16="http://schemas.microsoft.com/office/drawing/2014/chart" uri="{C3380CC4-5D6E-409C-BE32-E72D297353CC}">
              <c16:uniqueId val="{00000000-824E-4ED9-B3A1-94B665F746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824E-4ED9-B3A1-94B665F746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185.72</c:v>
                </c:pt>
                <c:pt idx="3">
                  <c:v>150.13999999999999</c:v>
                </c:pt>
                <c:pt idx="4">
                  <c:v>150</c:v>
                </c:pt>
              </c:numCache>
            </c:numRef>
          </c:val>
          <c:extLst>
            <c:ext xmlns:c16="http://schemas.microsoft.com/office/drawing/2014/chart" uri="{C3380CC4-5D6E-409C-BE32-E72D297353CC}">
              <c16:uniqueId val="{00000000-1049-41A6-8F6B-9EB96133DC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1049-41A6-8F6B-9EB96133DC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鹿沼市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94606</v>
      </c>
      <c r="AM8" s="42"/>
      <c r="AN8" s="42"/>
      <c r="AO8" s="42"/>
      <c r="AP8" s="42"/>
      <c r="AQ8" s="42"/>
      <c r="AR8" s="42"/>
      <c r="AS8" s="42"/>
      <c r="AT8" s="35">
        <f>データ!T6</f>
        <v>490.64</v>
      </c>
      <c r="AU8" s="35"/>
      <c r="AV8" s="35"/>
      <c r="AW8" s="35"/>
      <c r="AX8" s="35"/>
      <c r="AY8" s="35"/>
      <c r="AZ8" s="35"/>
      <c r="BA8" s="35"/>
      <c r="BB8" s="35">
        <f>データ!U6</f>
        <v>192.82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77.17</v>
      </c>
      <c r="J10" s="35"/>
      <c r="K10" s="35"/>
      <c r="L10" s="35"/>
      <c r="M10" s="35"/>
      <c r="N10" s="35"/>
      <c r="O10" s="35"/>
      <c r="P10" s="35">
        <f>データ!P6</f>
        <v>1.76</v>
      </c>
      <c r="Q10" s="35"/>
      <c r="R10" s="35"/>
      <c r="S10" s="35"/>
      <c r="T10" s="35"/>
      <c r="U10" s="35"/>
      <c r="V10" s="35"/>
      <c r="W10" s="35">
        <f>データ!Q6</f>
        <v>85.63</v>
      </c>
      <c r="X10" s="35"/>
      <c r="Y10" s="35"/>
      <c r="Z10" s="35"/>
      <c r="AA10" s="35"/>
      <c r="AB10" s="35"/>
      <c r="AC10" s="35"/>
      <c r="AD10" s="42">
        <f>データ!R6</f>
        <v>2640</v>
      </c>
      <c r="AE10" s="42"/>
      <c r="AF10" s="42"/>
      <c r="AG10" s="42"/>
      <c r="AH10" s="42"/>
      <c r="AI10" s="42"/>
      <c r="AJ10" s="42"/>
      <c r="AK10" s="2"/>
      <c r="AL10" s="42">
        <f>データ!V6</f>
        <v>1654</v>
      </c>
      <c r="AM10" s="42"/>
      <c r="AN10" s="42"/>
      <c r="AO10" s="42"/>
      <c r="AP10" s="42"/>
      <c r="AQ10" s="42"/>
      <c r="AR10" s="42"/>
      <c r="AS10" s="42"/>
      <c r="AT10" s="35">
        <f>データ!W6</f>
        <v>0.65</v>
      </c>
      <c r="AU10" s="35"/>
      <c r="AV10" s="35"/>
      <c r="AW10" s="35"/>
      <c r="AX10" s="35"/>
      <c r="AY10" s="35"/>
      <c r="AZ10" s="35"/>
      <c r="BA10" s="35"/>
      <c r="BB10" s="35">
        <f>データ!X6</f>
        <v>2544.62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jEeOoDzzxjEOWFNoyv3ATN/Z+3TZA8F59tBOf6MpRfMJNSBc6CMyG8UfbTDcJrj866jACsQIe56a0ssUrQeoCQ==" saltValue="Q+YJpTmjq6FI09DRzXMN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92053</v>
      </c>
      <c r="D6" s="19">
        <f t="shared" si="3"/>
        <v>46</v>
      </c>
      <c r="E6" s="19">
        <f t="shared" si="3"/>
        <v>17</v>
      </c>
      <c r="F6" s="19">
        <f t="shared" si="3"/>
        <v>4</v>
      </c>
      <c r="G6" s="19">
        <f t="shared" si="3"/>
        <v>0</v>
      </c>
      <c r="H6" s="19" t="str">
        <f t="shared" si="3"/>
        <v>栃木県　鹿沼市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77.17</v>
      </c>
      <c r="P6" s="20">
        <f t="shared" si="3"/>
        <v>1.76</v>
      </c>
      <c r="Q6" s="20">
        <f t="shared" si="3"/>
        <v>85.63</v>
      </c>
      <c r="R6" s="20">
        <f t="shared" si="3"/>
        <v>2640</v>
      </c>
      <c r="S6" s="20">
        <f t="shared" si="3"/>
        <v>94606</v>
      </c>
      <c r="T6" s="20">
        <f t="shared" si="3"/>
        <v>490.64</v>
      </c>
      <c r="U6" s="20">
        <f t="shared" si="3"/>
        <v>192.82</v>
      </c>
      <c r="V6" s="20">
        <f t="shared" si="3"/>
        <v>1654</v>
      </c>
      <c r="W6" s="20">
        <f t="shared" si="3"/>
        <v>0.65</v>
      </c>
      <c r="X6" s="20">
        <f t="shared" si="3"/>
        <v>2544.62</v>
      </c>
      <c r="Y6" s="21" t="str">
        <f>IF(Y7="",NA(),Y7)</f>
        <v>-</v>
      </c>
      <c r="Z6" s="21" t="str">
        <f t="shared" ref="Z6:AH6" si="4">IF(Z7="",NA(),Z7)</f>
        <v>-</v>
      </c>
      <c r="AA6" s="21">
        <f t="shared" si="4"/>
        <v>100.01</v>
      </c>
      <c r="AB6" s="21">
        <f t="shared" si="4"/>
        <v>100</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37.08</v>
      </c>
      <c r="AX6" s="21">
        <f t="shared" si="6"/>
        <v>65.72</v>
      </c>
      <c r="AY6" s="21">
        <f t="shared" si="6"/>
        <v>63.33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897.94</v>
      </c>
      <c r="BI6" s="21">
        <f t="shared" si="7"/>
        <v>810.42</v>
      </c>
      <c r="BJ6" s="21">
        <f t="shared" si="7"/>
        <v>854.47</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86.82</v>
      </c>
      <c r="BT6" s="21">
        <f t="shared" si="8"/>
        <v>100</v>
      </c>
      <c r="BU6" s="21">
        <f t="shared" si="8"/>
        <v>94.93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185.72</v>
      </c>
      <c r="CE6" s="21">
        <f t="shared" si="9"/>
        <v>150.13999999999999</v>
      </c>
      <c r="CF6" s="21">
        <f t="shared" si="9"/>
        <v>150</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33.43</v>
      </c>
      <c r="CP6" s="21">
        <f t="shared" si="10"/>
        <v>16.64</v>
      </c>
      <c r="CQ6" s="21">
        <f t="shared" si="10"/>
        <v>30.52</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82.36</v>
      </c>
      <c r="DA6" s="21">
        <f t="shared" si="11"/>
        <v>83.29</v>
      </c>
      <c r="DB6" s="21">
        <f t="shared" si="11"/>
        <v>83.37</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0">
        <f t="shared" si="12"/>
        <v>0</v>
      </c>
      <c r="DL6" s="21">
        <f t="shared" si="12"/>
        <v>41.63</v>
      </c>
      <c r="DM6" s="21">
        <f t="shared" si="12"/>
        <v>43.99</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
      <c r="A7" s="14"/>
      <c r="B7" s="23">
        <v>2022</v>
      </c>
      <c r="C7" s="23">
        <v>92053</v>
      </c>
      <c r="D7" s="23">
        <v>46</v>
      </c>
      <c r="E7" s="23">
        <v>17</v>
      </c>
      <c r="F7" s="23">
        <v>4</v>
      </c>
      <c r="G7" s="23">
        <v>0</v>
      </c>
      <c r="H7" s="23" t="s">
        <v>95</v>
      </c>
      <c r="I7" s="23" t="s">
        <v>96</v>
      </c>
      <c r="J7" s="23" t="s">
        <v>97</v>
      </c>
      <c r="K7" s="23" t="s">
        <v>98</v>
      </c>
      <c r="L7" s="23" t="s">
        <v>99</v>
      </c>
      <c r="M7" s="23" t="s">
        <v>100</v>
      </c>
      <c r="N7" s="24" t="s">
        <v>101</v>
      </c>
      <c r="O7" s="24">
        <v>77.17</v>
      </c>
      <c r="P7" s="24">
        <v>1.76</v>
      </c>
      <c r="Q7" s="24">
        <v>85.63</v>
      </c>
      <c r="R7" s="24">
        <v>2640</v>
      </c>
      <c r="S7" s="24">
        <v>94606</v>
      </c>
      <c r="T7" s="24">
        <v>490.64</v>
      </c>
      <c r="U7" s="24">
        <v>192.82</v>
      </c>
      <c r="V7" s="24">
        <v>1654</v>
      </c>
      <c r="W7" s="24">
        <v>0.65</v>
      </c>
      <c r="X7" s="24">
        <v>2544.62</v>
      </c>
      <c r="Y7" s="24" t="s">
        <v>101</v>
      </c>
      <c r="Z7" s="24" t="s">
        <v>101</v>
      </c>
      <c r="AA7" s="24">
        <v>100.01</v>
      </c>
      <c r="AB7" s="24">
        <v>100</v>
      </c>
      <c r="AC7" s="24">
        <v>100</v>
      </c>
      <c r="AD7" s="24" t="s">
        <v>101</v>
      </c>
      <c r="AE7" s="24" t="s">
        <v>101</v>
      </c>
      <c r="AF7" s="24">
        <v>105.78</v>
      </c>
      <c r="AG7" s="24">
        <v>106.09</v>
      </c>
      <c r="AH7" s="24">
        <v>106.44</v>
      </c>
      <c r="AI7" s="24">
        <v>104.54</v>
      </c>
      <c r="AJ7" s="24" t="s">
        <v>101</v>
      </c>
      <c r="AK7" s="24" t="s">
        <v>101</v>
      </c>
      <c r="AL7" s="24">
        <v>0</v>
      </c>
      <c r="AM7" s="24">
        <v>0</v>
      </c>
      <c r="AN7" s="24">
        <v>0</v>
      </c>
      <c r="AO7" s="24" t="s">
        <v>101</v>
      </c>
      <c r="AP7" s="24" t="s">
        <v>101</v>
      </c>
      <c r="AQ7" s="24">
        <v>63.96</v>
      </c>
      <c r="AR7" s="24">
        <v>69.42</v>
      </c>
      <c r="AS7" s="24">
        <v>72.86</v>
      </c>
      <c r="AT7" s="24">
        <v>65.930000000000007</v>
      </c>
      <c r="AU7" s="24" t="s">
        <v>101</v>
      </c>
      <c r="AV7" s="24" t="s">
        <v>101</v>
      </c>
      <c r="AW7" s="24">
        <v>37.08</v>
      </c>
      <c r="AX7" s="24">
        <v>65.72</v>
      </c>
      <c r="AY7" s="24">
        <v>63.33</v>
      </c>
      <c r="AZ7" s="24" t="s">
        <v>101</v>
      </c>
      <c r="BA7" s="24" t="s">
        <v>101</v>
      </c>
      <c r="BB7" s="24">
        <v>44.24</v>
      </c>
      <c r="BC7" s="24">
        <v>43.07</v>
      </c>
      <c r="BD7" s="24">
        <v>45.42</v>
      </c>
      <c r="BE7" s="24">
        <v>44.25</v>
      </c>
      <c r="BF7" s="24" t="s">
        <v>101</v>
      </c>
      <c r="BG7" s="24" t="s">
        <v>101</v>
      </c>
      <c r="BH7" s="24">
        <v>897.94</v>
      </c>
      <c r="BI7" s="24">
        <v>810.42</v>
      </c>
      <c r="BJ7" s="24">
        <v>854.47</v>
      </c>
      <c r="BK7" s="24" t="s">
        <v>101</v>
      </c>
      <c r="BL7" s="24" t="s">
        <v>101</v>
      </c>
      <c r="BM7" s="24">
        <v>1258.43</v>
      </c>
      <c r="BN7" s="24">
        <v>1163.75</v>
      </c>
      <c r="BO7" s="24">
        <v>1195.47</v>
      </c>
      <c r="BP7" s="24">
        <v>1182.1099999999999</v>
      </c>
      <c r="BQ7" s="24" t="s">
        <v>101</v>
      </c>
      <c r="BR7" s="24" t="s">
        <v>101</v>
      </c>
      <c r="BS7" s="24">
        <v>86.82</v>
      </c>
      <c r="BT7" s="24">
        <v>100</v>
      </c>
      <c r="BU7" s="24">
        <v>94.93</v>
      </c>
      <c r="BV7" s="24" t="s">
        <v>101</v>
      </c>
      <c r="BW7" s="24" t="s">
        <v>101</v>
      </c>
      <c r="BX7" s="24">
        <v>73.36</v>
      </c>
      <c r="BY7" s="24">
        <v>72.599999999999994</v>
      </c>
      <c r="BZ7" s="24">
        <v>69.430000000000007</v>
      </c>
      <c r="CA7" s="24">
        <v>73.78</v>
      </c>
      <c r="CB7" s="24" t="s">
        <v>101</v>
      </c>
      <c r="CC7" s="24" t="s">
        <v>101</v>
      </c>
      <c r="CD7" s="24">
        <v>185.72</v>
      </c>
      <c r="CE7" s="24">
        <v>150.13999999999999</v>
      </c>
      <c r="CF7" s="24">
        <v>150</v>
      </c>
      <c r="CG7" s="24" t="s">
        <v>101</v>
      </c>
      <c r="CH7" s="24" t="s">
        <v>101</v>
      </c>
      <c r="CI7" s="24">
        <v>224.88</v>
      </c>
      <c r="CJ7" s="24">
        <v>228.64</v>
      </c>
      <c r="CK7" s="24">
        <v>239.46</v>
      </c>
      <c r="CL7" s="24">
        <v>220.62</v>
      </c>
      <c r="CM7" s="24" t="s">
        <v>101</v>
      </c>
      <c r="CN7" s="24" t="s">
        <v>101</v>
      </c>
      <c r="CO7" s="24">
        <v>33.43</v>
      </c>
      <c r="CP7" s="24">
        <v>16.64</v>
      </c>
      <c r="CQ7" s="24">
        <v>30.52</v>
      </c>
      <c r="CR7" s="24" t="s">
        <v>101</v>
      </c>
      <c r="CS7" s="24" t="s">
        <v>101</v>
      </c>
      <c r="CT7" s="24">
        <v>42.4</v>
      </c>
      <c r="CU7" s="24">
        <v>42.28</v>
      </c>
      <c r="CV7" s="24">
        <v>41.06</v>
      </c>
      <c r="CW7" s="24">
        <v>42.22</v>
      </c>
      <c r="CX7" s="24" t="s">
        <v>101</v>
      </c>
      <c r="CY7" s="24" t="s">
        <v>101</v>
      </c>
      <c r="CZ7" s="24">
        <v>82.36</v>
      </c>
      <c r="DA7" s="24">
        <v>83.29</v>
      </c>
      <c r="DB7" s="24">
        <v>83.37</v>
      </c>
      <c r="DC7" s="24" t="s">
        <v>101</v>
      </c>
      <c r="DD7" s="24" t="s">
        <v>101</v>
      </c>
      <c r="DE7" s="24">
        <v>84.19</v>
      </c>
      <c r="DF7" s="24">
        <v>84.34</v>
      </c>
      <c r="DG7" s="24">
        <v>84.34</v>
      </c>
      <c r="DH7" s="24">
        <v>85.67</v>
      </c>
      <c r="DI7" s="24" t="s">
        <v>101</v>
      </c>
      <c r="DJ7" s="24" t="s">
        <v>101</v>
      </c>
      <c r="DK7" s="24">
        <v>0</v>
      </c>
      <c r="DL7" s="24">
        <v>41.63</v>
      </c>
      <c r="DM7" s="24">
        <v>43.99</v>
      </c>
      <c r="DN7" s="24" t="s">
        <v>101</v>
      </c>
      <c r="DO7" s="24" t="s">
        <v>101</v>
      </c>
      <c r="DP7" s="24">
        <v>21.36</v>
      </c>
      <c r="DQ7" s="24">
        <v>22.79</v>
      </c>
      <c r="DR7" s="24">
        <v>24.8</v>
      </c>
      <c r="DS7" s="24">
        <v>28</v>
      </c>
      <c r="DT7" s="24" t="s">
        <v>101</v>
      </c>
      <c r="DU7" s="24" t="s">
        <v>101</v>
      </c>
      <c r="DV7" s="24">
        <v>0</v>
      </c>
      <c r="DW7" s="24">
        <v>0</v>
      </c>
      <c r="DX7" s="24">
        <v>0</v>
      </c>
      <c r="DY7" s="24" t="s">
        <v>101</v>
      </c>
      <c r="DZ7" s="24" t="s">
        <v>101</v>
      </c>
      <c r="EA7" s="24">
        <v>0.01</v>
      </c>
      <c r="EB7" s="24">
        <v>0.01</v>
      </c>
      <c r="EC7" s="24">
        <v>0.02</v>
      </c>
      <c r="ED7" s="24">
        <v>0.03</v>
      </c>
      <c r="EE7" s="24" t="s">
        <v>101</v>
      </c>
      <c r="EF7" s="24" t="s">
        <v>101</v>
      </c>
      <c r="EG7" s="24">
        <v>0</v>
      </c>
      <c r="EH7" s="24">
        <v>0</v>
      </c>
      <c r="EI7" s="24">
        <v>0</v>
      </c>
      <c r="EJ7" s="24" t="s">
        <v>101</v>
      </c>
      <c r="EK7" s="24" t="s">
        <v>101</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2024-02-08T03:00:13Z</cp:lastPrinted>
  <dcterms:created xsi:type="dcterms:W3CDTF">2023-12-12T00:54:33Z</dcterms:created>
  <dcterms:modified xsi:type="dcterms:W3CDTF">2024-02-26T06:46:21Z</dcterms:modified>
  <cp:category/>
</cp:coreProperties>
</file>