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578777DE-04EB-4F5E-947F-B5B4B1C6A538}" xr6:coauthVersionLast="47" xr6:coauthVersionMax="47" xr10:uidLastSave="{00000000-0000-0000-0000-000000000000}"/>
  <workbookProtection workbookAlgorithmName="SHA-512" workbookHashValue="j7I+wtSPs5wxL7fL6UW7YxQvcHyWRgWFV7WcG2rD5BCsZXF+/ztEvVjJsnKhvgSC9a9uNIMnldRqmluIkgKx/g==" workbookSaltValue="PotFIYEAX6fyQemeUHdTLQ=="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AT10"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<sst xmlns="http://schemas.openxmlformats.org/spreadsheetml/2006/main" count="253" uniqueCount="115">
  <si>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</si>
  <si>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</si>
  <si>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</si>
  <si>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</si>
  <si>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</si>
  <si>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</si>
  <si>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</si>
  <si>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</si>
  <si>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</si>
  <si>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</si>
  <si>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</si>
  <si>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</si>
  <si>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</si>
  <si>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</si>
  <si>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</si>
  <si>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</si>
  <si>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</si>
  <si>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</si>
  <si>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</si>
  <si>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</si>
  <si>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</si>
  <si>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</si>
  <si>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</si>
  <si>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</si>
  <si>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</si>
  <si>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</si>
  <si>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</si>
  <si>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</si>
  <si>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</si>
  <si>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</si>
  <si>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</si>
  <si>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</si>
  <si>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</si>
  <si>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</si>
  <si>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</si>
  <si>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</si>
  <si>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</si>
  <si>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</si>
  <si>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</si>
  <si>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</si>
  <si>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</si>
  <si>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</si>
  <si>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</si>
  <si>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</si>
  <si>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</si>
  <si>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</si>
  <si>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</si>
  <si>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</si>
  <si>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</si>
  <si>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</si>
  <si>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</si>
  <si>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</si>
  <si>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</si>
  <si>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</si>
  <si>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</si>
  <si>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</si>
  <si>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</si>
  <si>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</si>
  <si>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</si>
  <si>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</si>
  <si>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</si>
  <si>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</si>
  <si>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</si>
  <si>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</si>
  <si>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</si>
  <si>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</si>
  <si>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</si>
  <si>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</si>
  <si>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</si>
  <si>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</si>
  <si>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</si>
  <si>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</si>
  <si>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</si>
  <si>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</si>
  <si>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</si>
  <si>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</si>
  <si>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</si>
  <si>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</si>
  <si>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</si>
  <si>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</si>
  <si>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</si>
  <si>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</si>
  <si>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</si>
  <si>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</si>
  <si>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</si>
  <si>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</si>
  <si>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</si>
  <si>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</si>
  <si>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</si>
  <si>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</si>
  <si>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</si>
  <si>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</si>
  <si>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</si>
  <si>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</si>
  <si>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</si>
  <si>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</si>
  <si>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</si>
  <si>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</si>
  <si>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</si>
  <si>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</si>
  <si>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</si>
  <si>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</si>
  <si>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</si>
  <si>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</si>
  <si>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</si>
  <si>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</si>
  <si>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</si>
  <si>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</si>
  <si>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</si>
  <si>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</si>
  <si>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</si>
  <si>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</si>
  <si>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しかしながら今後、老朽化により漏水等が発生することも懸念されるため、緊急度や対象範囲の検討等により計画的な改築を推進します。</t>
    <phoneticPr fontId="4"/>
  </si>
  <si>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今後も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</si>
  <si>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①経常収支比率
　当該値は100％を超えていますが、収益の内容は一般会計から財源補てんの繰入金を受けている状況にあることから、健全な経営のために、経費削減、財源の確保を図っていく必要があります。
②累積欠損金比率
　欠損金は発生していませんが、一般会計から財源補てんの繰入金を受けている状況のため、経費削減、財源の確保を図っていく必要があります。
③流動比率
　類似団体よりも高い状況となっていますが、今後も流動比率増加に向けて、企業債償還を着実に進めるとともに、経費削減、財源の確保を図っていく必要があります。
⑤経費回収率
　物価上昇等の影響により100％未満となり、汚水処理に係る費用を使用料のみで賄えず、繰入金を充てている状況です。当処理区内は下水道への接続率が低く、安定した有収水量の確保のため、未接続解消及び汚水処理費の削減を図っていく必要があります
⑥汚水処理原価
　類似団体より低い状況となっていますが、今後も安定した有収水量の確保のため、不明水等の対策や未接続解消を図っていく必要があります。
⑦施設利用率
　類似団体より低い状況にあるため、未接続解消を図っていく必要があります。
⑧水洗化率
　類似団体より低い状況にあるため、今後も戸別訪問等の普及促進を行い、下水道への未接続解消を図っていく必要があります。</t>
    <rPh sb="112" eb="114">
      <t>ハッセイ</t>
    </rPh>
    <rPh sb="280" eb="282">
      <t>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</si>
</sst>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527-4C7F-AC6C-ED9C8BEABA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B527-4C7F-AC6C-ED9C8BEABA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19.79</c:v>
                </c:pt>
                <c:pt idx="2">
                  <c:v>31.51</c:v>
                </c:pt>
                <c:pt idx="3">
                  <c:v>14.89</c:v>
                </c:pt>
                <c:pt idx="4">
                  <c:v>15.43</c:v>
                </c:pt>
              </c:numCache>
            </c:numRef>
          </c:val>
          <c:extLst>
            <c:ext xmlns:c16="http://schemas.microsoft.com/office/drawing/2014/chart" uri="{C3380CC4-5D6E-409C-BE32-E72D297353CC}">
              <c16:uniqueId val="{00000000-8E40-4293-B498-67B3A4929A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8E40-4293-B498-67B3A4929A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60.06</c:v>
                </c:pt>
                <c:pt idx="2">
                  <c:v>60.76</c:v>
                </c:pt>
                <c:pt idx="3">
                  <c:v>61.25</c:v>
                </c:pt>
                <c:pt idx="4">
                  <c:v>60.84</c:v>
                </c:pt>
              </c:numCache>
            </c:numRef>
          </c:val>
          <c:extLst>
            <c:ext xmlns:c16="http://schemas.microsoft.com/office/drawing/2014/chart" uri="{C3380CC4-5D6E-409C-BE32-E72D297353CC}">
              <c16:uniqueId val="{00000000-EF0B-46BA-BEF1-C4DEAC2A72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EF0B-46BA-BEF1-C4DEAC2A72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98.37</c:v>
                </c:pt>
                <c:pt idx="2">
                  <c:v>92.32</c:v>
                </c:pt>
                <c:pt idx="3">
                  <c:v>99.97</c:v>
                </c:pt>
                <c:pt idx="4">
                  <c:v>101.44</c:v>
                </c:pt>
              </c:numCache>
            </c:numRef>
          </c:val>
          <c:extLst>
            <c:ext xmlns:c16="http://schemas.microsoft.com/office/drawing/2014/chart" uri="{C3380CC4-5D6E-409C-BE32-E72D297353CC}">
              <c16:uniqueId val="{00000000-DB9D-46E0-8EF4-10A4B96FF9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DB9D-46E0-8EF4-10A4B96FF9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4.78</c:v>
                </c:pt>
                <c:pt idx="2">
                  <c:v>9.36</c:v>
                </c:pt>
                <c:pt idx="3">
                  <c:v>13.87</c:v>
                </c:pt>
                <c:pt idx="4">
                  <c:v>18.010000000000002</c:v>
                </c:pt>
              </c:numCache>
            </c:numRef>
          </c:val>
          <c:extLst>
            <c:ext xmlns:c16="http://schemas.microsoft.com/office/drawing/2014/chart" uri="{C3380CC4-5D6E-409C-BE32-E72D297353CC}">
              <c16:uniqueId val="{00000000-C4EF-4A2B-A4B1-2CE23BB932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C4EF-4A2B-A4B1-2CE23BB932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29-4AF1-8133-E2EF56B131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8D29-4AF1-8133-E2EF56B131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34.049999999999997</c:v>
                </c:pt>
                <c:pt idx="2">
                  <c:v>69.81</c:v>
                </c:pt>
                <c:pt idx="3" formatCode="#,##0.00;&quot;△&quot;#,##0.00">
                  <c:v>0</c:v>
                </c:pt>
                <c:pt idx="4" formatCode="#,##0.00;&quot;△&quot;#,##0.00">
                  <c:v>0</c:v>
                </c:pt>
              </c:numCache>
            </c:numRef>
          </c:val>
          <c:extLst>
            <c:ext xmlns:c16="http://schemas.microsoft.com/office/drawing/2014/chart" uri="{C3380CC4-5D6E-409C-BE32-E72D297353CC}">
              <c16:uniqueId val="{00000000-4322-4BF3-A2D8-5D117F8AA7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4322-4BF3-A2D8-5D117F8AA7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78.53</c:v>
                </c:pt>
                <c:pt idx="2">
                  <c:v>56.26</c:v>
                </c:pt>
                <c:pt idx="3">
                  <c:v>51.68</c:v>
                </c:pt>
                <c:pt idx="4">
                  <c:v>73.239999999999995</c:v>
                </c:pt>
              </c:numCache>
            </c:numRef>
          </c:val>
          <c:extLst>
            <c:ext xmlns:c16="http://schemas.microsoft.com/office/drawing/2014/chart" uri="{C3380CC4-5D6E-409C-BE32-E72D297353CC}">
              <c16:uniqueId val="{00000000-6318-4F9C-838C-5ABF1DC15F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6318-4F9C-838C-5ABF1DC15F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15</c:v>
                </c:pt>
                <c:pt idx="4">
                  <c:v>0</c:v>
                </c:pt>
              </c:numCache>
            </c:numRef>
          </c:val>
          <c:extLst>
            <c:ext xmlns:c16="http://schemas.microsoft.com/office/drawing/2014/chart" uri="{C3380CC4-5D6E-409C-BE32-E72D297353CC}">
              <c16:uniqueId val="{00000000-715F-48CF-8315-B4C909253C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715F-48CF-8315-B4C909253C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74.540000000000006</c:v>
                </c:pt>
                <c:pt idx="2">
                  <c:v>58.62</c:v>
                </c:pt>
                <c:pt idx="3">
                  <c:v>100</c:v>
                </c:pt>
                <c:pt idx="4">
                  <c:v>89.61</c:v>
                </c:pt>
              </c:numCache>
            </c:numRef>
          </c:val>
          <c:extLst>
            <c:ext xmlns:c16="http://schemas.microsoft.com/office/drawing/2014/chart" uri="{C3380CC4-5D6E-409C-BE32-E72D297353CC}">
              <c16:uniqueId val="{00000000-701F-4347-A455-A4DCDD4305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701F-4347-A455-A4DCDD4305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175.95</c:v>
                </c:pt>
                <c:pt idx="2">
                  <c:v>224.4</c:v>
                </c:pt>
                <c:pt idx="3">
                  <c:v>161.91999999999999</c:v>
                </c:pt>
                <c:pt idx="4">
                  <c:v>179.85</c:v>
                </c:pt>
              </c:numCache>
            </c:numRef>
          </c:val>
          <c:extLst>
            <c:ext xmlns:c16="http://schemas.microsoft.com/office/drawing/2014/chart" uri="{C3380CC4-5D6E-409C-BE32-E72D297353CC}">
              <c16:uniqueId val="{00000000-8251-431B-BEB6-FD2E526CA8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8251-431B-BEB6-FD2E526CA8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日光市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76413</v>
      </c>
      <c r="AM8" s="41"/>
      <c r="AN8" s="41"/>
      <c r="AO8" s="41"/>
      <c r="AP8" s="41"/>
      <c r="AQ8" s="41"/>
      <c r="AR8" s="41"/>
      <c r="AS8" s="41"/>
      <c r="AT8" s="34">
        <f>データ!T6</f>
        <v>1449.83</v>
      </c>
      <c r="AU8" s="34"/>
      <c r="AV8" s="34"/>
      <c r="AW8" s="34"/>
      <c r="AX8" s="34"/>
      <c r="AY8" s="34"/>
      <c r="AZ8" s="34"/>
      <c r="BA8" s="34"/>
      <c r="BB8" s="34">
        <f>データ!U6</f>
        <v>52.7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80.150000000000006</v>
      </c>
      <c r="J10" s="34"/>
      <c r="K10" s="34"/>
      <c r="L10" s="34"/>
      <c r="M10" s="34"/>
      <c r="N10" s="34"/>
      <c r="O10" s="34"/>
      <c r="P10" s="34">
        <f>データ!P6</f>
        <v>0.81</v>
      </c>
      <c r="Q10" s="34"/>
      <c r="R10" s="34"/>
      <c r="S10" s="34"/>
      <c r="T10" s="34"/>
      <c r="U10" s="34"/>
      <c r="V10" s="34"/>
      <c r="W10" s="34">
        <f>データ!Q6</f>
        <v>77.540000000000006</v>
      </c>
      <c r="X10" s="34"/>
      <c r="Y10" s="34"/>
      <c r="Z10" s="34"/>
      <c r="AA10" s="34"/>
      <c r="AB10" s="34"/>
      <c r="AC10" s="34"/>
      <c r="AD10" s="41">
        <f>データ!R6</f>
        <v>3062</v>
      </c>
      <c r="AE10" s="41"/>
      <c r="AF10" s="41"/>
      <c r="AG10" s="41"/>
      <c r="AH10" s="41"/>
      <c r="AI10" s="41"/>
      <c r="AJ10" s="41"/>
      <c r="AK10" s="2"/>
      <c r="AL10" s="41">
        <f>データ!V6</f>
        <v>618</v>
      </c>
      <c r="AM10" s="41"/>
      <c r="AN10" s="41"/>
      <c r="AO10" s="41"/>
      <c r="AP10" s="41"/>
      <c r="AQ10" s="41"/>
      <c r="AR10" s="41"/>
      <c r="AS10" s="41"/>
      <c r="AT10" s="34">
        <f>データ!W6</f>
        <v>0.56999999999999995</v>
      </c>
      <c r="AU10" s="34"/>
      <c r="AV10" s="34"/>
      <c r="AW10" s="34"/>
      <c r="AX10" s="34"/>
      <c r="AY10" s="34"/>
      <c r="AZ10" s="34"/>
      <c r="BA10" s="34"/>
      <c r="BB10" s="34">
        <f>データ!X6</f>
        <v>1084.21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r7GpKSGBxNa2ddZz3FDy0JB05NCxU4zplJmBfbqnINqoxxU9HYp+joKbmJNojBEqjIV0X3rVzj0tIthnNJxmw==" saltValue="ro3NeYZgPQXwpXk8z2pS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92061</v>
      </c>
      <c r="D6" s="19">
        <f t="shared" si="3"/>
        <v>46</v>
      </c>
      <c r="E6" s="19">
        <f t="shared" si="3"/>
        <v>17</v>
      </c>
      <c r="F6" s="19">
        <f t="shared" si="3"/>
        <v>4</v>
      </c>
      <c r="G6" s="19">
        <f t="shared" si="3"/>
        <v>0</v>
      </c>
      <c r="H6" s="19" t="str">
        <f t="shared" si="3"/>
        <v>栃木県　日光市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80.150000000000006</v>
      </c>
      <c r="P6" s="20">
        <f t="shared" si="3"/>
        <v>0.81</v>
      </c>
      <c r="Q6" s="20">
        <f t="shared" si="3"/>
        <v>77.540000000000006</v>
      </c>
      <c r="R6" s="20">
        <f t="shared" si="3"/>
        <v>3062</v>
      </c>
      <c r="S6" s="20">
        <f t="shared" si="3"/>
        <v>76413</v>
      </c>
      <c r="T6" s="20">
        <f t="shared" si="3"/>
        <v>1449.83</v>
      </c>
      <c r="U6" s="20">
        <f t="shared" si="3"/>
        <v>52.7</v>
      </c>
      <c r="V6" s="20">
        <f t="shared" si="3"/>
        <v>618</v>
      </c>
      <c r="W6" s="20">
        <f t="shared" si="3"/>
        <v>0.56999999999999995</v>
      </c>
      <c r="X6" s="20">
        <f t="shared" si="3"/>
        <v>1084.21</v>
      </c>
      <c r="Y6" s="21" t="str">
        <f>IF(Y7="",NA(),Y7)</f>
        <v>-</v>
      </c>
      <c r="Z6" s="21">
        <f t="shared" ref="Z6:AH6" si="4">IF(Z7="",NA(),Z7)</f>
        <v>98.37</v>
      </c>
      <c r="AA6" s="21">
        <f t="shared" si="4"/>
        <v>92.32</v>
      </c>
      <c r="AB6" s="21">
        <f t="shared" si="4"/>
        <v>99.97</v>
      </c>
      <c r="AC6" s="21">
        <f t="shared" si="4"/>
        <v>101.44</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1">
        <f t="shared" ref="AK6:AS6" si="5">IF(AK7="",NA(),AK7)</f>
        <v>34.049999999999997</v>
      </c>
      <c r="AL6" s="21">
        <f t="shared" si="5"/>
        <v>69.81</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78.53</v>
      </c>
      <c r="AW6" s="21">
        <f t="shared" si="6"/>
        <v>56.26</v>
      </c>
      <c r="AX6" s="21">
        <f t="shared" si="6"/>
        <v>51.68</v>
      </c>
      <c r="AY6" s="21">
        <f t="shared" si="6"/>
        <v>73.239999999999995</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0">
        <f t="shared" ref="BG6:BO6" si="7">IF(BG7="",NA(),BG7)</f>
        <v>0</v>
      </c>
      <c r="BH6" s="20">
        <f t="shared" si="7"/>
        <v>0</v>
      </c>
      <c r="BI6" s="21">
        <f t="shared" si="7"/>
        <v>15</v>
      </c>
      <c r="BJ6" s="20">
        <f t="shared" si="7"/>
        <v>0</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74.540000000000006</v>
      </c>
      <c r="BS6" s="21">
        <f t="shared" si="8"/>
        <v>58.62</v>
      </c>
      <c r="BT6" s="21">
        <f t="shared" si="8"/>
        <v>100</v>
      </c>
      <c r="BU6" s="21">
        <f t="shared" si="8"/>
        <v>89.61</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175.95</v>
      </c>
      <c r="CD6" s="21">
        <f t="shared" si="9"/>
        <v>224.4</v>
      </c>
      <c r="CE6" s="21">
        <f t="shared" si="9"/>
        <v>161.91999999999999</v>
      </c>
      <c r="CF6" s="21">
        <f t="shared" si="9"/>
        <v>179.85</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f t="shared" ref="CN6:CV6" si="10">IF(CN7="",NA(),CN7)</f>
        <v>19.79</v>
      </c>
      <c r="CO6" s="21">
        <f t="shared" si="10"/>
        <v>31.51</v>
      </c>
      <c r="CP6" s="21">
        <f t="shared" si="10"/>
        <v>14.89</v>
      </c>
      <c r="CQ6" s="21">
        <f t="shared" si="10"/>
        <v>15.43</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60.06</v>
      </c>
      <c r="CZ6" s="21">
        <f t="shared" si="11"/>
        <v>60.76</v>
      </c>
      <c r="DA6" s="21">
        <f t="shared" si="11"/>
        <v>61.25</v>
      </c>
      <c r="DB6" s="21">
        <f t="shared" si="11"/>
        <v>60.84</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4.78</v>
      </c>
      <c r="DK6" s="21">
        <f t="shared" si="12"/>
        <v>9.36</v>
      </c>
      <c r="DL6" s="21">
        <f t="shared" si="12"/>
        <v>13.87</v>
      </c>
      <c r="DM6" s="21">
        <f t="shared" si="12"/>
        <v>18.010000000000002</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92061</v>
      </c>
      <c r="D7" s="23">
        <v>46</v>
      </c>
      <c r="E7" s="23">
        <v>17</v>
      </c>
      <c r="F7" s="23">
        <v>4</v>
      </c>
      <c r="G7" s="23">
        <v>0</v>
      </c>
      <c r="H7" s="23" t="s">
        <v>96</v>
      </c>
      <c r="I7" s="23" t="s">
        <v>97</v>
      </c>
      <c r="J7" s="23" t="s">
        <v>98</v>
      </c>
      <c r="K7" s="23" t="s">
        <v>99</v>
      </c>
      <c r="L7" s="23" t="s">
        <v>100</v>
      </c>
      <c r="M7" s="23" t="s">
        <v>101</v>
      </c>
      <c r="N7" s="24" t="s">
        <v>102</v>
      </c>
      <c r="O7" s="24">
        <v>80.150000000000006</v>
      </c>
      <c r="P7" s="24">
        <v>0.81</v>
      </c>
      <c r="Q7" s="24">
        <v>77.540000000000006</v>
      </c>
      <c r="R7" s="24">
        <v>3062</v>
      </c>
      <c r="S7" s="24">
        <v>76413</v>
      </c>
      <c r="T7" s="24">
        <v>1449.83</v>
      </c>
      <c r="U7" s="24">
        <v>52.7</v>
      </c>
      <c r="V7" s="24">
        <v>618</v>
      </c>
      <c r="W7" s="24">
        <v>0.56999999999999995</v>
      </c>
      <c r="X7" s="24">
        <v>1084.21</v>
      </c>
      <c r="Y7" s="24" t="s">
        <v>102</v>
      </c>
      <c r="Z7" s="24">
        <v>98.37</v>
      </c>
      <c r="AA7" s="24">
        <v>92.32</v>
      </c>
      <c r="AB7" s="24">
        <v>99.97</v>
      </c>
      <c r="AC7" s="24">
        <v>101.44</v>
      </c>
      <c r="AD7" s="24" t="s">
        <v>102</v>
      </c>
      <c r="AE7" s="24">
        <v>102.7</v>
      </c>
      <c r="AF7" s="24">
        <v>104.11</v>
      </c>
      <c r="AG7" s="24">
        <v>101.98</v>
      </c>
      <c r="AH7" s="24">
        <v>102.68</v>
      </c>
      <c r="AI7" s="24">
        <v>105.09</v>
      </c>
      <c r="AJ7" s="24" t="s">
        <v>102</v>
      </c>
      <c r="AK7" s="24">
        <v>34.049999999999997</v>
      </c>
      <c r="AL7" s="24">
        <v>69.81</v>
      </c>
      <c r="AM7" s="24">
        <v>0</v>
      </c>
      <c r="AN7" s="24">
        <v>0</v>
      </c>
      <c r="AO7" s="24" t="s">
        <v>102</v>
      </c>
      <c r="AP7" s="24">
        <v>48.2</v>
      </c>
      <c r="AQ7" s="24">
        <v>46.91</v>
      </c>
      <c r="AR7" s="24">
        <v>52.27</v>
      </c>
      <c r="AS7" s="24">
        <v>58.68</v>
      </c>
      <c r="AT7" s="24">
        <v>65.73</v>
      </c>
      <c r="AU7" s="24" t="s">
        <v>102</v>
      </c>
      <c r="AV7" s="24">
        <v>78.53</v>
      </c>
      <c r="AW7" s="24">
        <v>56.26</v>
      </c>
      <c r="AX7" s="24">
        <v>51.68</v>
      </c>
      <c r="AY7" s="24">
        <v>73.239999999999995</v>
      </c>
      <c r="AZ7" s="24" t="s">
        <v>102</v>
      </c>
      <c r="BA7" s="24">
        <v>46.85</v>
      </c>
      <c r="BB7" s="24">
        <v>44.35</v>
      </c>
      <c r="BC7" s="24">
        <v>41.51</v>
      </c>
      <c r="BD7" s="24">
        <v>45.01</v>
      </c>
      <c r="BE7" s="24">
        <v>48.91</v>
      </c>
      <c r="BF7" s="24" t="s">
        <v>102</v>
      </c>
      <c r="BG7" s="24">
        <v>0</v>
      </c>
      <c r="BH7" s="24">
        <v>0</v>
      </c>
      <c r="BI7" s="24">
        <v>15</v>
      </c>
      <c r="BJ7" s="24">
        <v>0</v>
      </c>
      <c r="BK7" s="24" t="s">
        <v>102</v>
      </c>
      <c r="BL7" s="24">
        <v>1268.6300000000001</v>
      </c>
      <c r="BM7" s="24">
        <v>1283.69</v>
      </c>
      <c r="BN7" s="24">
        <v>1160.22</v>
      </c>
      <c r="BO7" s="24">
        <v>1141.98</v>
      </c>
      <c r="BP7" s="24">
        <v>1156.82</v>
      </c>
      <c r="BQ7" s="24" t="s">
        <v>102</v>
      </c>
      <c r="BR7" s="24">
        <v>74.540000000000006</v>
      </c>
      <c r="BS7" s="24">
        <v>58.62</v>
      </c>
      <c r="BT7" s="24">
        <v>100</v>
      </c>
      <c r="BU7" s="24">
        <v>89.61</v>
      </c>
      <c r="BV7" s="24" t="s">
        <v>102</v>
      </c>
      <c r="BW7" s="24">
        <v>82.88</v>
      </c>
      <c r="BX7" s="24">
        <v>82.53</v>
      </c>
      <c r="BY7" s="24">
        <v>81.81</v>
      </c>
      <c r="BZ7" s="24">
        <v>82.27</v>
      </c>
      <c r="CA7" s="24">
        <v>75.33</v>
      </c>
      <c r="CB7" s="24" t="s">
        <v>102</v>
      </c>
      <c r="CC7" s="24">
        <v>175.95</v>
      </c>
      <c r="CD7" s="24">
        <v>224.4</v>
      </c>
      <c r="CE7" s="24">
        <v>161.91999999999999</v>
      </c>
      <c r="CF7" s="24">
        <v>179.85</v>
      </c>
      <c r="CG7" s="24" t="s">
        <v>102</v>
      </c>
      <c r="CH7" s="24">
        <v>187.76</v>
      </c>
      <c r="CI7" s="24">
        <v>190.48</v>
      </c>
      <c r="CJ7" s="24">
        <v>193.59</v>
      </c>
      <c r="CK7" s="24">
        <v>194.42</v>
      </c>
      <c r="CL7" s="24">
        <v>215.73</v>
      </c>
      <c r="CM7" s="24" t="s">
        <v>102</v>
      </c>
      <c r="CN7" s="24">
        <v>19.79</v>
      </c>
      <c r="CO7" s="24">
        <v>31.51</v>
      </c>
      <c r="CP7" s="24">
        <v>14.89</v>
      </c>
      <c r="CQ7" s="24">
        <v>15.43</v>
      </c>
      <c r="CR7" s="24" t="s">
        <v>102</v>
      </c>
      <c r="CS7" s="24">
        <v>45.87</v>
      </c>
      <c r="CT7" s="24">
        <v>44.24</v>
      </c>
      <c r="CU7" s="24">
        <v>45.3</v>
      </c>
      <c r="CV7" s="24">
        <v>45.6</v>
      </c>
      <c r="CW7" s="24">
        <v>43.28</v>
      </c>
      <c r="CX7" s="24" t="s">
        <v>102</v>
      </c>
      <c r="CY7" s="24">
        <v>60.06</v>
      </c>
      <c r="CZ7" s="24">
        <v>60.76</v>
      </c>
      <c r="DA7" s="24">
        <v>61.25</v>
      </c>
      <c r="DB7" s="24">
        <v>60.84</v>
      </c>
      <c r="DC7" s="24" t="s">
        <v>102</v>
      </c>
      <c r="DD7" s="24">
        <v>87.65</v>
      </c>
      <c r="DE7" s="24">
        <v>88.15</v>
      </c>
      <c r="DF7" s="24">
        <v>88.37</v>
      </c>
      <c r="DG7" s="24">
        <v>88.66</v>
      </c>
      <c r="DH7" s="24">
        <v>86.21</v>
      </c>
      <c r="DI7" s="24" t="s">
        <v>102</v>
      </c>
      <c r="DJ7" s="24">
        <v>4.78</v>
      </c>
      <c r="DK7" s="24">
        <v>9.36</v>
      </c>
      <c r="DL7" s="24">
        <v>13.87</v>
      </c>
      <c r="DM7" s="24">
        <v>18.010000000000002</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0</v>
      </c>
      <c r="EG7" s="24">
        <v>0</v>
      </c>
      <c r="EH7" s="24">
        <v>0</v>
      </c>
      <c r="EI7" s="24">
        <v>0</v>
      </c>
      <c r="EJ7" s="24" t="s">
        <v>102</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2025-01-24T07:10:09Z</dcterms:created>
  <dcterms:modified xsi:type="dcterms:W3CDTF">2025-03-04T09:16:33Z</dcterms:modified>
  <cp:category/>
</cp:coreProperties>
</file>