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09大田原市（修正待ち）\02 修正（0226）\下水道事業\下水道事業\"/>
    </mc:Choice>
  </mc:AlternateContent>
  <xr:revisionPtr revIDLastSave="0" documentId="13_ncr:1_{17CB15C3-2F7A-48F6-83A2-37D093E3C8DA}" xr6:coauthVersionLast="47" xr6:coauthVersionMax="47" xr10:uidLastSave="{00000000-0000-0000-0000-000000000000}"/>
  <workbookProtection workbookAlgorithmName="SHA-512" workbookHashValue="KVJSC5M2teNpiXaFRYQA649ZEKTyKzXahqbKa/WOyNhymnC/Z+NCeJB/Szah8t533086h+2P2OORnEF8ZijflQ==" workbookSaltValue="FC4AU+SgKWQ91foIr2WMFg==" workbookSpinCount="100000" lockStructure="1"/>
  <bookViews>
    <workbookView xWindow="28680" yWindow="16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AL10" i="4"/>
  <c r="AD10" i="4"/>
  <c r="W10" i="4"/>
  <c r="B10" i="4"/>
  <c r="BB8" i="4"/>
  <c r="AD8" i="4"/>
  <c r="I8" i="4"/>
  <c r="B8"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<sst xmlns="http://schemas.openxmlformats.org/spreadsheetml/2006/main" count="278" uniqueCount="116">
  <si>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</si>
  <si>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</si>
  <si>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</si>
  <si>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</si>
  <si>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</si>
  <si>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</si>
  <si>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</si>
  <si>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</si>
  <si>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</si>
  <si>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</si>
  <si>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</si>
  <si>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</si>
  <si>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</si>
  <si>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</si>
  <si>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</si>
  <si>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</si>
  <si>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</si>
  <si>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</si>
  <si>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</si>
  <si>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</si>
  <si>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</si>
  <si>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</si>
  <si>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</si>
  <si>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</si>
  <si>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</si>
  <si>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</si>
  <si>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</si>
  <si>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</si>
  <si>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</si>
  <si>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</si>
  <si>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</si>
  <si>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</si>
  <si>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</si>
  <si>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</si>
  <si>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</si>
  <si>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</si>
  <si>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</si>
  <si>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</si>
  <si>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</si>
  <si>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</si>
  <si>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</si>
  <si>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</si>
  <si>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</si>
  <si>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</si>
  <si>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</si>
  <si>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</si>
  <si>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</si>
  <si>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</si>
  <si>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</si>
  <si>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</si>
  <si>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</si>
  <si>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</si>
  <si>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</si>
  <si>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</si>
  <si>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</si>
  <si>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</si>
  <si>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</si>
  <si>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</si>
  <si>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</si>
  <si>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</si>
  <si>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</si>
  <si>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</si>
  <si>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</si>
  <si>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</si>
  <si>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</si>
  <si>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</si>
  <si>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</si>
  <si>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</si>
  <si>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</si>
  <si>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</si>
  <si>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</si>
  <si>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</si>
  <si>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</si>
  <si>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</si>
  <si>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</si>
  <si>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</si>
  <si>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</si>
  <si>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</si>
  <si>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</si>
  <si>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</si>
  <si>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</si>
  <si>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</si>
  <si>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</si>
  <si>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</si>
  <si>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</si>
  <si>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</si>
  <si>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</si>
  <si>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</si>
  <si>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</si>
  <si>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</si>
  <si>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</si>
  <si>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</si>
  <si>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</si>
  <si>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</si>
  <si>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</si>
  <si>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大田原市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</si>
  <si>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</si>
  <si>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</si>
  <si>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</si>
  <si>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</si>
  <si>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</si>
  <si>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</si>
  <si>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</si>
  <si>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</si>
  <si>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</si>
  <si>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</si>
  <si>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</si>
  <si>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</si>
  <si>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</si>
  <si>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</si>
  <si>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</si>
  <si>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</si>
  <si>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</si>
  <si>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公共下水道事業は、概ね事業が完了し、今後は維持管理が主体となりますが、令和２年度から地方公営企業法を適用した企業会計となっておりますので、これに係る費用は、独立採算の観点から主に使用料で賄わなければなりません。
　しかし、現状では、一般会計からの繰入金によって事業を運営している状態であり、節水機器の普及や人口減少により使用料の増収を見込むことは難しいため、経費の削減に積極的に取り組み、また使用料改定も検討しなければなりません。
　将来の管渠更新に向けての財源を確保し、また本事業のサービスを安定的・持続的に提供するために、経営基盤の強化を図ってまいります。</t>
    <rPh sb="1" eb="3">
      <t>ホンシ</t>
    </rPh>
    <rPh sb="4" eb="6">
      <t>コウキョウ</t>
    </rPh>
    <rPh sb="6" eb="9">
      <t>ゲスイドウ</t>
    </rPh>
    <rPh sb="9" eb="11">
      <t>ジギョウ</t>
    </rPh>
    <rPh sb="13" eb="14">
      <t>オオム</t>
    </rPh>
    <rPh sb="15" eb="17">
      <t>ジギョウ</t>
    </rPh>
    <rPh sb="18" eb="20">
      <t>カンリョウ</t>
    </rPh>
    <rPh sb="22" eb="24">
      <t>コンゴ</t>
    </rPh>
    <rPh sb="25" eb="27">
      <t>イジ</t>
    </rPh>
    <rPh sb="27" eb="29">
      <t>カンリ</t>
    </rPh>
    <rPh sb="30" eb="32">
      <t>シュタイ</t>
    </rPh>
    <rPh sb="39" eb="41">
      <t>レイワ</t>
    </rPh>
    <rPh sb="42" eb="44">
      <t>ネンド</t>
    </rPh>
    <rPh sb="46" eb="48">
      <t>チホウ</t>
    </rPh>
    <rPh sb="48" eb="50">
      <t>コウエイ</t>
    </rPh>
    <rPh sb="50" eb="52">
      <t>キギョウ</t>
    </rPh>
    <rPh sb="52" eb="53">
      <t>ホウ</t>
    </rPh>
    <rPh sb="54" eb="56">
      <t>テキヨウ</t>
    </rPh>
    <rPh sb="58" eb="62">
      <t>キギョウカイケイ</t>
    </rPh>
    <rPh sb="76" eb="77">
      <t>カカ</t>
    </rPh>
    <rPh sb="78" eb="80">
      <t>ヒヨウ</t>
    </rPh>
    <rPh sb="91" eb="92">
      <t>オモ</t>
    </rPh>
    <rPh sb="93" eb="96">
      <t>シヨウリョウ</t>
    </rPh>
    <rPh sb="97" eb="98">
      <t>マカナ</t>
    </rPh>
    <rPh sb="115" eb="117">
      <t>ゲンジョウ</t>
    </rPh>
    <rPh sb="120" eb="124">
      <t>イッパンカイケイ</t>
    </rPh>
    <rPh sb="127" eb="129">
      <t>クリイレ</t>
    </rPh>
    <rPh sb="129" eb="130">
      <t>キン</t>
    </rPh>
    <rPh sb="134" eb="136">
      <t>ジギョウ</t>
    </rPh>
    <rPh sb="137" eb="139">
      <t>ウンエイ</t>
    </rPh>
    <rPh sb="143" eb="145">
      <t>ジョウタイ</t>
    </rPh>
    <rPh sb="149" eb="151">
      <t>セッスイ</t>
    </rPh>
    <rPh sb="151" eb="153">
      <t>キキ</t>
    </rPh>
    <rPh sb="154" eb="156">
      <t>フキュウ</t>
    </rPh>
    <rPh sb="157" eb="159">
      <t>ジンコウ</t>
    </rPh>
    <rPh sb="159" eb="161">
      <t>ゲンショウ</t>
    </rPh>
    <rPh sb="164" eb="167">
      <t>シヨウリョウ</t>
    </rPh>
    <rPh sb="168" eb="170">
      <t>ゾウシュウ</t>
    </rPh>
    <rPh sb="171" eb="173">
      <t>ミコ</t>
    </rPh>
    <rPh sb="177" eb="178">
      <t>ムズカ</t>
    </rPh>
    <rPh sb="183" eb="185">
      <t>ケイヒ</t>
    </rPh>
    <rPh sb="186" eb="188">
      <t>サクゲン</t>
    </rPh>
    <rPh sb="189" eb="191">
      <t>セッキョク</t>
    </rPh>
    <rPh sb="191" eb="192">
      <t>テキ</t>
    </rPh>
    <rPh sb="193" eb="194">
      <t>ト</t>
    </rPh>
    <rPh sb="195" eb="196">
      <t>ク</t>
    </rPh>
    <rPh sb="200" eb="203">
      <t>シヨウリョウ</t>
    </rPh>
    <rPh sb="203" eb="205">
      <t>カイテイ</t>
    </rPh>
    <rPh sb="206" eb="208">
      <t>ケントウ</t>
    </rPh>
    <rPh sb="221" eb="223">
      <t>ショウライ</t>
    </rPh>
    <rPh sb="224" eb="226">
      <t>カンキョ</t>
    </rPh>
    <rPh sb="226" eb="228">
      <t>コウシン</t>
    </rPh>
    <rPh sb="229" eb="230">
      <t>ム</t>
    </rPh>
    <rPh sb="233" eb="235">
      <t>ザイゲン</t>
    </rPh>
    <rPh sb="236" eb="238">
      <t>カクホ</t>
    </rPh>
    <rPh sb="251" eb="253">
      <t>アンテイ</t>
    </rPh>
    <rPh sb="253" eb="254">
      <t>テキ</t>
    </rPh>
    <rPh sb="255" eb="258">
      <t>ジゾクテキ</t>
    </rPh>
    <rPh sb="259" eb="261">
      <t>テイキョウ</t>
    </rPh>
    <rPh sb="267" eb="269">
      <t>ケイエイ</t>
    </rPh>
    <rPh sb="269" eb="271">
      <t>キバン</t>
    </rPh>
    <rPh sb="272" eb="274">
      <t>キョウカ</t>
    </rPh>
    <rPh sb="275" eb="276">
      <t>ハカ</t>
    </rPh>
    <phoneticPr fontId="4"/>
  </si>
  <si>
    <t>　令和２年度より、地方公営企業法を適用したため、令和元年度以前のデータはありません。
　①有形固定資産減価償却率は、公営企業会計に移行して間もないため、類似団体平均値を下回る状況であります。
　②管渠老朽化率は、昭和５８年に供用開始し、耐用年数に至った管渠は無いため、０％となっています。令和１５年度から耐用年数を超える管渠が出てきます。
　③管渠改善率は、腐食した管渠を一部更生したので、０.１％となっています。今後、腐食や老朽化に伴い改善率は上昇すると思われます。</t>
    <rPh sb="24" eb="26">
      <t>レイワ</t>
    </rPh>
    <rPh sb="26" eb="27">
      <t>ガン</t>
    </rPh>
    <rPh sb="45" eb="47">
      <t>ユウケイ</t>
    </rPh>
    <rPh sb="47" eb="49">
      <t>コテイ</t>
    </rPh>
    <rPh sb="49" eb="51">
      <t>シサン</t>
    </rPh>
    <rPh sb="51" eb="53">
      <t>ゲンカ</t>
    </rPh>
    <rPh sb="53" eb="55">
      <t>ショウキャク</t>
    </rPh>
    <rPh sb="55" eb="56">
      <t>リツ</t>
    </rPh>
    <rPh sb="58" eb="60">
      <t>コウエイ</t>
    </rPh>
    <rPh sb="60" eb="62">
      <t>キギョウ</t>
    </rPh>
    <rPh sb="62" eb="64">
      <t>カイケイ</t>
    </rPh>
    <rPh sb="65" eb="67">
      <t>イコウ</t>
    </rPh>
    <rPh sb="69" eb="70">
      <t>マ</t>
    </rPh>
    <rPh sb="76" eb="78">
      <t>ルイジ</t>
    </rPh>
    <rPh sb="78" eb="80">
      <t>ダンタイ</t>
    </rPh>
    <rPh sb="80" eb="83">
      <t>ヘイキンチ</t>
    </rPh>
    <rPh sb="84" eb="86">
      <t>シタマワ</t>
    </rPh>
    <rPh sb="87" eb="89">
      <t>ジョウキョウ</t>
    </rPh>
    <rPh sb="98" eb="100">
      <t>カンキョ</t>
    </rPh>
    <rPh sb="100" eb="103">
      <t>ロウキュウカ</t>
    </rPh>
    <rPh sb="103" eb="104">
      <t>リツ</t>
    </rPh>
    <rPh sb="106" eb="108">
      <t>ショウワ</t>
    </rPh>
    <rPh sb="110" eb="111">
      <t>ネン</t>
    </rPh>
    <rPh sb="112" eb="114">
      <t>キョウヨウ</t>
    </rPh>
    <rPh sb="114" eb="116">
      <t>カイシ</t>
    </rPh>
    <rPh sb="118" eb="120">
      <t>タイヨウ</t>
    </rPh>
    <rPh sb="120" eb="122">
      <t>ネンスウ</t>
    </rPh>
    <rPh sb="123" eb="124">
      <t>イタ</t>
    </rPh>
    <rPh sb="126" eb="128">
      <t>カンキョ</t>
    </rPh>
    <rPh sb="129" eb="130">
      <t>ナ</t>
    </rPh>
    <rPh sb="144" eb="146">
      <t>レイワ</t>
    </rPh>
    <rPh sb="179" eb="181">
      <t>フショク</t>
    </rPh>
    <rPh sb="183" eb="185">
      <t>カンキョ</t>
    </rPh>
    <rPh sb="186" eb="188">
      <t>イチブ</t>
    </rPh>
    <rPh sb="188" eb="190">
      <t>コウセイ</t>
    </rPh>
    <rPh sb="210" eb="212">
      <t>フショク</t>
    </rPh>
    <phoneticPr fontId="16"/>
  </si>
  <si>
    <t>　令和２年度より、地方公営企業法を適用したため、令和元年度以前のデータはありません。
　①経常収支比率は、100％を上回り、類似団体平均値を上回る状況ですが、使用料収入で経費全額を賄えず、繰入金に依存している状況で、基準外繰入金をいかに減らしていくかが今後の課題であります。
　②累積欠損金は、発生していません。
　③流動比率は、類似団体平均値を下回る状況でありますが、企業債償還の完了が進んでいるため、今後上昇していくと思われます。
　④企業債残高対事業規模比率は、事業が概ね完了し、企業債残高が減少傾向にあるため、下降していくと思われます。
　⑤経費回収率は、100％未満であり、使用料で汚水処理費を賄えていない状況ですので、経費削減や使用料の見直しが検討課題であります。
　⑥汚水処理原価は、類似団体平均値を下回る状況でありますが、経費回収率が100％未満ですので、更なる経費削減が必要となります。
　⑦施設利用率は、流域下水道に接続しているため、ありません。
　⑧水洗化率は、類似団体平均値を上回る状況ですが、使用料収入の確保に向けて今後も普及啓発等により、向上を図る必要があります。</t>
    <rPh sb="0" eb="2">
      <t>レイワ</t>
    </rPh>
    <rPh sb="3" eb="5">
      <t>ネンド</t>
    </rPh>
    <rPh sb="24" eb="26">
      <t>レイワ</t>
    </rPh>
    <rPh sb="26" eb="27">
      <t>ガン</t>
    </rPh>
    <rPh sb="44" eb="46">
      <t>ケイジョウ</t>
    </rPh>
    <rPh sb="57" eb="58">
      <t>ウエ</t>
    </rPh>
    <rPh sb="61" eb="63">
      <t>ルイジ</t>
    </rPh>
    <rPh sb="63" eb="65">
      <t>ダンタイ</t>
    </rPh>
    <rPh sb="65" eb="68">
      <t>ヘイキンチ</t>
    </rPh>
    <rPh sb="70" eb="72">
      <t>ウワマワ</t>
    </rPh>
    <rPh sb="73" eb="75">
      <t>ジョウキョウ</t>
    </rPh>
    <rPh sb="81" eb="83">
      <t>シュウニュウ</t>
    </rPh>
    <rPh sb="89" eb="90">
      <t>マカナ</t>
    </rPh>
    <rPh sb="93" eb="95">
      <t>クリイレ</t>
    </rPh>
    <rPh sb="97" eb="99">
      <t>イゾン</t>
    </rPh>
    <rPh sb="103" eb="105">
      <t>ジョウキョウ</t>
    </rPh>
    <rPh sb="107" eb="109">
      <t>キジュン</t>
    </rPh>
    <rPh sb="109" eb="110">
      <t>ガイ</t>
    </rPh>
    <rPh sb="110" eb="112">
      <t>クリイレ</t>
    </rPh>
    <rPh sb="112" eb="113">
      <t>キン</t>
    </rPh>
    <rPh sb="117" eb="118">
      <t>ヘ</t>
    </rPh>
    <rPh sb="125" eb="127">
      <t>コンゴ</t>
    </rPh>
    <rPh sb="128" eb="130">
      <t>カダイ</t>
    </rPh>
    <rPh sb="139" eb="141">
      <t>ルイセキ</t>
    </rPh>
    <rPh sb="141" eb="143">
      <t>ケッソン</t>
    </rPh>
    <rPh sb="143" eb="144">
      <t>キン</t>
    </rPh>
    <rPh sb="146" eb="148">
      <t>ハッセイ</t>
    </rPh>
    <rPh sb="158" eb="160">
      <t>リュウドウ</t>
    </rPh>
    <rPh sb="160" eb="162">
      <t>ヒリツ</t>
    </rPh>
    <rPh sb="164" eb="166">
      <t>ルイジ</t>
    </rPh>
    <rPh sb="166" eb="168">
      <t>ダンタイ</t>
    </rPh>
    <rPh sb="168" eb="171">
      <t>ヘイキンチ</t>
    </rPh>
    <rPh sb="172" eb="174">
      <t>シタマワ</t>
    </rPh>
    <rPh sb="175" eb="177">
      <t>ジョウキョウ</t>
    </rPh>
    <rPh sb="184" eb="186">
      <t>キギョウ</t>
    </rPh>
    <rPh sb="186" eb="187">
      <t>サイ</t>
    </rPh>
    <rPh sb="194" eb="195">
      <t>スス</t>
    </rPh>
    <rPh sb="201" eb="203">
      <t>コンゴ</t>
    </rPh>
    <rPh sb="210" eb="211">
      <t>オモ</t>
    </rPh>
    <rPh sb="219" eb="221">
      <t>キギョウ</t>
    </rPh>
    <rPh sb="221" eb="222">
      <t>サイ</t>
    </rPh>
    <rPh sb="222" eb="224">
      <t>ザンダカ</t>
    </rPh>
    <rPh sb="224" eb="225">
      <t>タイ</t>
    </rPh>
    <rPh sb="225" eb="227">
      <t>ジギョウ</t>
    </rPh>
    <rPh sb="227" eb="229">
      <t>キボ</t>
    </rPh>
    <rPh sb="229" eb="231">
      <t>ヒリツ</t>
    </rPh>
    <rPh sb="233" eb="235">
      <t>ジギョウ</t>
    </rPh>
    <rPh sb="237" eb="238">
      <t>オオム</t>
    </rPh>
    <rPh sb="242" eb="244">
      <t>キギョウ</t>
    </rPh>
    <rPh sb="244" eb="245">
      <t>サイ</t>
    </rPh>
    <rPh sb="245" eb="247">
      <t>ザンダカ</t>
    </rPh>
    <rPh sb="248" eb="250">
      <t>ゲンショウ</t>
    </rPh>
    <rPh sb="250" eb="252">
      <t>ケイコウ</t>
    </rPh>
    <rPh sb="259" eb="261">
      <t>カコウ</t>
    </rPh>
    <rPh sb="265" eb="266">
      <t>オモ</t>
    </rPh>
    <rPh sb="274" eb="276">
      <t>ケイヒ</t>
    </rPh>
    <rPh sb="276" eb="278">
      <t>カイシュウ</t>
    </rPh>
    <rPh sb="278" eb="279">
      <t>リツ</t>
    </rPh>
    <rPh sb="286" eb="288">
      <t>ミマン</t>
    </rPh>
    <rPh sb="292" eb="295">
      <t>シヨウリョウ</t>
    </rPh>
    <rPh sb="296" eb="298">
      <t>オスイ</t>
    </rPh>
    <rPh sb="298" eb="300">
      <t>ショリ</t>
    </rPh>
    <rPh sb="300" eb="301">
      <t>ヒ</t>
    </rPh>
    <rPh sb="302" eb="303">
      <t>マカナ</t>
    </rPh>
    <rPh sb="308" eb="310">
      <t>ジョウキョウ</t>
    </rPh>
    <rPh sb="315" eb="317">
      <t>ケイヒ</t>
    </rPh>
    <rPh sb="317" eb="319">
      <t>サクゲン</t>
    </rPh>
    <rPh sb="320" eb="323">
      <t>シヨウリョウ</t>
    </rPh>
    <rPh sb="324" eb="326">
      <t>ミナオ</t>
    </rPh>
    <rPh sb="328" eb="330">
      <t>ケントウ</t>
    </rPh>
    <rPh sb="330" eb="332">
      <t>カダイ</t>
    </rPh>
    <rPh sb="353" eb="356">
      <t>ヘイキンチ</t>
    </rPh>
    <rPh sb="369" eb="371">
      <t>ケイヒ</t>
    </rPh>
    <rPh sb="371" eb="373">
      <t>カイシュウ</t>
    </rPh>
    <rPh sb="373" eb="374">
      <t>リツ</t>
    </rPh>
    <rPh sb="378" eb="381">
      <t>パーセントミマン</t>
    </rPh>
    <rPh sb="386" eb="387">
      <t>サラ</t>
    </rPh>
    <rPh sb="389" eb="391">
      <t>ケイヒ</t>
    </rPh>
    <rPh sb="391" eb="393">
      <t>サクゲン</t>
    </rPh>
    <rPh sb="394" eb="396">
      <t>ヒツヨウ</t>
    </rPh>
    <rPh sb="446" eb="449">
      <t>ヘイキンチ</t>
    </rPh>
    <rPh sb="449" eb="451">
      <t>ウワマワ</t>
    </rPh>
    <rPh sb="452" eb="454">
      <t>ジョウキョウ</t>
    </rPh>
    <rPh sb="459" eb="462">
      <t>シヨウリョウ</t>
    </rPh>
    <rPh sb="462" eb="464">
      <t>シュウニュウ</t>
    </rPh>
    <rPh sb="465" eb="467">
      <t>カクホ</t>
    </rPh>
    <rPh sb="468" eb="469">
      <t>ム</t>
    </rPh>
    <rPh sb="471" eb="473">
      <t>コンゴ</t>
    </rPh>
    <rPh sb="474" eb="476">
      <t>フキュウ</t>
    </rPh>
    <rPh sb="476" eb="478">
      <t>ケイハツ</t>
    </rPh>
    <rPh sb="478" eb="479">
      <t>トウ</t>
    </rPh>
    <rPh sb="483" eb="485">
      <t>コウジョウ</t>
    </rPh>
    <rPh sb="486" eb="487">
      <t>ハカ</t>
    </rPh>
    <rPh sb="488" eb="490">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</si>
</sst>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quotePrefix="1"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c:v>0.1</c:v>
                </c:pt>
              </c:numCache>
            </c:numRef>
          </c:val>
          <c:extLst>
            <c:ext xmlns:c16="http://schemas.microsoft.com/office/drawing/2014/chart" uri="{C3380CC4-5D6E-409C-BE32-E72D297353CC}">
              <c16:uniqueId val="{00000000-9EB6-4153-90A6-A38A7E0B1B5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9EB6-4153-90A6-A38A7E0B1B5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48-43E9-B98E-3594A2355A3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5148-43E9-B98E-3594A2355A3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98.93</c:v>
                </c:pt>
                <c:pt idx="3">
                  <c:v>98.94</c:v>
                </c:pt>
                <c:pt idx="4">
                  <c:v>98.81</c:v>
                </c:pt>
              </c:numCache>
            </c:numRef>
          </c:val>
          <c:extLst>
            <c:ext xmlns:c16="http://schemas.microsoft.com/office/drawing/2014/chart" uri="{C3380CC4-5D6E-409C-BE32-E72D297353CC}">
              <c16:uniqueId val="{00000000-4531-418A-A531-D812F05DCA4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4531-418A-A531-D812F05DCA4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120.94</c:v>
                </c:pt>
                <c:pt idx="3">
                  <c:v>119.98</c:v>
                </c:pt>
                <c:pt idx="4">
                  <c:v>114.12</c:v>
                </c:pt>
              </c:numCache>
            </c:numRef>
          </c:val>
          <c:extLst>
            <c:ext xmlns:c16="http://schemas.microsoft.com/office/drawing/2014/chart" uri="{C3380CC4-5D6E-409C-BE32-E72D297353CC}">
              <c16:uniqueId val="{00000000-6E95-4336-8575-0D7DAC5190E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6E95-4336-8575-0D7DAC5190E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3.38</c:v>
                </c:pt>
                <c:pt idx="3">
                  <c:v>6.67</c:v>
                </c:pt>
                <c:pt idx="4">
                  <c:v>9.8800000000000008</c:v>
                </c:pt>
              </c:numCache>
            </c:numRef>
          </c:val>
          <c:extLst>
            <c:ext xmlns:c16="http://schemas.microsoft.com/office/drawing/2014/chart" uri="{C3380CC4-5D6E-409C-BE32-E72D297353CC}">
              <c16:uniqueId val="{00000000-515B-45D0-8861-C5EF0959487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515B-45D0-8861-C5EF0959487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2E8-4D6F-9E74-59C4656DE25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42E8-4D6F-9E74-59C4656DE25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726-4D56-8DC1-844C0F5544B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9726-4D56-8DC1-844C0F5544B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57.34</c:v>
                </c:pt>
                <c:pt idx="3">
                  <c:v>60.08</c:v>
                </c:pt>
                <c:pt idx="4">
                  <c:v>65.709999999999994</c:v>
                </c:pt>
              </c:numCache>
            </c:numRef>
          </c:val>
          <c:extLst>
            <c:ext xmlns:c16="http://schemas.microsoft.com/office/drawing/2014/chart" uri="{C3380CC4-5D6E-409C-BE32-E72D297353CC}">
              <c16:uniqueId val="{00000000-F688-46EF-A742-39A8786D11A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F688-46EF-A742-39A8786D11A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243.42</c:v>
                </c:pt>
                <c:pt idx="3">
                  <c:v>228.63</c:v>
                </c:pt>
                <c:pt idx="4">
                  <c:v>217.18</c:v>
                </c:pt>
              </c:numCache>
            </c:numRef>
          </c:val>
          <c:extLst>
            <c:ext xmlns:c16="http://schemas.microsoft.com/office/drawing/2014/chart" uri="{C3380CC4-5D6E-409C-BE32-E72D297353CC}">
              <c16:uniqueId val="{00000000-D42F-4D41-99EF-936E982969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D42F-4D41-99EF-936E982969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95.15</c:v>
                </c:pt>
                <c:pt idx="3">
                  <c:v>95.28</c:v>
                </c:pt>
                <c:pt idx="4">
                  <c:v>95.65</c:v>
                </c:pt>
              </c:numCache>
            </c:numRef>
          </c:val>
          <c:extLst>
            <c:ext xmlns:c16="http://schemas.microsoft.com/office/drawing/2014/chart" uri="{C3380CC4-5D6E-409C-BE32-E72D297353CC}">
              <c16:uniqueId val="{00000000-84E4-459C-BBD2-37F44DC022D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84E4-459C-BBD2-37F44DC022D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25CD-4B44-898F-3198282851E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25CD-4B44-898F-3198282851E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栃木県　大田原市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76" t="s">
        <v>9</v>
      </c>
      <c r="BM7" s="77"/>
      <c r="BN7" s="77"/>
      <c r="BO7" s="77"/>
      <c r="BP7" s="77"/>
      <c r="BQ7" s="77"/>
      <c r="BR7" s="77"/>
      <c r="BS7" s="77"/>
      <c r="BT7" s="77"/>
      <c r="BU7" s="77"/>
      <c r="BV7" s="77"/>
      <c r="BW7" s="77"/>
      <c r="BX7" s="77"/>
      <c r="BY7" s="78"/>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52">
        <f>データ!S6</f>
        <v>69455</v>
      </c>
      <c r="AM8" s="52"/>
      <c r="AN8" s="52"/>
      <c r="AO8" s="52"/>
      <c r="AP8" s="52"/>
      <c r="AQ8" s="52"/>
      <c r="AR8" s="52"/>
      <c r="AS8" s="52"/>
      <c r="AT8" s="53">
        <f>データ!T6</f>
        <v>354.36</v>
      </c>
      <c r="AU8" s="53"/>
      <c r="AV8" s="53"/>
      <c r="AW8" s="53"/>
      <c r="AX8" s="53"/>
      <c r="AY8" s="53"/>
      <c r="AZ8" s="53"/>
      <c r="BA8" s="53"/>
      <c r="BB8" s="53">
        <f>データ!U6</f>
        <v>196</v>
      </c>
      <c r="BC8" s="53"/>
      <c r="BD8" s="53"/>
      <c r="BE8" s="53"/>
      <c r="BF8" s="53"/>
      <c r="BG8" s="53"/>
      <c r="BH8" s="53"/>
      <c r="BI8" s="53"/>
      <c r="BJ8" s="3"/>
      <c r="BK8" s="3"/>
      <c r="BL8" s="68" t="s">
        <v>10</v>
      </c>
      <c r="BM8" s="69"/>
      <c r="BN8" s="70" t="s">
        <v>11</v>
      </c>
      <c r="BO8" s="70"/>
      <c r="BP8" s="70"/>
      <c r="BQ8" s="70"/>
      <c r="BR8" s="70"/>
      <c r="BS8" s="70"/>
      <c r="BT8" s="70"/>
      <c r="BU8" s="70"/>
      <c r="BV8" s="70"/>
      <c r="BW8" s="70"/>
      <c r="BX8" s="70"/>
      <c r="BY8" s="71"/>
    </row>
    <row r="9" spans="1:78" ht="18.75" customHeight="1" x14ac:dyDescent="0.2">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61" t="s">
        <v>21</v>
      </c>
      <c r="BO9" s="61"/>
      <c r="BP9" s="61"/>
      <c r="BQ9" s="61"/>
      <c r="BR9" s="61"/>
      <c r="BS9" s="61"/>
      <c r="BT9" s="61"/>
      <c r="BU9" s="61"/>
      <c r="BV9" s="61"/>
      <c r="BW9" s="61"/>
      <c r="BX9" s="61"/>
      <c r="BY9" s="62"/>
    </row>
    <row r="10" spans="1:78" ht="18.75" customHeight="1" x14ac:dyDescent="0.2">
      <c r="A10" s="2"/>
      <c r="B10" s="53" t="str">
        <f>データ!N6</f>
        <v>-</v>
      </c>
      <c r="C10" s="53"/>
      <c r="D10" s="53"/>
      <c r="E10" s="53"/>
      <c r="F10" s="53"/>
      <c r="G10" s="53"/>
      <c r="H10" s="53"/>
      <c r="I10" s="53">
        <f>データ!O6</f>
        <v>74.14</v>
      </c>
      <c r="J10" s="53"/>
      <c r="K10" s="53"/>
      <c r="L10" s="53"/>
      <c r="M10" s="53"/>
      <c r="N10" s="53"/>
      <c r="O10" s="53"/>
      <c r="P10" s="53">
        <f>データ!P6</f>
        <v>46.44</v>
      </c>
      <c r="Q10" s="53"/>
      <c r="R10" s="53"/>
      <c r="S10" s="53"/>
      <c r="T10" s="53"/>
      <c r="U10" s="53"/>
      <c r="V10" s="53"/>
      <c r="W10" s="53">
        <f>データ!Q6</f>
        <v>73.94</v>
      </c>
      <c r="X10" s="53"/>
      <c r="Y10" s="53"/>
      <c r="Z10" s="53"/>
      <c r="AA10" s="53"/>
      <c r="AB10" s="53"/>
      <c r="AC10" s="53"/>
      <c r="AD10" s="52">
        <f>データ!R6</f>
        <v>2750</v>
      </c>
      <c r="AE10" s="52"/>
      <c r="AF10" s="52"/>
      <c r="AG10" s="52"/>
      <c r="AH10" s="52"/>
      <c r="AI10" s="52"/>
      <c r="AJ10" s="52"/>
      <c r="AK10" s="2"/>
      <c r="AL10" s="52">
        <f>データ!V6</f>
        <v>32118</v>
      </c>
      <c r="AM10" s="52"/>
      <c r="AN10" s="52"/>
      <c r="AO10" s="52"/>
      <c r="AP10" s="52"/>
      <c r="AQ10" s="52"/>
      <c r="AR10" s="52"/>
      <c r="AS10" s="52"/>
      <c r="AT10" s="53">
        <f>データ!W6</f>
        <v>12.22</v>
      </c>
      <c r="AU10" s="53"/>
      <c r="AV10" s="53"/>
      <c r="AW10" s="53"/>
      <c r="AX10" s="53"/>
      <c r="AY10" s="53"/>
      <c r="AZ10" s="53"/>
      <c r="BA10" s="53"/>
      <c r="BB10" s="53">
        <f>データ!X6</f>
        <v>2628.31</v>
      </c>
      <c r="BC10" s="53"/>
      <c r="BD10" s="53"/>
      <c r="BE10" s="53"/>
      <c r="BF10" s="53"/>
      <c r="BG10" s="53"/>
      <c r="BH10" s="53"/>
      <c r="BI10" s="53"/>
      <c r="BJ10" s="2"/>
      <c r="BK10" s="2"/>
      <c r="BL10" s="54" t="s">
        <v>22</v>
      </c>
      <c r="BM10" s="55"/>
      <c r="BN10" s="56" t="s">
        <v>23</v>
      </c>
      <c r="BO10" s="56"/>
      <c r="BP10" s="56"/>
      <c r="BQ10" s="56"/>
      <c r="BR10" s="56"/>
      <c r="BS10" s="56"/>
      <c r="BT10" s="56"/>
      <c r="BU10" s="56"/>
      <c r="BV10" s="56"/>
      <c r="BW10" s="56"/>
      <c r="BX10" s="56"/>
      <c r="BY10" s="5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9" t="s">
        <v>26</v>
      </c>
      <c r="BM14" s="40"/>
      <c r="BN14" s="40"/>
      <c r="BO14" s="40"/>
      <c r="BP14" s="40"/>
      <c r="BQ14" s="40"/>
      <c r="BR14" s="40"/>
      <c r="BS14" s="40"/>
      <c r="BT14" s="40"/>
      <c r="BU14" s="40"/>
      <c r="BV14" s="40"/>
      <c r="BW14" s="40"/>
      <c r="BX14" s="40"/>
      <c r="BY14" s="40"/>
      <c r="BZ14" s="41"/>
    </row>
    <row r="15" spans="1:78" ht="13.5" customHeight="1" x14ac:dyDescent="0.2">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2"/>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2"/>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2"/>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2"/>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2"/>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2"/>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2"/>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2"/>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2"/>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2"/>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2"/>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2"/>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2"/>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2"/>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2"/>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2"/>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2"/>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2"/>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2"/>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2"/>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2"/>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2"/>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2"/>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2"/>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2"/>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2"/>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2"/>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9" t="s">
        <v>27</v>
      </c>
      <c r="BM45" s="40"/>
      <c r="BN45" s="40"/>
      <c r="BO45" s="40"/>
      <c r="BP45" s="40"/>
      <c r="BQ45" s="40"/>
      <c r="BR45" s="40"/>
      <c r="BS45" s="40"/>
      <c r="BT45" s="40"/>
      <c r="BU45" s="40"/>
      <c r="BV45" s="40"/>
      <c r="BW45" s="40"/>
      <c r="BX45" s="40"/>
      <c r="BY45" s="40"/>
      <c r="BZ45" s="4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2"/>
      <c r="BM46" s="43"/>
      <c r="BN46" s="43"/>
      <c r="BO46" s="43"/>
      <c r="BP46" s="43"/>
      <c r="BQ46" s="43"/>
      <c r="BR46" s="43"/>
      <c r="BS46" s="43"/>
      <c r="BT46" s="43"/>
      <c r="BU46" s="43"/>
      <c r="BV46" s="43"/>
      <c r="BW46" s="43"/>
      <c r="BX46" s="43"/>
      <c r="BY46" s="43"/>
      <c r="BZ46" s="4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2"/>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2"/>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2"/>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2"/>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2"/>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2"/>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2"/>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2"/>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2"/>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2"/>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2"/>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2"/>
      <c r="BM59" s="30"/>
      <c r="BN59" s="30"/>
      <c r="BO59" s="30"/>
      <c r="BP59" s="30"/>
      <c r="BQ59" s="30"/>
      <c r="BR59" s="30"/>
      <c r="BS59" s="30"/>
      <c r="BT59" s="30"/>
      <c r="BU59" s="30"/>
      <c r="BV59" s="30"/>
      <c r="BW59" s="30"/>
      <c r="BX59" s="30"/>
      <c r="BY59" s="30"/>
      <c r="BZ59" s="31"/>
    </row>
    <row r="60" spans="1:78" ht="13.5" customHeight="1" x14ac:dyDescent="0.2">
      <c r="A60" s="2"/>
      <c r="B60" s="36" t="s">
        <v>28</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32"/>
      <c r="BM60" s="30"/>
      <c r="BN60" s="30"/>
      <c r="BO60" s="30"/>
      <c r="BP60" s="30"/>
      <c r="BQ60" s="30"/>
      <c r="BR60" s="30"/>
      <c r="BS60" s="30"/>
      <c r="BT60" s="30"/>
      <c r="BU60" s="30"/>
      <c r="BV60" s="30"/>
      <c r="BW60" s="30"/>
      <c r="BX60" s="30"/>
      <c r="BY60" s="30"/>
      <c r="BZ60" s="31"/>
    </row>
    <row r="61" spans="1:78" ht="13.5" customHeight="1" x14ac:dyDescent="0.2">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32"/>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2"/>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9" t="s">
        <v>29</v>
      </c>
      <c r="BM64" s="40"/>
      <c r="BN64" s="40"/>
      <c r="BO64" s="40"/>
      <c r="BP64" s="40"/>
      <c r="BQ64" s="40"/>
      <c r="BR64" s="40"/>
      <c r="BS64" s="40"/>
      <c r="BT64" s="40"/>
      <c r="BU64" s="40"/>
      <c r="BV64" s="40"/>
      <c r="BW64" s="40"/>
      <c r="BX64" s="40"/>
      <c r="BY64" s="40"/>
      <c r="BZ64" s="4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2"/>
      <c r="BM65" s="43"/>
      <c r="BN65" s="43"/>
      <c r="BO65" s="43"/>
      <c r="BP65" s="43"/>
      <c r="BQ65" s="43"/>
      <c r="BR65" s="43"/>
      <c r="BS65" s="43"/>
      <c r="BT65" s="43"/>
      <c r="BU65" s="43"/>
      <c r="BV65" s="43"/>
      <c r="BW65" s="43"/>
      <c r="BX65" s="43"/>
      <c r="BY65" s="43"/>
      <c r="BZ65" s="4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5" t="s">
        <v>113</v>
      </c>
      <c r="BM66" s="46"/>
      <c r="BN66" s="46"/>
      <c r="BO66" s="46"/>
      <c r="BP66" s="46"/>
      <c r="BQ66" s="46"/>
      <c r="BR66" s="46"/>
      <c r="BS66" s="46"/>
      <c r="BT66" s="46"/>
      <c r="BU66" s="46"/>
      <c r="BV66" s="46"/>
      <c r="BW66" s="46"/>
      <c r="BX66" s="46"/>
      <c r="BY66" s="46"/>
      <c r="BZ66" s="4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5"/>
      <c r="BM67" s="46"/>
      <c r="BN67" s="46"/>
      <c r="BO67" s="46"/>
      <c r="BP67" s="46"/>
      <c r="BQ67" s="46"/>
      <c r="BR67" s="46"/>
      <c r="BS67" s="46"/>
      <c r="BT67" s="46"/>
      <c r="BU67" s="46"/>
      <c r="BV67" s="46"/>
      <c r="BW67" s="46"/>
      <c r="BX67" s="46"/>
      <c r="BY67" s="46"/>
      <c r="BZ67" s="4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5"/>
      <c r="BM68" s="46"/>
      <c r="BN68" s="46"/>
      <c r="BO68" s="46"/>
      <c r="BP68" s="46"/>
      <c r="BQ68" s="46"/>
      <c r="BR68" s="46"/>
      <c r="BS68" s="46"/>
      <c r="BT68" s="46"/>
      <c r="BU68" s="46"/>
      <c r="BV68" s="46"/>
      <c r="BW68" s="46"/>
      <c r="BX68" s="46"/>
      <c r="BY68" s="46"/>
      <c r="BZ68" s="4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5"/>
      <c r="BM69" s="46"/>
      <c r="BN69" s="46"/>
      <c r="BO69" s="46"/>
      <c r="BP69" s="46"/>
      <c r="BQ69" s="46"/>
      <c r="BR69" s="46"/>
      <c r="BS69" s="46"/>
      <c r="BT69" s="46"/>
      <c r="BU69" s="46"/>
      <c r="BV69" s="46"/>
      <c r="BW69" s="46"/>
      <c r="BX69" s="46"/>
      <c r="BY69" s="46"/>
      <c r="BZ69" s="4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5"/>
      <c r="BM70" s="46"/>
      <c r="BN70" s="46"/>
      <c r="BO70" s="46"/>
      <c r="BP70" s="46"/>
      <c r="BQ70" s="46"/>
      <c r="BR70" s="46"/>
      <c r="BS70" s="46"/>
      <c r="BT70" s="46"/>
      <c r="BU70" s="46"/>
      <c r="BV70" s="46"/>
      <c r="BW70" s="46"/>
      <c r="BX70" s="46"/>
      <c r="BY70" s="46"/>
      <c r="BZ70" s="4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5"/>
      <c r="BM71" s="46"/>
      <c r="BN71" s="46"/>
      <c r="BO71" s="46"/>
      <c r="BP71" s="46"/>
      <c r="BQ71" s="46"/>
      <c r="BR71" s="46"/>
      <c r="BS71" s="46"/>
      <c r="BT71" s="46"/>
      <c r="BU71" s="46"/>
      <c r="BV71" s="46"/>
      <c r="BW71" s="46"/>
      <c r="BX71" s="46"/>
      <c r="BY71" s="46"/>
      <c r="BZ71" s="4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5"/>
      <c r="BM72" s="46"/>
      <c r="BN72" s="46"/>
      <c r="BO72" s="46"/>
      <c r="BP72" s="46"/>
      <c r="BQ72" s="46"/>
      <c r="BR72" s="46"/>
      <c r="BS72" s="46"/>
      <c r="BT72" s="46"/>
      <c r="BU72" s="46"/>
      <c r="BV72" s="46"/>
      <c r="BW72" s="46"/>
      <c r="BX72" s="46"/>
      <c r="BY72" s="46"/>
      <c r="BZ72" s="4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5"/>
      <c r="BM73" s="46"/>
      <c r="BN73" s="46"/>
      <c r="BO73" s="46"/>
      <c r="BP73" s="46"/>
      <c r="BQ73" s="46"/>
      <c r="BR73" s="46"/>
      <c r="BS73" s="46"/>
      <c r="BT73" s="46"/>
      <c r="BU73" s="46"/>
      <c r="BV73" s="46"/>
      <c r="BW73" s="46"/>
      <c r="BX73" s="46"/>
      <c r="BY73" s="46"/>
      <c r="BZ73" s="4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5"/>
      <c r="BM74" s="46"/>
      <c r="BN74" s="46"/>
      <c r="BO74" s="46"/>
      <c r="BP74" s="46"/>
      <c r="BQ74" s="46"/>
      <c r="BR74" s="46"/>
      <c r="BS74" s="46"/>
      <c r="BT74" s="46"/>
      <c r="BU74" s="46"/>
      <c r="BV74" s="46"/>
      <c r="BW74" s="46"/>
      <c r="BX74" s="46"/>
      <c r="BY74" s="46"/>
      <c r="BZ74" s="4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5"/>
      <c r="BM75" s="46"/>
      <c r="BN75" s="46"/>
      <c r="BO75" s="46"/>
      <c r="BP75" s="46"/>
      <c r="BQ75" s="46"/>
      <c r="BR75" s="46"/>
      <c r="BS75" s="46"/>
      <c r="BT75" s="46"/>
      <c r="BU75" s="46"/>
      <c r="BV75" s="46"/>
      <c r="BW75" s="46"/>
      <c r="BX75" s="46"/>
      <c r="BY75" s="46"/>
      <c r="BZ75" s="4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5"/>
      <c r="BM76" s="46"/>
      <c r="BN76" s="46"/>
      <c r="BO76" s="46"/>
      <c r="BP76" s="46"/>
      <c r="BQ76" s="46"/>
      <c r="BR76" s="46"/>
      <c r="BS76" s="46"/>
      <c r="BT76" s="46"/>
      <c r="BU76" s="46"/>
      <c r="BV76" s="46"/>
      <c r="BW76" s="46"/>
      <c r="BX76" s="46"/>
      <c r="BY76" s="46"/>
      <c r="BZ76" s="4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5"/>
      <c r="BM77" s="46"/>
      <c r="BN77" s="46"/>
      <c r="BO77" s="46"/>
      <c r="BP77" s="46"/>
      <c r="BQ77" s="46"/>
      <c r="BR77" s="46"/>
      <c r="BS77" s="46"/>
      <c r="BT77" s="46"/>
      <c r="BU77" s="46"/>
      <c r="BV77" s="46"/>
      <c r="BW77" s="46"/>
      <c r="BX77" s="46"/>
      <c r="BY77" s="46"/>
      <c r="BZ77" s="4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5"/>
      <c r="BM78" s="46"/>
      <c r="BN78" s="46"/>
      <c r="BO78" s="46"/>
      <c r="BP78" s="46"/>
      <c r="BQ78" s="46"/>
      <c r="BR78" s="46"/>
      <c r="BS78" s="46"/>
      <c r="BT78" s="46"/>
      <c r="BU78" s="46"/>
      <c r="BV78" s="46"/>
      <c r="BW78" s="46"/>
      <c r="BX78" s="46"/>
      <c r="BY78" s="46"/>
      <c r="BZ78" s="4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5"/>
      <c r="BM79" s="46"/>
      <c r="BN79" s="46"/>
      <c r="BO79" s="46"/>
      <c r="BP79" s="46"/>
      <c r="BQ79" s="46"/>
      <c r="BR79" s="46"/>
      <c r="BS79" s="46"/>
      <c r="BT79" s="46"/>
      <c r="BU79" s="46"/>
      <c r="BV79" s="46"/>
      <c r="BW79" s="46"/>
      <c r="BX79" s="46"/>
      <c r="BY79" s="46"/>
      <c r="BZ79" s="4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5"/>
      <c r="BM80" s="46"/>
      <c r="BN80" s="46"/>
      <c r="BO80" s="46"/>
      <c r="BP80" s="46"/>
      <c r="BQ80" s="46"/>
      <c r="BR80" s="46"/>
      <c r="BS80" s="46"/>
      <c r="BT80" s="46"/>
      <c r="BU80" s="46"/>
      <c r="BV80" s="46"/>
      <c r="BW80" s="46"/>
      <c r="BX80" s="46"/>
      <c r="BY80" s="46"/>
      <c r="BZ80" s="4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5"/>
      <c r="BM81" s="46"/>
      <c r="BN81" s="46"/>
      <c r="BO81" s="46"/>
      <c r="BP81" s="46"/>
      <c r="BQ81" s="46"/>
      <c r="BR81" s="46"/>
      <c r="BS81" s="46"/>
      <c r="BT81" s="46"/>
      <c r="BU81" s="46"/>
      <c r="BV81" s="46"/>
      <c r="BW81" s="46"/>
      <c r="BX81" s="46"/>
      <c r="BY81" s="46"/>
      <c r="BZ81" s="4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8"/>
      <c r="BM82" s="49"/>
      <c r="BN82" s="49"/>
      <c r="BO82" s="49"/>
      <c r="BP82" s="49"/>
      <c r="BQ82" s="49"/>
      <c r="BR82" s="49"/>
      <c r="BS82" s="49"/>
      <c r="BT82" s="49"/>
      <c r="BU82" s="49"/>
      <c r="BV82" s="49"/>
      <c r="BW82" s="49"/>
      <c r="BX82" s="49"/>
      <c r="BY82" s="49"/>
      <c r="BZ82" s="50"/>
    </row>
    <row r="83" spans="1:78" x14ac:dyDescent="0.2">
      <c r="C83" s="51" t="s">
        <v>30</v>
      </c>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c r="AU83" s="51"/>
      <c r="AV83" s="51"/>
      <c r="AW83" s="51"/>
      <c r="AX83" s="51"/>
      <c r="AY83" s="51"/>
      <c r="AZ83" s="51"/>
      <c r="BA83" s="51"/>
      <c r="BB83" s="51"/>
      <c r="BC83" s="51"/>
      <c r="BD83" s="51"/>
      <c r="BE83" s="51"/>
      <c r="BF83" s="51"/>
      <c r="BG83" s="51"/>
      <c r="BH83" s="51"/>
      <c r="BI83" s="51"/>
      <c r="BJ83" s="5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wwF2Tg7Ry5uLjSNEGjhGpItA6W3vdkpdkWO+rusDAUrcrCBNPfpCNbZg5ALynDMOzR8Vlk5s+IPc0Ai3BjyQug==" saltValue="IWogU6/vGyJBCgaWQjYnd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0" t="s">
        <v>52</v>
      </c>
      <c r="I3" s="81"/>
      <c r="J3" s="81"/>
      <c r="K3" s="81"/>
      <c r="L3" s="81"/>
      <c r="M3" s="81"/>
      <c r="N3" s="81"/>
      <c r="O3" s="81"/>
      <c r="P3" s="81"/>
      <c r="Q3" s="81"/>
      <c r="R3" s="81"/>
      <c r="S3" s="81"/>
      <c r="T3" s="81"/>
      <c r="U3" s="81"/>
      <c r="V3" s="81"/>
      <c r="W3" s="81"/>
      <c r="X3" s="82"/>
      <c r="Y3" s="86"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28</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2">
      <c r="A4" s="14" t="s">
        <v>54</v>
      </c>
      <c r="B4" s="16"/>
      <c r="C4" s="16"/>
      <c r="D4" s="16"/>
      <c r="E4" s="16"/>
      <c r="F4" s="16"/>
      <c r="G4" s="16"/>
      <c r="H4" s="83"/>
      <c r="I4" s="84"/>
      <c r="J4" s="84"/>
      <c r="K4" s="84"/>
      <c r="L4" s="84"/>
      <c r="M4" s="84"/>
      <c r="N4" s="84"/>
      <c r="O4" s="84"/>
      <c r="P4" s="84"/>
      <c r="Q4" s="84"/>
      <c r="R4" s="84"/>
      <c r="S4" s="84"/>
      <c r="T4" s="84"/>
      <c r="U4" s="84"/>
      <c r="V4" s="84"/>
      <c r="W4" s="84"/>
      <c r="X4" s="85"/>
      <c r="Y4" s="79" t="s">
        <v>55</v>
      </c>
      <c r="Z4" s="79"/>
      <c r="AA4" s="79"/>
      <c r="AB4" s="79"/>
      <c r="AC4" s="79"/>
      <c r="AD4" s="79"/>
      <c r="AE4" s="79"/>
      <c r="AF4" s="79"/>
      <c r="AG4" s="79"/>
      <c r="AH4" s="79"/>
      <c r="AI4" s="79"/>
      <c r="AJ4" s="79" t="s">
        <v>56</v>
      </c>
      <c r="AK4" s="79"/>
      <c r="AL4" s="79"/>
      <c r="AM4" s="79"/>
      <c r="AN4" s="79"/>
      <c r="AO4" s="79"/>
      <c r="AP4" s="79"/>
      <c r="AQ4" s="79"/>
      <c r="AR4" s="79"/>
      <c r="AS4" s="79"/>
      <c r="AT4" s="79"/>
      <c r="AU4" s="79" t="s">
        <v>57</v>
      </c>
      <c r="AV4" s="79"/>
      <c r="AW4" s="79"/>
      <c r="AX4" s="79"/>
      <c r="AY4" s="79"/>
      <c r="AZ4" s="79"/>
      <c r="BA4" s="79"/>
      <c r="BB4" s="79"/>
      <c r="BC4" s="79"/>
      <c r="BD4" s="79"/>
      <c r="BE4" s="79"/>
      <c r="BF4" s="79" t="s">
        <v>58</v>
      </c>
      <c r="BG4" s="79"/>
      <c r="BH4" s="79"/>
      <c r="BI4" s="79"/>
      <c r="BJ4" s="79"/>
      <c r="BK4" s="79"/>
      <c r="BL4" s="79"/>
      <c r="BM4" s="79"/>
      <c r="BN4" s="79"/>
      <c r="BO4" s="79"/>
      <c r="BP4" s="79"/>
      <c r="BQ4" s="79" t="s">
        <v>59</v>
      </c>
      <c r="BR4" s="79"/>
      <c r="BS4" s="79"/>
      <c r="BT4" s="79"/>
      <c r="BU4" s="79"/>
      <c r="BV4" s="79"/>
      <c r="BW4" s="79"/>
      <c r="BX4" s="79"/>
      <c r="BY4" s="79"/>
      <c r="BZ4" s="79"/>
      <c r="CA4" s="79"/>
      <c r="CB4" s="79" t="s">
        <v>60</v>
      </c>
      <c r="CC4" s="79"/>
      <c r="CD4" s="79"/>
      <c r="CE4" s="79"/>
      <c r="CF4" s="79"/>
      <c r="CG4" s="79"/>
      <c r="CH4" s="79"/>
      <c r="CI4" s="79"/>
      <c r="CJ4" s="79"/>
      <c r="CK4" s="79"/>
      <c r="CL4" s="79"/>
      <c r="CM4" s="79" t="s">
        <v>61</v>
      </c>
      <c r="CN4" s="79"/>
      <c r="CO4" s="79"/>
      <c r="CP4" s="79"/>
      <c r="CQ4" s="79"/>
      <c r="CR4" s="79"/>
      <c r="CS4" s="79"/>
      <c r="CT4" s="79"/>
      <c r="CU4" s="79"/>
      <c r="CV4" s="79"/>
      <c r="CW4" s="79"/>
      <c r="CX4" s="79" t="s">
        <v>62</v>
      </c>
      <c r="CY4" s="79"/>
      <c r="CZ4" s="79"/>
      <c r="DA4" s="79"/>
      <c r="DB4" s="79"/>
      <c r="DC4" s="79"/>
      <c r="DD4" s="79"/>
      <c r="DE4" s="79"/>
      <c r="DF4" s="79"/>
      <c r="DG4" s="79"/>
      <c r="DH4" s="79"/>
      <c r="DI4" s="79" t="s">
        <v>63</v>
      </c>
      <c r="DJ4" s="79"/>
      <c r="DK4" s="79"/>
      <c r="DL4" s="79"/>
      <c r="DM4" s="79"/>
      <c r="DN4" s="79"/>
      <c r="DO4" s="79"/>
      <c r="DP4" s="79"/>
      <c r="DQ4" s="79"/>
      <c r="DR4" s="79"/>
      <c r="DS4" s="79"/>
      <c r="DT4" s="79" t="s">
        <v>64</v>
      </c>
      <c r="DU4" s="79"/>
      <c r="DV4" s="79"/>
      <c r="DW4" s="79"/>
      <c r="DX4" s="79"/>
      <c r="DY4" s="79"/>
      <c r="DZ4" s="79"/>
      <c r="EA4" s="79"/>
      <c r="EB4" s="79"/>
      <c r="EC4" s="79"/>
      <c r="ED4" s="79"/>
      <c r="EE4" s="79" t="s">
        <v>65</v>
      </c>
      <c r="EF4" s="79"/>
      <c r="EG4" s="79"/>
      <c r="EH4" s="79"/>
      <c r="EI4" s="79"/>
      <c r="EJ4" s="79"/>
      <c r="EK4" s="79"/>
      <c r="EL4" s="79"/>
      <c r="EM4" s="79"/>
      <c r="EN4" s="79"/>
      <c r="EO4" s="79"/>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2022</v>
      </c>
      <c r="C6" s="19">
        <f t="shared" ref="C6:X6" si="3">C7</f>
        <v>92100</v>
      </c>
      <c r="D6" s="19">
        <f t="shared" si="3"/>
        <v>46</v>
      </c>
      <c r="E6" s="19">
        <f t="shared" si="3"/>
        <v>17</v>
      </c>
      <c r="F6" s="19">
        <f t="shared" si="3"/>
        <v>1</v>
      </c>
      <c r="G6" s="19">
        <f t="shared" si="3"/>
        <v>0</v>
      </c>
      <c r="H6" s="19" t="str">
        <f t="shared" si="3"/>
        <v>栃木県　大田原市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74.14</v>
      </c>
      <c r="P6" s="20">
        <f t="shared" si="3"/>
        <v>46.44</v>
      </c>
      <c r="Q6" s="20">
        <f t="shared" si="3"/>
        <v>73.94</v>
      </c>
      <c r="R6" s="20">
        <f t="shared" si="3"/>
        <v>2750</v>
      </c>
      <c r="S6" s="20">
        <f t="shared" si="3"/>
        <v>69455</v>
      </c>
      <c r="T6" s="20">
        <f t="shared" si="3"/>
        <v>354.36</v>
      </c>
      <c r="U6" s="20">
        <f t="shared" si="3"/>
        <v>196</v>
      </c>
      <c r="V6" s="20">
        <f t="shared" si="3"/>
        <v>32118</v>
      </c>
      <c r="W6" s="20">
        <f t="shared" si="3"/>
        <v>12.22</v>
      </c>
      <c r="X6" s="20">
        <f t="shared" si="3"/>
        <v>2628.31</v>
      </c>
      <c r="Y6" s="21" t="str">
        <f>IF(Y7="",NA(),Y7)</f>
        <v>-</v>
      </c>
      <c r="Z6" s="21" t="str">
        <f t="shared" ref="Z6:AH6" si="4">IF(Z7="",NA(),Z7)</f>
        <v>-</v>
      </c>
      <c r="AA6" s="21">
        <f t="shared" si="4"/>
        <v>120.94</v>
      </c>
      <c r="AB6" s="21">
        <f t="shared" si="4"/>
        <v>119.98</v>
      </c>
      <c r="AC6" s="21">
        <f t="shared" si="4"/>
        <v>114.12</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57.34</v>
      </c>
      <c r="AX6" s="21">
        <f t="shared" si="6"/>
        <v>60.08</v>
      </c>
      <c r="AY6" s="21">
        <f t="shared" si="6"/>
        <v>65.709999999999994</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243.42</v>
      </c>
      <c r="BI6" s="21">
        <f t="shared" si="7"/>
        <v>228.63</v>
      </c>
      <c r="BJ6" s="21">
        <f t="shared" si="7"/>
        <v>217.18</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95.15</v>
      </c>
      <c r="BT6" s="21">
        <f t="shared" si="8"/>
        <v>95.28</v>
      </c>
      <c r="BU6" s="21">
        <f t="shared" si="8"/>
        <v>95.65</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98.93</v>
      </c>
      <c r="DA6" s="21">
        <f t="shared" si="11"/>
        <v>98.94</v>
      </c>
      <c r="DB6" s="21">
        <f t="shared" si="11"/>
        <v>98.81</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3.38</v>
      </c>
      <c r="DL6" s="21">
        <f t="shared" si="12"/>
        <v>6.67</v>
      </c>
      <c r="DM6" s="21">
        <f t="shared" si="12"/>
        <v>9.8800000000000008</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0">
        <f t="shared" si="14"/>
        <v>0</v>
      </c>
      <c r="EH6" s="20">
        <f t="shared" si="14"/>
        <v>0</v>
      </c>
      <c r="EI6" s="21">
        <f t="shared" si="14"/>
        <v>0.1</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2">
      <c r="A7" s="14"/>
      <c r="B7" s="23">
        <v>2022</v>
      </c>
      <c r="C7" s="23">
        <v>92100</v>
      </c>
      <c r="D7" s="23">
        <v>46</v>
      </c>
      <c r="E7" s="23">
        <v>17</v>
      </c>
      <c r="F7" s="23">
        <v>1</v>
      </c>
      <c r="G7" s="23">
        <v>0</v>
      </c>
      <c r="H7" s="23" t="s">
        <v>95</v>
      </c>
      <c r="I7" s="23" t="s">
        <v>96</v>
      </c>
      <c r="J7" s="23" t="s">
        <v>97</v>
      </c>
      <c r="K7" s="23" t="s">
        <v>98</v>
      </c>
      <c r="L7" s="23" t="s">
        <v>99</v>
      </c>
      <c r="M7" s="23" t="s">
        <v>100</v>
      </c>
      <c r="N7" s="24" t="s">
        <v>101</v>
      </c>
      <c r="O7" s="24">
        <v>74.14</v>
      </c>
      <c r="P7" s="24">
        <v>46.44</v>
      </c>
      <c r="Q7" s="24">
        <v>73.94</v>
      </c>
      <c r="R7" s="24">
        <v>2750</v>
      </c>
      <c r="S7" s="24">
        <v>69455</v>
      </c>
      <c r="T7" s="24">
        <v>354.36</v>
      </c>
      <c r="U7" s="24">
        <v>196</v>
      </c>
      <c r="V7" s="24">
        <v>32118</v>
      </c>
      <c r="W7" s="24">
        <v>12.22</v>
      </c>
      <c r="X7" s="24">
        <v>2628.31</v>
      </c>
      <c r="Y7" s="24" t="s">
        <v>101</v>
      </c>
      <c r="Z7" s="24" t="s">
        <v>101</v>
      </c>
      <c r="AA7" s="24">
        <v>120.94</v>
      </c>
      <c r="AB7" s="24">
        <v>119.98</v>
      </c>
      <c r="AC7" s="24">
        <v>114.12</v>
      </c>
      <c r="AD7" s="24" t="s">
        <v>101</v>
      </c>
      <c r="AE7" s="24" t="s">
        <v>101</v>
      </c>
      <c r="AF7" s="24">
        <v>107.85</v>
      </c>
      <c r="AG7" s="24">
        <v>108.04</v>
      </c>
      <c r="AH7" s="24">
        <v>107.49</v>
      </c>
      <c r="AI7" s="24">
        <v>106.11</v>
      </c>
      <c r="AJ7" s="24" t="s">
        <v>101</v>
      </c>
      <c r="AK7" s="24" t="s">
        <v>101</v>
      </c>
      <c r="AL7" s="24">
        <v>0</v>
      </c>
      <c r="AM7" s="24">
        <v>0</v>
      </c>
      <c r="AN7" s="24">
        <v>0</v>
      </c>
      <c r="AO7" s="24" t="s">
        <v>101</v>
      </c>
      <c r="AP7" s="24" t="s">
        <v>101</v>
      </c>
      <c r="AQ7" s="24">
        <v>4.72</v>
      </c>
      <c r="AR7" s="24">
        <v>4.49</v>
      </c>
      <c r="AS7" s="24">
        <v>5.41</v>
      </c>
      <c r="AT7" s="24">
        <v>3.15</v>
      </c>
      <c r="AU7" s="24" t="s">
        <v>101</v>
      </c>
      <c r="AV7" s="24" t="s">
        <v>101</v>
      </c>
      <c r="AW7" s="24">
        <v>57.34</v>
      </c>
      <c r="AX7" s="24">
        <v>60.08</v>
      </c>
      <c r="AY7" s="24">
        <v>65.709999999999994</v>
      </c>
      <c r="AZ7" s="24" t="s">
        <v>101</v>
      </c>
      <c r="BA7" s="24" t="s">
        <v>101</v>
      </c>
      <c r="BB7" s="24">
        <v>67.930000000000007</v>
      </c>
      <c r="BC7" s="24">
        <v>68.53</v>
      </c>
      <c r="BD7" s="24">
        <v>69.180000000000007</v>
      </c>
      <c r="BE7" s="24">
        <v>73.44</v>
      </c>
      <c r="BF7" s="24" t="s">
        <v>101</v>
      </c>
      <c r="BG7" s="24" t="s">
        <v>101</v>
      </c>
      <c r="BH7" s="24">
        <v>243.42</v>
      </c>
      <c r="BI7" s="24">
        <v>228.63</v>
      </c>
      <c r="BJ7" s="24">
        <v>217.18</v>
      </c>
      <c r="BK7" s="24" t="s">
        <v>101</v>
      </c>
      <c r="BL7" s="24" t="s">
        <v>101</v>
      </c>
      <c r="BM7" s="24">
        <v>857.88</v>
      </c>
      <c r="BN7" s="24">
        <v>825.1</v>
      </c>
      <c r="BO7" s="24">
        <v>789.87</v>
      </c>
      <c r="BP7" s="24">
        <v>652.82000000000005</v>
      </c>
      <c r="BQ7" s="24" t="s">
        <v>101</v>
      </c>
      <c r="BR7" s="24" t="s">
        <v>101</v>
      </c>
      <c r="BS7" s="24">
        <v>95.15</v>
      </c>
      <c r="BT7" s="24">
        <v>95.28</v>
      </c>
      <c r="BU7" s="24">
        <v>95.65</v>
      </c>
      <c r="BV7" s="24" t="s">
        <v>101</v>
      </c>
      <c r="BW7" s="24" t="s">
        <v>101</v>
      </c>
      <c r="BX7" s="24">
        <v>94.97</v>
      </c>
      <c r="BY7" s="24">
        <v>97.07</v>
      </c>
      <c r="BZ7" s="24">
        <v>98.06</v>
      </c>
      <c r="CA7" s="24">
        <v>97.61</v>
      </c>
      <c r="CB7" s="24" t="s">
        <v>101</v>
      </c>
      <c r="CC7" s="24" t="s">
        <v>101</v>
      </c>
      <c r="CD7" s="24">
        <v>150</v>
      </c>
      <c r="CE7" s="24">
        <v>150</v>
      </c>
      <c r="CF7" s="24">
        <v>150</v>
      </c>
      <c r="CG7" s="24" t="s">
        <v>101</v>
      </c>
      <c r="CH7" s="24" t="s">
        <v>101</v>
      </c>
      <c r="CI7" s="24">
        <v>159.49</v>
      </c>
      <c r="CJ7" s="24">
        <v>157.81</v>
      </c>
      <c r="CK7" s="24">
        <v>157.37</v>
      </c>
      <c r="CL7" s="24">
        <v>138.29</v>
      </c>
      <c r="CM7" s="24" t="s">
        <v>101</v>
      </c>
      <c r="CN7" s="24" t="s">
        <v>101</v>
      </c>
      <c r="CO7" s="24" t="s">
        <v>101</v>
      </c>
      <c r="CP7" s="24" t="s">
        <v>101</v>
      </c>
      <c r="CQ7" s="24" t="s">
        <v>101</v>
      </c>
      <c r="CR7" s="24" t="s">
        <v>101</v>
      </c>
      <c r="CS7" s="24" t="s">
        <v>101</v>
      </c>
      <c r="CT7" s="24">
        <v>65.28</v>
      </c>
      <c r="CU7" s="24">
        <v>64.92</v>
      </c>
      <c r="CV7" s="24">
        <v>64.14</v>
      </c>
      <c r="CW7" s="24">
        <v>59.1</v>
      </c>
      <c r="CX7" s="24" t="s">
        <v>101</v>
      </c>
      <c r="CY7" s="24" t="s">
        <v>101</v>
      </c>
      <c r="CZ7" s="24">
        <v>98.93</v>
      </c>
      <c r="DA7" s="24">
        <v>98.94</v>
      </c>
      <c r="DB7" s="24">
        <v>98.81</v>
      </c>
      <c r="DC7" s="24" t="s">
        <v>101</v>
      </c>
      <c r="DD7" s="24" t="s">
        <v>101</v>
      </c>
      <c r="DE7" s="24">
        <v>92.72</v>
      </c>
      <c r="DF7" s="24">
        <v>92.88</v>
      </c>
      <c r="DG7" s="24">
        <v>92.9</v>
      </c>
      <c r="DH7" s="24">
        <v>95.82</v>
      </c>
      <c r="DI7" s="24" t="s">
        <v>101</v>
      </c>
      <c r="DJ7" s="24" t="s">
        <v>101</v>
      </c>
      <c r="DK7" s="24">
        <v>3.38</v>
      </c>
      <c r="DL7" s="24">
        <v>6.67</v>
      </c>
      <c r="DM7" s="24">
        <v>9.8800000000000008</v>
      </c>
      <c r="DN7" s="24" t="s">
        <v>101</v>
      </c>
      <c r="DO7" s="24" t="s">
        <v>101</v>
      </c>
      <c r="DP7" s="24">
        <v>23.79</v>
      </c>
      <c r="DQ7" s="24">
        <v>25.66</v>
      </c>
      <c r="DR7" s="24">
        <v>27.46</v>
      </c>
      <c r="DS7" s="24">
        <v>39.74</v>
      </c>
      <c r="DT7" s="24" t="s">
        <v>101</v>
      </c>
      <c r="DU7" s="24" t="s">
        <v>101</v>
      </c>
      <c r="DV7" s="24">
        <v>0</v>
      </c>
      <c r="DW7" s="24">
        <v>0</v>
      </c>
      <c r="DX7" s="24">
        <v>0</v>
      </c>
      <c r="DY7" s="24" t="s">
        <v>101</v>
      </c>
      <c r="DZ7" s="24" t="s">
        <v>101</v>
      </c>
      <c r="EA7" s="24">
        <v>1.22</v>
      </c>
      <c r="EB7" s="24">
        <v>1.61</v>
      </c>
      <c r="EC7" s="24">
        <v>2.08</v>
      </c>
      <c r="ED7" s="24">
        <v>7.62</v>
      </c>
      <c r="EE7" s="24" t="s">
        <v>101</v>
      </c>
      <c r="EF7" s="24" t="s">
        <v>101</v>
      </c>
      <c r="EG7" s="24">
        <v>0</v>
      </c>
      <c r="EH7" s="24">
        <v>0</v>
      </c>
      <c r="EI7" s="24">
        <v>0.1</v>
      </c>
      <c r="EJ7" s="24" t="s">
        <v>101</v>
      </c>
      <c r="EK7" s="24" t="s">
        <v>101</v>
      </c>
      <c r="EL7" s="24">
        <v>0.09</v>
      </c>
      <c r="EM7" s="24">
        <v>0.17</v>
      </c>
      <c r="EN7" s="24">
        <v>0.13</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107</v>
      </c>
    </row>
    <row r="12" spans="1:148" x14ac:dyDescent="0.2">
      <c r="B12">
        <v>1</v>
      </c>
      <c r="C12">
        <v>1</v>
      </c>
      <c r="D12">
        <v>2</v>
      </c>
      <c r="E12">
        <v>3</v>
      </c>
      <c r="F12">
        <v>4</v>
      </c>
      <c r="G12" t="s">
        <v>108</v>
      </c>
    </row>
    <row r="13" spans="1:148" x14ac:dyDescent="0.2">
      <c r="B13" t="s">
        <v>109</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2024-01-19T05:43:16Z</cp:lastPrinted>
  <dcterms:created xsi:type="dcterms:W3CDTF">2023-12-12T00:43:56Z</dcterms:created>
  <dcterms:modified xsi:type="dcterms:W3CDTF">2024-02-26T11:03:26Z</dcterms:modified>
  <cp:category/>
</cp:coreProperties>
</file>