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3（2021）\④公営企業\02 公営企業決算統計\19 公営企業に係る経営比較分析表（令和２年度決算）の分析等について\07 県HP公開\6下水（農集）\"/>
    </mc:Choice>
  </mc:AlternateContent>
  <workbookProtection workbookAlgorithmName="SHA-512" workbookHashValue="cQye62ZwSwnUWZAXMVVmRDSqgaje3Xv5T50BMs628gccHGjP/HbG/gQp+SkcAZu7UWrdO6rlk9sh4OoBpFMFAA==" workbookSaltValue="MgcSnYdgztL+9u1kiEqEXw==" workbookSpinCount="100000" lockStructure="1"/>
  <bookViews>
    <workbookView xWindow="0" yWindow="0" windowWidth="28800" windowHeight="118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L10" i="4"/>
  <c r="AD10" i="4"/>
  <c r="W10" i="4"/>
  <c r="P10" i="4"/>
  <c r="B10" i="4"/>
  <c r="BB8" i="4"/>
  <c r="AT8" i="4"/>
  <c r="AD8" i="4"/>
  <c r="W8" i="4"/>
  <c r="I8" i="4"/>
  <c r="B8" i="4"/>
  <c r="B6" i="4"/>
</calcChain>
</file>

<file path=xl/sharedStrings.xml><?xml version="1.0" encoding="utf-8"?>
<sst xmlns="http://schemas.openxmlformats.org/spreadsheetml/2006/main" count="319" uniqueCount="116">
  <si>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</si>
  <si>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</si>
  <si>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</si>
  <si>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</si>
  <si>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</si>
  <si>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</si>
  <si>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</si>
  <si>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</si>
  <si>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</si>
  <si>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</si>
  <si>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</si>
  <si>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</si>
  <si>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</si>
  <si>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</si>
  <si>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</si>
  <si>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</si>
  <si>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</si>
  <si>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</si>
  <si>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</si>
  <si>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</si>
  <si>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</si>
  <si>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</si>
  <si>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</si>
  <si>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</si>
  <si>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</si>
  <si>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</si>
  <si>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</si>
  <si>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</si>
  <si>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</si>
  <si>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</si>
  <si>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</si>
  <si>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</si>
  <si>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</si>
  <si>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</si>
  <si>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</si>
  <si>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</si>
  <si>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</si>
  <si>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</si>
  <si>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</si>
  <si>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</si>
  <si>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</si>
  <si>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</si>
  <si>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</si>
  <si>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</si>
  <si>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</si>
  <si>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</si>
  <si>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</si>
  <si>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</si>
  <si>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</si>
  <si>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</si>
  <si>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</si>
  <si>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</si>
  <si>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</si>
  <si>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</si>
  <si>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</si>
  <si>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</si>
  <si>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</si>
  <si>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</si>
  <si>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</si>
  <si>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</si>
  <si>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</si>
  <si>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</si>
  <si>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</si>
  <si>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</si>
  <si>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</si>
  <si>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</si>
  <si>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</si>
  <si>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</si>
  <si>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</si>
  <si>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</si>
  <si>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</si>
  <si>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</si>
  <si>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</si>
  <si>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</si>
  <si>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</si>
  <si>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</si>
  <si>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</si>
  <si>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</si>
  <si>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</si>
  <si>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</si>
  <si>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</si>
  <si>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</si>
  <si>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</si>
  <si>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</si>
  <si>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</si>
  <si>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</si>
  <si>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</si>
  <si>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</si>
  <si>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</si>
  <si>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</si>
  <si>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</si>
  <si>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</si>
  <si>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</si>
  <si>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</si>
  <si>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</si>
  <si>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</si>
  <si>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大田原市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</si>
  <si>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</si>
  <si>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</si>
  <si>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</si>
  <si>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</si>
  <si>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</si>
  <si>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</si>
  <si>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</si>
  <si>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</si>
  <si>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</si>
  <si>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</si>
  <si>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</si>
  <si>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</si>
  <si>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</si>
  <si>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</si>
  <si>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</si>
  <si>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</si>
  <si>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令和２年度より、地方公営企業法を適用したため、前年度以前のデータはありません。
　①経常収支比率は、100％を上回り、類似団体平均値を上回る状況でありますが、使用料収入で経費全額を賄えず、繰入金に依存している状況で、基準外繰入金をいかに減らしていくかが今後の課題であります。
　②累積欠損金は、発生していません。
　③流動比率は、類似団体平均値を上回る状況であり、今後の人口減少等による使用料収入の減少が見込まれますが、企業債の償還が数年で完了しますので、今後も同程度になると思われます。
　④企業債残高対事業規模比率は、事業が完了しており、企業債の償還が数年で完了しますので、下降していく見込みです。
　⑤経費回収率は、100％未満であり、使用料で汚水処理費を賄えていない状況でありますので、経費削減や使用料の見直しが検討課題であります。
　⑥汚水処理原価は、類似団体平均値を下回る状況でありますが、経費回収率が100％未満でありますので、更なる経費削減が必要となります。
　⑦施設利用率は、類似団体平均値を下回る状況であり、処理能力に余裕がある状況です。施設の老朽化が進んでいますので、大規模な更新の前に特定環境保全公共下水道事業に統合する予定です。
　⑧水洗化率は、類似団体平均値を上回る状況でありますが、使用料収入の確保に向けて今後も普及啓発等により、向上を図る必要があります。</t>
    <rPh sb="0" eb="2">
      <t>レイワ</t>
    </rPh>
    <rPh sb="3" eb="5">
      <t>ネンド</t>
    </rPh>
    <rPh sb="42" eb="44">
      <t>ケイジョウ</t>
    </rPh>
    <rPh sb="55" eb="56">
      <t>ウエ</t>
    </rPh>
    <rPh sb="59" eb="61">
      <t>ルイジ</t>
    </rPh>
    <rPh sb="61" eb="63">
      <t>ダンタイ</t>
    </rPh>
    <rPh sb="64" eb="67">
      <t>ヘイキンチ</t>
    </rPh>
    <rPh sb="68" eb="70">
      <t>ウワマワ</t>
    </rPh>
    <rPh sb="71" eb="73">
      <t>ジョウキョウ</t>
    </rPh>
    <rPh sb="82" eb="84">
      <t>シュウニュウ</t>
    </rPh>
    <rPh sb="90" eb="91">
      <t>マカナ</t>
    </rPh>
    <rPh sb="94" eb="96">
      <t>クリイレ</t>
    </rPh>
    <rPh sb="98" eb="100">
      <t>イゾン</t>
    </rPh>
    <rPh sb="104" eb="106">
      <t>ジョウキョウ</t>
    </rPh>
    <rPh sb="108" eb="110">
      <t>キジュン</t>
    </rPh>
    <rPh sb="110" eb="111">
      <t>ガイ</t>
    </rPh>
    <rPh sb="111" eb="113">
      <t>クリイレ</t>
    </rPh>
    <rPh sb="113" eb="114">
      <t>キン</t>
    </rPh>
    <rPh sb="118" eb="119">
      <t>ヘ</t>
    </rPh>
    <rPh sb="126" eb="128">
      <t>コンゴ</t>
    </rPh>
    <rPh sb="129" eb="131">
      <t>カダイ</t>
    </rPh>
    <rPh sb="140" eb="142">
      <t>ルイセキ</t>
    </rPh>
    <rPh sb="142" eb="144">
      <t>ケッソン</t>
    </rPh>
    <rPh sb="144" eb="145">
      <t>キン</t>
    </rPh>
    <rPh sb="147" eb="149">
      <t>ハッセイ</t>
    </rPh>
    <rPh sb="159" eb="161">
      <t>リュウドウ</t>
    </rPh>
    <rPh sb="161" eb="163">
      <t>ヒリツ</t>
    </rPh>
    <rPh sb="165" eb="167">
      <t>ルイジ</t>
    </rPh>
    <rPh sb="167" eb="169">
      <t>ダンタイ</t>
    </rPh>
    <rPh sb="169" eb="172">
      <t>ヘイキンチ</t>
    </rPh>
    <rPh sb="176" eb="178">
      <t>ジョウキョウ</t>
    </rPh>
    <rPh sb="203" eb="205">
      <t>ミコ</t>
    </rPh>
    <rPh sb="211" eb="213">
      <t>キギョウ</t>
    </rPh>
    <rPh sb="213" eb="214">
      <t>サイ</t>
    </rPh>
    <rPh sb="215" eb="217">
      <t>ショウカン</t>
    </rPh>
    <rPh sb="218" eb="220">
      <t>スウネン</t>
    </rPh>
    <rPh sb="221" eb="223">
      <t>カンリョウ</t>
    </rPh>
    <rPh sb="229" eb="231">
      <t>コンゴ</t>
    </rPh>
    <rPh sb="232" eb="235">
      <t>ドウテイド</t>
    </rPh>
    <rPh sb="247" eb="249">
      <t>キギョウ</t>
    </rPh>
    <rPh sb="249" eb="250">
      <t>サイ</t>
    </rPh>
    <rPh sb="250" eb="252">
      <t>ザンダカ</t>
    </rPh>
    <rPh sb="252" eb="253">
      <t>タイ</t>
    </rPh>
    <rPh sb="253" eb="255">
      <t>ジギョウ</t>
    </rPh>
    <rPh sb="255" eb="257">
      <t>キボ</t>
    </rPh>
    <rPh sb="257" eb="259">
      <t>ヒリツ</t>
    </rPh>
    <rPh sb="261" eb="263">
      <t>ジギョウ</t>
    </rPh>
    <rPh sb="265" eb="267">
      <t>カンリョウ</t>
    </rPh>
    <rPh sb="272" eb="274">
      <t>キギョウ</t>
    </rPh>
    <rPh sb="274" eb="275">
      <t>サイ</t>
    </rPh>
    <rPh sb="276" eb="278">
      <t>ショウカン</t>
    </rPh>
    <rPh sb="279" eb="281">
      <t>スウネン</t>
    </rPh>
    <rPh sb="282" eb="284">
      <t>カンリョウ</t>
    </rPh>
    <rPh sb="290" eb="292">
      <t>カコウ</t>
    </rPh>
    <rPh sb="296" eb="298">
      <t>ミコミ</t>
    </rPh>
    <rPh sb="304" eb="306">
      <t>ケイヒ</t>
    </rPh>
    <rPh sb="306" eb="308">
      <t>カイシュウ</t>
    </rPh>
    <rPh sb="308" eb="309">
      <t>リツ</t>
    </rPh>
    <rPh sb="316" eb="318">
      <t>ミマン</t>
    </rPh>
    <rPh sb="322" eb="325">
      <t>シヨウリョウ</t>
    </rPh>
    <rPh sb="326" eb="328">
      <t>オスイ</t>
    </rPh>
    <rPh sb="328" eb="330">
      <t>ショリ</t>
    </rPh>
    <rPh sb="330" eb="331">
      <t>ヒ</t>
    </rPh>
    <rPh sb="332" eb="333">
      <t>マカナ</t>
    </rPh>
    <rPh sb="338" eb="340">
      <t>ジョウキョウ</t>
    </rPh>
    <rPh sb="348" eb="350">
      <t>ケイヒ</t>
    </rPh>
    <rPh sb="350" eb="352">
      <t>サクゲン</t>
    </rPh>
    <rPh sb="353" eb="356">
      <t>シヨウリョウ</t>
    </rPh>
    <rPh sb="357" eb="359">
      <t>ミナオ</t>
    </rPh>
    <rPh sb="361" eb="363">
      <t>ケントウ</t>
    </rPh>
    <rPh sb="363" eb="365">
      <t>カダイ</t>
    </rPh>
    <rPh sb="386" eb="389">
      <t>ヘイキンチ</t>
    </rPh>
    <rPh sb="402" eb="404">
      <t>ケイヒ</t>
    </rPh>
    <rPh sb="404" eb="406">
      <t>カイシュウ</t>
    </rPh>
    <rPh sb="406" eb="407">
      <t>リツ</t>
    </rPh>
    <rPh sb="411" eb="414">
      <t>パーセントミマン</t>
    </rPh>
    <rPh sb="422" eb="423">
      <t>サラ</t>
    </rPh>
    <rPh sb="425" eb="427">
      <t>ケイヒ</t>
    </rPh>
    <rPh sb="427" eb="429">
      <t>サクゲン</t>
    </rPh>
    <rPh sb="430" eb="432">
      <t>ヒツヨウ</t>
    </rPh>
    <rPh sb="448" eb="452">
      <t>ルイジダンタイ</t>
    </rPh>
    <rPh sb="452" eb="455">
      <t>ヘイキンチ</t>
    </rPh>
    <rPh sb="459" eb="461">
      <t>ジョウキョウ</t>
    </rPh>
    <rPh sb="465" eb="467">
      <t>ショリ</t>
    </rPh>
    <rPh sb="467" eb="469">
      <t>ノウリョク</t>
    </rPh>
    <rPh sb="470" eb="472">
      <t>ヨユウ</t>
    </rPh>
    <rPh sb="475" eb="477">
      <t>ジョウキョウ</t>
    </rPh>
    <rPh sb="480" eb="482">
      <t>シセツ</t>
    </rPh>
    <rPh sb="483" eb="486">
      <t>ロウキュウカ</t>
    </rPh>
    <rPh sb="487" eb="488">
      <t>スス</t>
    </rPh>
    <rPh sb="496" eb="499">
      <t>ダイキボ</t>
    </rPh>
    <rPh sb="500" eb="502">
      <t>コウシン</t>
    </rPh>
    <rPh sb="503" eb="504">
      <t>マエ</t>
    </rPh>
    <rPh sb="505" eb="507">
      <t>トクテイ</t>
    </rPh>
    <rPh sb="507" eb="518">
      <t>カンキョウホゼンコウキョウゲスイドウジギョウ</t>
    </rPh>
    <rPh sb="519" eb="521">
      <t>トウゴウ</t>
    </rPh>
    <rPh sb="523" eb="525">
      <t>ヨテイ</t>
    </rPh>
    <rPh sb="541" eb="544">
      <t>ヘイキンチ</t>
    </rPh>
    <rPh sb="545" eb="546">
      <t>ウエ</t>
    </rPh>
    <rPh sb="547" eb="549">
      <t>ジョウキョウ</t>
    </rPh>
    <rPh sb="557" eb="560">
      <t>シヨウリョウ</t>
    </rPh>
    <rPh sb="560" eb="562">
      <t>シュウニュウ</t>
    </rPh>
    <rPh sb="563" eb="565">
      <t>カクホ</t>
    </rPh>
    <rPh sb="566" eb="567">
      <t>ム</t>
    </rPh>
    <rPh sb="569" eb="571">
      <t>コンゴ</t>
    </rPh>
    <rPh sb="572" eb="574">
      <t>フキュウ</t>
    </rPh>
    <rPh sb="574" eb="576">
      <t>ケイハツ</t>
    </rPh>
    <rPh sb="576" eb="577">
      <t>トウ</t>
    </rPh>
    <rPh sb="581" eb="583">
      <t>コウジョウ</t>
    </rPh>
    <rPh sb="584" eb="585">
      <t>ハカ</t>
    </rPh>
    <rPh sb="586" eb="588">
      <t>ヒツヨウ</t>
    </rPh>
    <phoneticPr fontId="16"/>
  </si>
  <si>
    <t>　本市の農業集落排水事業は、事業は完了しており、維持管理が主体となっていますが、令和２年度から地方公営企業法を適用した企業会計となっておりますので、これに係る費用は、独立採算の観点から主に使用料で賄わなければなりません。
　しかし、現状では、一般会計からの繰入金によって事業を運営している状態で、人口減少により使用料の減収が見込まれるなか、施設の更新時期を迎え、多額の更新費用が必要となることから、本事業は、特定環境保全公共下水道事業と統合を予定しております。
　統合後に管渠更新を迎えますので、統合までの間に財源が確保できるよう、経営基盤の強化を図ってまいります。</t>
    <rPh sb="1" eb="3">
      <t>ホンシ</t>
    </rPh>
    <rPh sb="4" eb="6">
      <t>ノウギョウ</t>
    </rPh>
    <rPh sb="6" eb="8">
      <t>シュウラク</t>
    </rPh>
    <rPh sb="8" eb="10">
      <t>ハイスイ</t>
    </rPh>
    <rPh sb="10" eb="12">
      <t>ジギョウ</t>
    </rPh>
    <rPh sb="14" eb="16">
      <t>ジギョウ</t>
    </rPh>
    <rPh sb="17" eb="19">
      <t>カンリョウ</t>
    </rPh>
    <rPh sb="24" eb="26">
      <t>イジ</t>
    </rPh>
    <rPh sb="26" eb="28">
      <t>カンリ</t>
    </rPh>
    <rPh sb="29" eb="31">
      <t>シュタイ</t>
    </rPh>
    <rPh sb="40" eb="42">
      <t>レイワ</t>
    </rPh>
    <rPh sb="43" eb="45">
      <t>ネンド</t>
    </rPh>
    <rPh sb="47" eb="49">
      <t>チホウ</t>
    </rPh>
    <rPh sb="49" eb="51">
      <t>コウエイ</t>
    </rPh>
    <rPh sb="51" eb="53">
      <t>キギョウ</t>
    </rPh>
    <rPh sb="53" eb="54">
      <t>ホウ</t>
    </rPh>
    <rPh sb="55" eb="57">
      <t>テキヨウ</t>
    </rPh>
    <rPh sb="59" eb="63">
      <t>キギョウカイケイ</t>
    </rPh>
    <rPh sb="77" eb="78">
      <t>カカ</t>
    </rPh>
    <rPh sb="79" eb="81">
      <t>ヒヨウ</t>
    </rPh>
    <rPh sb="92" eb="93">
      <t>オモ</t>
    </rPh>
    <rPh sb="94" eb="97">
      <t>シヨウリョウ</t>
    </rPh>
    <rPh sb="98" eb="99">
      <t>マカナ</t>
    </rPh>
    <rPh sb="116" eb="118">
      <t>ゲンジョウ</t>
    </rPh>
    <rPh sb="121" eb="125">
      <t>イッパンカイケイ</t>
    </rPh>
    <rPh sb="128" eb="130">
      <t>クリイレ</t>
    </rPh>
    <rPh sb="130" eb="131">
      <t>キン</t>
    </rPh>
    <rPh sb="135" eb="137">
      <t>ジギョウ</t>
    </rPh>
    <rPh sb="138" eb="140">
      <t>ウンエイ</t>
    </rPh>
    <rPh sb="144" eb="146">
      <t>ジョウタイ</t>
    </rPh>
    <rPh sb="148" eb="150">
      <t>ジンコウ</t>
    </rPh>
    <rPh sb="150" eb="152">
      <t>ゲンショウ</t>
    </rPh>
    <rPh sb="155" eb="158">
      <t>シヨウリョウ</t>
    </rPh>
    <rPh sb="159" eb="161">
      <t>ゲンシュウ</t>
    </rPh>
    <rPh sb="162" eb="164">
      <t>ミコ</t>
    </rPh>
    <rPh sb="170" eb="172">
      <t>シセツ</t>
    </rPh>
    <rPh sb="173" eb="175">
      <t>コウシン</t>
    </rPh>
    <rPh sb="175" eb="177">
      <t>ジキ</t>
    </rPh>
    <rPh sb="178" eb="179">
      <t>ムカ</t>
    </rPh>
    <rPh sb="181" eb="183">
      <t>タガク</t>
    </rPh>
    <rPh sb="184" eb="186">
      <t>コウシン</t>
    </rPh>
    <rPh sb="186" eb="188">
      <t>ヒヨウ</t>
    </rPh>
    <rPh sb="189" eb="191">
      <t>ヒツヨウ</t>
    </rPh>
    <rPh sb="199" eb="200">
      <t>ホン</t>
    </rPh>
    <rPh sb="200" eb="202">
      <t>ジギョウ</t>
    </rPh>
    <rPh sb="204" eb="206">
      <t>トクテイ</t>
    </rPh>
    <rPh sb="206" eb="208">
      <t>カンキョウ</t>
    </rPh>
    <rPh sb="208" eb="210">
      <t>ホゼン</t>
    </rPh>
    <rPh sb="210" eb="212">
      <t>コウキョウ</t>
    </rPh>
    <rPh sb="212" eb="215">
      <t>ゲスイドウ</t>
    </rPh>
    <rPh sb="215" eb="217">
      <t>ジギョウ</t>
    </rPh>
    <rPh sb="218" eb="220">
      <t>トウゴウ</t>
    </rPh>
    <rPh sb="221" eb="223">
      <t>ヨテイ</t>
    </rPh>
    <rPh sb="232" eb="234">
      <t>トウゴウ</t>
    </rPh>
    <rPh sb="234" eb="235">
      <t>ゴ</t>
    </rPh>
    <rPh sb="236" eb="238">
      <t>カンキョ</t>
    </rPh>
    <rPh sb="238" eb="240">
      <t>コウシン</t>
    </rPh>
    <rPh sb="241" eb="242">
      <t>ムカ</t>
    </rPh>
    <rPh sb="248" eb="250">
      <t>トウゴウ</t>
    </rPh>
    <rPh sb="253" eb="254">
      <t>アイダ</t>
    </rPh>
    <rPh sb="255" eb="257">
      <t>ザイゲン</t>
    </rPh>
    <rPh sb="258" eb="260">
      <t>カクホ</t>
    </rPh>
    <rPh sb="266" eb="268">
      <t>ケイエイ</t>
    </rPh>
    <rPh sb="268" eb="270">
      <t>キバン</t>
    </rPh>
    <rPh sb="271" eb="273">
      <t>キョウカ</t>
    </rPh>
    <rPh sb="274" eb="275">
      <t>ハカ</t>
    </rPh>
    <phoneticPr fontId="4"/>
  </si>
  <si>
    <t>　令和２年度より、地方公営企業法を適用したため、前年度以前のデータはありません。
　①有形固定資産減価償却率は、公営企業会計に移行して間もないため、類似団体平均値を下回る状況であります。
　②農業集落排水事業は、３地区で展開され、最も早い地区で、平成６年に供用開始しておりますが、耐用年数に至った管渠はありません。令和２６年度から耐用年数を超える管渠が出てきます。
　③管渠改善率は、老朽化による更新は行っていません。今後、老朽化に伴い改善率は上昇すると思われます。</t>
    <rPh sb="43" eb="45">
      <t>ユウケイ</t>
    </rPh>
    <rPh sb="45" eb="47">
      <t>コテイ</t>
    </rPh>
    <rPh sb="47" eb="49">
      <t>シサン</t>
    </rPh>
    <rPh sb="49" eb="51">
      <t>ゲンカ</t>
    </rPh>
    <rPh sb="51" eb="53">
      <t>ショウキャク</t>
    </rPh>
    <rPh sb="53" eb="54">
      <t>リツ</t>
    </rPh>
    <rPh sb="56" eb="58">
      <t>コウエイ</t>
    </rPh>
    <rPh sb="58" eb="60">
      <t>キギョウ</t>
    </rPh>
    <rPh sb="60" eb="62">
      <t>カイケイ</t>
    </rPh>
    <rPh sb="63" eb="65">
      <t>イコウ</t>
    </rPh>
    <rPh sb="67" eb="68">
      <t>マ</t>
    </rPh>
    <rPh sb="74" eb="76">
      <t>ルイジ</t>
    </rPh>
    <rPh sb="76" eb="78">
      <t>ダンタイ</t>
    </rPh>
    <rPh sb="78" eb="81">
      <t>ヘイキンチ</t>
    </rPh>
    <rPh sb="82" eb="84">
      <t>シタマワ</t>
    </rPh>
    <rPh sb="85" eb="87">
      <t>ジョウキョウ</t>
    </rPh>
    <rPh sb="96" eb="98">
      <t>ノウギョウ</t>
    </rPh>
    <rPh sb="98" eb="100">
      <t>シュウラク</t>
    </rPh>
    <rPh sb="100" eb="102">
      <t>ハイスイ</t>
    </rPh>
    <rPh sb="102" eb="104">
      <t>ジギョウ</t>
    </rPh>
    <rPh sb="107" eb="109">
      <t>チク</t>
    </rPh>
    <rPh sb="110" eb="112">
      <t>テンカイ</t>
    </rPh>
    <rPh sb="115" eb="116">
      <t>モット</t>
    </rPh>
    <rPh sb="117" eb="118">
      <t>ハヤ</t>
    </rPh>
    <rPh sb="119" eb="121">
      <t>チク</t>
    </rPh>
    <rPh sb="123" eb="125">
      <t>ヘイセイ</t>
    </rPh>
    <rPh sb="126" eb="127">
      <t>ネン</t>
    </rPh>
    <rPh sb="128" eb="130">
      <t>キョウヨウ</t>
    </rPh>
    <rPh sb="130" eb="132">
      <t>カイシ</t>
    </rPh>
    <rPh sb="140" eb="142">
      <t>タイヨウ</t>
    </rPh>
    <rPh sb="142" eb="144">
      <t>ネンスウ</t>
    </rPh>
    <rPh sb="145" eb="146">
      <t>イタ</t>
    </rPh>
    <rPh sb="148" eb="150">
      <t>カンキョ</t>
    </rPh>
    <rPh sb="157" eb="159">
      <t>レイワ</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</si>
</sst>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ゴシック"/>
      <family val="3"/>
    </font>
    <font>
      <sz val="6"/>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quotePrefix="1"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038-499E-89AC-F176B1C4FBC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0.25</c:v>
                </c:pt>
              </c:numCache>
            </c:numRef>
          </c:val>
          <c:smooth val="0"/>
          <c:extLst>
            <c:ext xmlns:c16="http://schemas.microsoft.com/office/drawing/2014/chart" uri="{C3380CC4-5D6E-409C-BE32-E72D297353CC}">
              <c16:uniqueId val="{00000001-4038-499E-89AC-F176B1C4FBC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45.72</c:v>
                </c:pt>
              </c:numCache>
            </c:numRef>
          </c:val>
          <c:extLst>
            <c:ext xmlns:c16="http://schemas.microsoft.com/office/drawing/2014/chart" uri="{C3380CC4-5D6E-409C-BE32-E72D297353CC}">
              <c16:uniqueId val="{00000000-F32E-449A-944C-B82D302F769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54.83</c:v>
                </c:pt>
              </c:numCache>
            </c:numRef>
          </c:val>
          <c:smooth val="0"/>
          <c:extLst>
            <c:ext xmlns:c16="http://schemas.microsoft.com/office/drawing/2014/chart" uri="{C3380CC4-5D6E-409C-BE32-E72D297353CC}">
              <c16:uniqueId val="{00000001-F32E-449A-944C-B82D302F769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91.5</c:v>
                </c:pt>
              </c:numCache>
            </c:numRef>
          </c:val>
          <c:extLst>
            <c:ext xmlns:c16="http://schemas.microsoft.com/office/drawing/2014/chart" uri="{C3380CC4-5D6E-409C-BE32-E72D297353CC}">
              <c16:uniqueId val="{00000000-51F4-4AC6-8738-E233C2F4A0B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c:v>
                </c:pt>
              </c:numCache>
            </c:numRef>
          </c:val>
          <c:smooth val="0"/>
          <c:extLst>
            <c:ext xmlns:c16="http://schemas.microsoft.com/office/drawing/2014/chart" uri="{C3380CC4-5D6E-409C-BE32-E72D297353CC}">
              <c16:uniqueId val="{00000001-51F4-4AC6-8738-E233C2F4A0B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106.69</c:v>
                </c:pt>
              </c:numCache>
            </c:numRef>
          </c:val>
          <c:extLst>
            <c:ext xmlns:c16="http://schemas.microsoft.com/office/drawing/2014/chart" uri="{C3380CC4-5D6E-409C-BE32-E72D297353CC}">
              <c16:uniqueId val="{00000000-80AE-477C-AEAC-23FE5AF050B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106.37</c:v>
                </c:pt>
              </c:numCache>
            </c:numRef>
          </c:val>
          <c:smooth val="0"/>
          <c:extLst>
            <c:ext xmlns:c16="http://schemas.microsoft.com/office/drawing/2014/chart" uri="{C3380CC4-5D6E-409C-BE32-E72D297353CC}">
              <c16:uniqueId val="{00000001-80AE-477C-AEAC-23FE5AF050B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3.32</c:v>
                </c:pt>
              </c:numCache>
            </c:numRef>
          </c:val>
          <c:extLst>
            <c:ext xmlns:c16="http://schemas.microsoft.com/office/drawing/2014/chart" uri="{C3380CC4-5D6E-409C-BE32-E72D297353CC}">
              <c16:uniqueId val="{00000000-D099-48DA-8716-4E4BA2A3284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20.34</c:v>
                </c:pt>
              </c:numCache>
            </c:numRef>
          </c:val>
          <c:smooth val="0"/>
          <c:extLst>
            <c:ext xmlns:c16="http://schemas.microsoft.com/office/drawing/2014/chart" uri="{C3380CC4-5D6E-409C-BE32-E72D297353CC}">
              <c16:uniqueId val="{00000001-D099-48DA-8716-4E4BA2A3284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944-4987-807B-D070F8320C3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2944-4987-807B-D070F8320C3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AFD-4258-BCF0-001BDB7A2E1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139.02000000000001</c:v>
                </c:pt>
              </c:numCache>
            </c:numRef>
          </c:val>
          <c:smooth val="0"/>
          <c:extLst>
            <c:ext xmlns:c16="http://schemas.microsoft.com/office/drawing/2014/chart" uri="{C3380CC4-5D6E-409C-BE32-E72D297353CC}">
              <c16:uniqueId val="{00000001-1AFD-4258-BCF0-001BDB7A2E1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55.38</c:v>
                </c:pt>
              </c:numCache>
            </c:numRef>
          </c:val>
          <c:extLst>
            <c:ext xmlns:c16="http://schemas.microsoft.com/office/drawing/2014/chart" uri="{C3380CC4-5D6E-409C-BE32-E72D297353CC}">
              <c16:uniqueId val="{00000000-21F0-4DC8-8DAC-1D848F02428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29.13</c:v>
                </c:pt>
              </c:numCache>
            </c:numRef>
          </c:val>
          <c:smooth val="0"/>
          <c:extLst>
            <c:ext xmlns:c16="http://schemas.microsoft.com/office/drawing/2014/chart" uri="{C3380CC4-5D6E-409C-BE32-E72D297353CC}">
              <c16:uniqueId val="{00000001-21F0-4DC8-8DAC-1D848F02428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455.85</c:v>
                </c:pt>
              </c:numCache>
            </c:numRef>
          </c:val>
          <c:extLst>
            <c:ext xmlns:c16="http://schemas.microsoft.com/office/drawing/2014/chart" uri="{C3380CC4-5D6E-409C-BE32-E72D297353CC}">
              <c16:uniqueId val="{00000000-892B-4ED5-A84B-BE5BD4498BC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867.83</c:v>
                </c:pt>
              </c:numCache>
            </c:numRef>
          </c:val>
          <c:smooth val="0"/>
          <c:extLst>
            <c:ext xmlns:c16="http://schemas.microsoft.com/office/drawing/2014/chart" uri="{C3380CC4-5D6E-409C-BE32-E72D297353CC}">
              <c16:uniqueId val="{00000001-892B-4ED5-A84B-BE5BD4498BC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89.86</c:v>
                </c:pt>
              </c:numCache>
            </c:numRef>
          </c:val>
          <c:extLst>
            <c:ext xmlns:c16="http://schemas.microsoft.com/office/drawing/2014/chart" uri="{C3380CC4-5D6E-409C-BE32-E72D297353CC}">
              <c16:uniqueId val="{00000000-062B-4770-B2EE-F5980D00262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57.08</c:v>
                </c:pt>
              </c:numCache>
            </c:numRef>
          </c:val>
          <c:smooth val="0"/>
          <c:extLst>
            <c:ext xmlns:c16="http://schemas.microsoft.com/office/drawing/2014/chart" uri="{C3380CC4-5D6E-409C-BE32-E72D297353CC}">
              <c16:uniqueId val="{00000001-062B-4770-B2EE-F5980D00262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152.63999999999999</c:v>
                </c:pt>
              </c:numCache>
            </c:numRef>
          </c:val>
          <c:extLst>
            <c:ext xmlns:c16="http://schemas.microsoft.com/office/drawing/2014/chart" uri="{C3380CC4-5D6E-409C-BE32-E72D297353CC}">
              <c16:uniqueId val="{00000000-F63D-48BA-A3E9-620B9CFCF18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274.99</c:v>
                </c:pt>
              </c:numCache>
            </c:numRef>
          </c:val>
          <c:smooth val="0"/>
          <c:extLst>
            <c:ext xmlns:c16="http://schemas.microsoft.com/office/drawing/2014/chart" uri="{C3380CC4-5D6E-409C-BE32-E72D297353CC}">
              <c16:uniqueId val="{00000001-F63D-48BA-A3E9-620B9CFCF18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G1" zoomScaleNormal="100" workbookViewId="0">
      <selection activeCell="G1" sqref="G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栃木県　大田原市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70482</v>
      </c>
      <c r="AM8" s="51"/>
      <c r="AN8" s="51"/>
      <c r="AO8" s="51"/>
      <c r="AP8" s="51"/>
      <c r="AQ8" s="51"/>
      <c r="AR8" s="51"/>
      <c r="AS8" s="51"/>
      <c r="AT8" s="46">
        <f>データ!T6</f>
        <v>354.36</v>
      </c>
      <c r="AU8" s="46"/>
      <c r="AV8" s="46"/>
      <c r="AW8" s="46"/>
      <c r="AX8" s="46"/>
      <c r="AY8" s="46"/>
      <c r="AZ8" s="46"/>
      <c r="BA8" s="46"/>
      <c r="BB8" s="46">
        <f>データ!U6</f>
        <v>198.9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82.64</v>
      </c>
      <c r="J10" s="46"/>
      <c r="K10" s="46"/>
      <c r="L10" s="46"/>
      <c r="M10" s="46"/>
      <c r="N10" s="46"/>
      <c r="O10" s="46"/>
      <c r="P10" s="46">
        <f>データ!P6</f>
        <v>5.15</v>
      </c>
      <c r="Q10" s="46"/>
      <c r="R10" s="46"/>
      <c r="S10" s="46"/>
      <c r="T10" s="46"/>
      <c r="U10" s="46"/>
      <c r="V10" s="46"/>
      <c r="W10" s="46">
        <f>データ!Q6</f>
        <v>79.61</v>
      </c>
      <c r="X10" s="46"/>
      <c r="Y10" s="46"/>
      <c r="Z10" s="46"/>
      <c r="AA10" s="46"/>
      <c r="AB10" s="46"/>
      <c r="AC10" s="46"/>
      <c r="AD10" s="51">
        <f>データ!R6</f>
        <v>2750</v>
      </c>
      <c r="AE10" s="51"/>
      <c r="AF10" s="51"/>
      <c r="AG10" s="51"/>
      <c r="AH10" s="51"/>
      <c r="AI10" s="51"/>
      <c r="AJ10" s="51"/>
      <c r="AK10" s="2"/>
      <c r="AL10" s="51">
        <f>データ!V6</f>
        <v>3624</v>
      </c>
      <c r="AM10" s="51"/>
      <c r="AN10" s="51"/>
      <c r="AO10" s="51"/>
      <c r="AP10" s="51"/>
      <c r="AQ10" s="51"/>
      <c r="AR10" s="51"/>
      <c r="AS10" s="51"/>
      <c r="AT10" s="46">
        <f>データ!W6</f>
        <v>2.23</v>
      </c>
      <c r="AU10" s="46"/>
      <c r="AV10" s="46"/>
      <c r="AW10" s="46"/>
      <c r="AX10" s="46"/>
      <c r="AY10" s="46"/>
      <c r="AZ10" s="46"/>
      <c r="BA10" s="46"/>
      <c r="BB10" s="46">
        <f>データ!X6</f>
        <v>1625.11</v>
      </c>
      <c r="BC10" s="46"/>
      <c r="BD10" s="46"/>
      <c r="BE10" s="46"/>
      <c r="BF10" s="46"/>
      <c r="BG10" s="46"/>
      <c r="BH10" s="46"/>
      <c r="BI10" s="46"/>
      <c r="BJ10" s="2"/>
      <c r="BK10" s="2"/>
      <c r="BL10" s="76" t="s">
        <v>22</v>
      </c>
      <c r="BM10" s="77"/>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24</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25</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4" t="s">
        <v>26</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113</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7"/>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7"/>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4" t="s">
        <v>27</v>
      </c>
      <c r="BM45" s="65"/>
      <c r="BN45" s="65"/>
      <c r="BO45" s="65"/>
      <c r="BP45" s="65"/>
      <c r="BQ45" s="65"/>
      <c r="BR45" s="65"/>
      <c r="BS45" s="65"/>
      <c r="BT45" s="65"/>
      <c r="BU45" s="65"/>
      <c r="BV45" s="65"/>
      <c r="BW45" s="65"/>
      <c r="BX45" s="65"/>
      <c r="BY45" s="65"/>
      <c r="BZ45" s="6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7"/>
      <c r="BM46" s="68"/>
      <c r="BN46" s="68"/>
      <c r="BO46" s="68"/>
      <c r="BP46" s="68"/>
      <c r="BQ46" s="68"/>
      <c r="BR46" s="68"/>
      <c r="BS46" s="68"/>
      <c r="BT46" s="68"/>
      <c r="BU46" s="68"/>
      <c r="BV46" s="68"/>
      <c r="BW46" s="68"/>
      <c r="BX46" s="68"/>
      <c r="BY46" s="68"/>
      <c r="BZ46" s="6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7"/>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7"/>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7"/>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7"/>
      <c r="BM59" s="55"/>
      <c r="BN59" s="55"/>
      <c r="BO59" s="55"/>
      <c r="BP59" s="55"/>
      <c r="BQ59" s="55"/>
      <c r="BR59" s="55"/>
      <c r="BS59" s="55"/>
      <c r="BT59" s="55"/>
      <c r="BU59" s="55"/>
      <c r="BV59" s="55"/>
      <c r="BW59" s="55"/>
      <c r="BX59" s="55"/>
      <c r="BY59" s="55"/>
      <c r="BZ59" s="5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7"/>
      <c r="BM60" s="55"/>
      <c r="BN60" s="55"/>
      <c r="BO60" s="55"/>
      <c r="BP60" s="55"/>
      <c r="BQ60" s="55"/>
      <c r="BR60" s="55"/>
      <c r="BS60" s="55"/>
      <c r="BT60" s="55"/>
      <c r="BU60" s="55"/>
      <c r="BV60" s="55"/>
      <c r="BW60" s="55"/>
      <c r="BX60" s="55"/>
      <c r="BY60" s="55"/>
      <c r="BZ60" s="5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7"/>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4" t="s">
        <v>29</v>
      </c>
      <c r="BM64" s="65"/>
      <c r="BN64" s="65"/>
      <c r="BO64" s="65"/>
      <c r="BP64" s="65"/>
      <c r="BQ64" s="65"/>
      <c r="BR64" s="65"/>
      <c r="BS64" s="65"/>
      <c r="BT64" s="65"/>
      <c r="BU64" s="65"/>
      <c r="BV64" s="65"/>
      <c r="BW64" s="65"/>
      <c r="BX64" s="65"/>
      <c r="BY64" s="65"/>
      <c r="BZ64" s="6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7"/>
      <c r="BM65" s="68"/>
      <c r="BN65" s="68"/>
      <c r="BO65" s="68"/>
      <c r="BP65" s="68"/>
      <c r="BQ65" s="68"/>
      <c r="BR65" s="68"/>
      <c r="BS65" s="68"/>
      <c r="BT65" s="68"/>
      <c r="BU65" s="68"/>
      <c r="BV65" s="68"/>
      <c r="BW65" s="68"/>
      <c r="BX65" s="68"/>
      <c r="BY65" s="68"/>
      <c r="BZ65" s="6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0" t="s">
        <v>114</v>
      </c>
      <c r="BM66" s="71"/>
      <c r="BN66" s="71"/>
      <c r="BO66" s="71"/>
      <c r="BP66" s="71"/>
      <c r="BQ66" s="71"/>
      <c r="BR66" s="71"/>
      <c r="BS66" s="71"/>
      <c r="BT66" s="71"/>
      <c r="BU66" s="71"/>
      <c r="BV66" s="71"/>
      <c r="BW66" s="71"/>
      <c r="BX66" s="71"/>
      <c r="BY66" s="71"/>
      <c r="BZ66" s="7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0"/>
      <c r="BM67" s="71"/>
      <c r="BN67" s="71"/>
      <c r="BO67" s="71"/>
      <c r="BP67" s="71"/>
      <c r="BQ67" s="71"/>
      <c r="BR67" s="71"/>
      <c r="BS67" s="71"/>
      <c r="BT67" s="71"/>
      <c r="BU67" s="71"/>
      <c r="BV67" s="71"/>
      <c r="BW67" s="71"/>
      <c r="BX67" s="71"/>
      <c r="BY67" s="71"/>
      <c r="BZ67" s="7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0"/>
      <c r="BM68" s="71"/>
      <c r="BN68" s="71"/>
      <c r="BO68" s="71"/>
      <c r="BP68" s="71"/>
      <c r="BQ68" s="71"/>
      <c r="BR68" s="71"/>
      <c r="BS68" s="71"/>
      <c r="BT68" s="71"/>
      <c r="BU68" s="71"/>
      <c r="BV68" s="71"/>
      <c r="BW68" s="71"/>
      <c r="BX68" s="71"/>
      <c r="BY68" s="71"/>
      <c r="BZ68" s="7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0"/>
      <c r="BM69" s="71"/>
      <c r="BN69" s="71"/>
      <c r="BO69" s="71"/>
      <c r="BP69" s="71"/>
      <c r="BQ69" s="71"/>
      <c r="BR69" s="71"/>
      <c r="BS69" s="71"/>
      <c r="BT69" s="71"/>
      <c r="BU69" s="71"/>
      <c r="BV69" s="71"/>
      <c r="BW69" s="71"/>
      <c r="BX69" s="71"/>
      <c r="BY69" s="71"/>
      <c r="BZ69" s="7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0"/>
      <c r="BM70" s="71"/>
      <c r="BN70" s="71"/>
      <c r="BO70" s="71"/>
      <c r="BP70" s="71"/>
      <c r="BQ70" s="71"/>
      <c r="BR70" s="71"/>
      <c r="BS70" s="71"/>
      <c r="BT70" s="71"/>
      <c r="BU70" s="71"/>
      <c r="BV70" s="71"/>
      <c r="BW70" s="71"/>
      <c r="BX70" s="71"/>
      <c r="BY70" s="71"/>
      <c r="BZ70" s="7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0"/>
      <c r="BM71" s="71"/>
      <c r="BN71" s="71"/>
      <c r="BO71" s="71"/>
      <c r="BP71" s="71"/>
      <c r="BQ71" s="71"/>
      <c r="BR71" s="71"/>
      <c r="BS71" s="71"/>
      <c r="BT71" s="71"/>
      <c r="BU71" s="71"/>
      <c r="BV71" s="71"/>
      <c r="BW71" s="71"/>
      <c r="BX71" s="71"/>
      <c r="BY71" s="71"/>
      <c r="BZ71" s="7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0"/>
      <c r="BM72" s="71"/>
      <c r="BN72" s="71"/>
      <c r="BO72" s="71"/>
      <c r="BP72" s="71"/>
      <c r="BQ72" s="71"/>
      <c r="BR72" s="71"/>
      <c r="BS72" s="71"/>
      <c r="BT72" s="71"/>
      <c r="BU72" s="71"/>
      <c r="BV72" s="71"/>
      <c r="BW72" s="71"/>
      <c r="BX72" s="71"/>
      <c r="BY72" s="71"/>
      <c r="BZ72" s="7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0"/>
      <c r="BM73" s="71"/>
      <c r="BN73" s="71"/>
      <c r="BO73" s="71"/>
      <c r="BP73" s="71"/>
      <c r="BQ73" s="71"/>
      <c r="BR73" s="71"/>
      <c r="BS73" s="71"/>
      <c r="BT73" s="71"/>
      <c r="BU73" s="71"/>
      <c r="BV73" s="71"/>
      <c r="BW73" s="71"/>
      <c r="BX73" s="71"/>
      <c r="BY73" s="71"/>
      <c r="BZ73" s="7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0"/>
      <c r="BM74" s="71"/>
      <c r="BN74" s="71"/>
      <c r="BO74" s="71"/>
      <c r="BP74" s="71"/>
      <c r="BQ74" s="71"/>
      <c r="BR74" s="71"/>
      <c r="BS74" s="71"/>
      <c r="BT74" s="71"/>
      <c r="BU74" s="71"/>
      <c r="BV74" s="71"/>
      <c r="BW74" s="71"/>
      <c r="BX74" s="71"/>
      <c r="BY74" s="71"/>
      <c r="BZ74" s="7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0"/>
      <c r="BM75" s="71"/>
      <c r="BN75" s="71"/>
      <c r="BO75" s="71"/>
      <c r="BP75" s="71"/>
      <c r="BQ75" s="71"/>
      <c r="BR75" s="71"/>
      <c r="BS75" s="71"/>
      <c r="BT75" s="71"/>
      <c r="BU75" s="71"/>
      <c r="BV75" s="71"/>
      <c r="BW75" s="71"/>
      <c r="BX75" s="71"/>
      <c r="BY75" s="71"/>
      <c r="BZ75" s="7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0"/>
      <c r="BM76" s="71"/>
      <c r="BN76" s="71"/>
      <c r="BO76" s="71"/>
      <c r="BP76" s="71"/>
      <c r="BQ76" s="71"/>
      <c r="BR76" s="71"/>
      <c r="BS76" s="71"/>
      <c r="BT76" s="71"/>
      <c r="BU76" s="71"/>
      <c r="BV76" s="71"/>
      <c r="BW76" s="71"/>
      <c r="BX76" s="71"/>
      <c r="BY76" s="71"/>
      <c r="BZ76" s="7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0"/>
      <c r="BM77" s="71"/>
      <c r="BN77" s="71"/>
      <c r="BO77" s="71"/>
      <c r="BP77" s="71"/>
      <c r="BQ77" s="71"/>
      <c r="BR77" s="71"/>
      <c r="BS77" s="71"/>
      <c r="BT77" s="71"/>
      <c r="BU77" s="71"/>
      <c r="BV77" s="71"/>
      <c r="BW77" s="71"/>
      <c r="BX77" s="71"/>
      <c r="BY77" s="71"/>
      <c r="BZ77" s="7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0"/>
      <c r="BM78" s="71"/>
      <c r="BN78" s="71"/>
      <c r="BO78" s="71"/>
      <c r="BP78" s="71"/>
      <c r="BQ78" s="71"/>
      <c r="BR78" s="71"/>
      <c r="BS78" s="71"/>
      <c r="BT78" s="71"/>
      <c r="BU78" s="71"/>
      <c r="BV78" s="71"/>
      <c r="BW78" s="71"/>
      <c r="BX78" s="71"/>
      <c r="BY78" s="71"/>
      <c r="BZ78" s="7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0"/>
      <c r="BM79" s="71"/>
      <c r="BN79" s="71"/>
      <c r="BO79" s="71"/>
      <c r="BP79" s="71"/>
      <c r="BQ79" s="71"/>
      <c r="BR79" s="71"/>
      <c r="BS79" s="71"/>
      <c r="BT79" s="71"/>
      <c r="BU79" s="71"/>
      <c r="BV79" s="71"/>
      <c r="BW79" s="71"/>
      <c r="BX79" s="71"/>
      <c r="BY79" s="71"/>
      <c r="BZ79" s="7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0"/>
      <c r="BM80" s="71"/>
      <c r="BN80" s="71"/>
      <c r="BO80" s="71"/>
      <c r="BP80" s="71"/>
      <c r="BQ80" s="71"/>
      <c r="BR80" s="71"/>
      <c r="BS80" s="71"/>
      <c r="BT80" s="71"/>
      <c r="BU80" s="71"/>
      <c r="BV80" s="71"/>
      <c r="BW80" s="71"/>
      <c r="BX80" s="71"/>
      <c r="BY80" s="71"/>
      <c r="BZ80" s="7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7ZW1FjobSbdfF2jGVWT1jugx9yRKL/rh4DoI1FHHDlMNW7o882FNQ3hSyTrBxk28mK4uQRC7x4uzhAJpvQk+0w==" saltValue="Sj7P+Ba2iNPdQBub8TU06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4" t="s">
        <v>52</v>
      </c>
      <c r="I3" s="85"/>
      <c r="J3" s="85"/>
      <c r="K3" s="85"/>
      <c r="L3" s="85"/>
      <c r="M3" s="85"/>
      <c r="N3" s="85"/>
      <c r="O3" s="85"/>
      <c r="P3" s="85"/>
      <c r="Q3" s="85"/>
      <c r="R3" s="85"/>
      <c r="S3" s="85"/>
      <c r="T3" s="85"/>
      <c r="U3" s="85"/>
      <c r="V3" s="85"/>
      <c r="W3" s="85"/>
      <c r="X3" s="86"/>
      <c r="Y3" s="90" t="s">
        <v>53</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54</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x14ac:dyDescent="0.15">
      <c r="A4" s="28" t="s">
        <v>55</v>
      </c>
      <c r="B4" s="30"/>
      <c r="C4" s="30"/>
      <c r="D4" s="30"/>
      <c r="E4" s="30"/>
      <c r="F4" s="30"/>
      <c r="G4" s="30"/>
      <c r="H4" s="87"/>
      <c r="I4" s="88"/>
      <c r="J4" s="88"/>
      <c r="K4" s="88"/>
      <c r="L4" s="88"/>
      <c r="M4" s="88"/>
      <c r="N4" s="88"/>
      <c r="O4" s="88"/>
      <c r="P4" s="88"/>
      <c r="Q4" s="88"/>
      <c r="R4" s="88"/>
      <c r="S4" s="88"/>
      <c r="T4" s="88"/>
      <c r="U4" s="88"/>
      <c r="V4" s="88"/>
      <c r="W4" s="88"/>
      <c r="X4" s="89"/>
      <c r="Y4" s="83" t="s">
        <v>56</v>
      </c>
      <c r="Z4" s="83"/>
      <c r="AA4" s="83"/>
      <c r="AB4" s="83"/>
      <c r="AC4" s="83"/>
      <c r="AD4" s="83"/>
      <c r="AE4" s="83"/>
      <c r="AF4" s="83"/>
      <c r="AG4" s="83"/>
      <c r="AH4" s="83"/>
      <c r="AI4" s="83"/>
      <c r="AJ4" s="83" t="s">
        <v>57</v>
      </c>
      <c r="AK4" s="83"/>
      <c r="AL4" s="83"/>
      <c r="AM4" s="83"/>
      <c r="AN4" s="83"/>
      <c r="AO4" s="83"/>
      <c r="AP4" s="83"/>
      <c r="AQ4" s="83"/>
      <c r="AR4" s="83"/>
      <c r="AS4" s="83"/>
      <c r="AT4" s="83"/>
      <c r="AU4" s="83" t="s">
        <v>58</v>
      </c>
      <c r="AV4" s="83"/>
      <c r="AW4" s="83"/>
      <c r="AX4" s="83"/>
      <c r="AY4" s="83"/>
      <c r="AZ4" s="83"/>
      <c r="BA4" s="83"/>
      <c r="BB4" s="83"/>
      <c r="BC4" s="83"/>
      <c r="BD4" s="83"/>
      <c r="BE4" s="83"/>
      <c r="BF4" s="83" t="s">
        <v>59</v>
      </c>
      <c r="BG4" s="83"/>
      <c r="BH4" s="83"/>
      <c r="BI4" s="83"/>
      <c r="BJ4" s="83"/>
      <c r="BK4" s="83"/>
      <c r="BL4" s="83"/>
      <c r="BM4" s="83"/>
      <c r="BN4" s="83"/>
      <c r="BO4" s="83"/>
      <c r="BP4" s="83"/>
      <c r="BQ4" s="83" t="s">
        <v>60</v>
      </c>
      <c r="BR4" s="83"/>
      <c r="BS4" s="83"/>
      <c r="BT4" s="83"/>
      <c r="BU4" s="83"/>
      <c r="BV4" s="83"/>
      <c r="BW4" s="83"/>
      <c r="BX4" s="83"/>
      <c r="BY4" s="83"/>
      <c r="BZ4" s="83"/>
      <c r="CA4" s="83"/>
      <c r="CB4" s="83" t="s">
        <v>61</v>
      </c>
      <c r="CC4" s="83"/>
      <c r="CD4" s="83"/>
      <c r="CE4" s="83"/>
      <c r="CF4" s="83"/>
      <c r="CG4" s="83"/>
      <c r="CH4" s="83"/>
      <c r="CI4" s="83"/>
      <c r="CJ4" s="83"/>
      <c r="CK4" s="83"/>
      <c r="CL4" s="83"/>
      <c r="CM4" s="83" t="s">
        <v>62</v>
      </c>
      <c r="CN4" s="83"/>
      <c r="CO4" s="83"/>
      <c r="CP4" s="83"/>
      <c r="CQ4" s="83"/>
      <c r="CR4" s="83"/>
      <c r="CS4" s="83"/>
      <c r="CT4" s="83"/>
      <c r="CU4" s="83"/>
      <c r="CV4" s="83"/>
      <c r="CW4" s="83"/>
      <c r="CX4" s="83" t="s">
        <v>63</v>
      </c>
      <c r="CY4" s="83"/>
      <c r="CZ4" s="83"/>
      <c r="DA4" s="83"/>
      <c r="DB4" s="83"/>
      <c r="DC4" s="83"/>
      <c r="DD4" s="83"/>
      <c r="DE4" s="83"/>
      <c r="DF4" s="83"/>
      <c r="DG4" s="83"/>
      <c r="DH4" s="83"/>
      <c r="DI4" s="83" t="s">
        <v>64</v>
      </c>
      <c r="DJ4" s="83"/>
      <c r="DK4" s="83"/>
      <c r="DL4" s="83"/>
      <c r="DM4" s="83"/>
      <c r="DN4" s="83"/>
      <c r="DO4" s="83"/>
      <c r="DP4" s="83"/>
      <c r="DQ4" s="83"/>
      <c r="DR4" s="83"/>
      <c r="DS4" s="83"/>
      <c r="DT4" s="83" t="s">
        <v>65</v>
      </c>
      <c r="DU4" s="83"/>
      <c r="DV4" s="83"/>
      <c r="DW4" s="83"/>
      <c r="DX4" s="83"/>
      <c r="DY4" s="83"/>
      <c r="DZ4" s="83"/>
      <c r="EA4" s="83"/>
      <c r="EB4" s="83"/>
      <c r="EC4" s="83"/>
      <c r="ED4" s="83"/>
      <c r="EE4" s="83" t="s">
        <v>66</v>
      </c>
      <c r="EF4" s="83"/>
      <c r="EG4" s="83"/>
      <c r="EH4" s="83"/>
      <c r="EI4" s="83"/>
      <c r="EJ4" s="83"/>
      <c r="EK4" s="83"/>
      <c r="EL4" s="83"/>
      <c r="EM4" s="83"/>
      <c r="EN4" s="83"/>
      <c r="EO4" s="83"/>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92100</v>
      </c>
      <c r="D6" s="33">
        <f t="shared" si="3"/>
        <v>46</v>
      </c>
      <c r="E6" s="33">
        <f t="shared" si="3"/>
        <v>17</v>
      </c>
      <c r="F6" s="33">
        <f t="shared" si="3"/>
        <v>5</v>
      </c>
      <c r="G6" s="33">
        <f t="shared" si="3"/>
        <v>0</v>
      </c>
      <c r="H6" s="33" t="str">
        <f t="shared" si="3"/>
        <v>栃木県　大田原市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82.64</v>
      </c>
      <c r="P6" s="34">
        <f t="shared" si="3"/>
        <v>5.15</v>
      </c>
      <c r="Q6" s="34">
        <f t="shared" si="3"/>
        <v>79.61</v>
      </c>
      <c r="R6" s="34">
        <f t="shared" si="3"/>
        <v>2750</v>
      </c>
      <c r="S6" s="34">
        <f t="shared" si="3"/>
        <v>70482</v>
      </c>
      <c r="T6" s="34">
        <f t="shared" si="3"/>
        <v>354.36</v>
      </c>
      <c r="U6" s="34">
        <f t="shared" si="3"/>
        <v>198.9</v>
      </c>
      <c r="V6" s="34">
        <f t="shared" si="3"/>
        <v>3624</v>
      </c>
      <c r="W6" s="34">
        <f t="shared" si="3"/>
        <v>2.23</v>
      </c>
      <c r="X6" s="34">
        <f t="shared" si="3"/>
        <v>1625.11</v>
      </c>
      <c r="Y6" s="35" t="str">
        <f>IF(Y7="",NA(),Y7)</f>
        <v>-</v>
      </c>
      <c r="Z6" s="35" t="str">
        <f t="shared" ref="Z6:AH6" si="4">IF(Z7="",NA(),Z7)</f>
        <v>-</v>
      </c>
      <c r="AA6" s="35" t="str">
        <f t="shared" si="4"/>
        <v>-</v>
      </c>
      <c r="AB6" s="35" t="str">
        <f t="shared" si="4"/>
        <v>-</v>
      </c>
      <c r="AC6" s="35">
        <f t="shared" si="4"/>
        <v>106.69</v>
      </c>
      <c r="AD6" s="35" t="str">
        <f t="shared" si="4"/>
        <v>-</v>
      </c>
      <c r="AE6" s="35" t="str">
        <f t="shared" si="4"/>
        <v>-</v>
      </c>
      <c r="AF6" s="35" t="str">
        <f t="shared" si="4"/>
        <v>-</v>
      </c>
      <c r="AG6" s="35" t="str">
        <f t="shared" si="4"/>
        <v>-</v>
      </c>
      <c r="AH6" s="35">
        <f t="shared" si="4"/>
        <v>106.37</v>
      </c>
      <c r="AI6" s="34" t="str">
        <f>IF(AI7="","",IF(AI7="-","【-】","【"&amp;SUBSTITUTE(TEXT(AI7,"#,##0.00"),"-","△")&amp;"】"))</f>
        <v>【104.99】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139.02000000000001</v>
      </c>
      <c r="AT6" s="34" t="str">
        <f>IF(AT7="","",IF(AT7="-","【-】","【"&amp;SUBSTITUTE(TEXT(AT7,"#,##0.00"),"-","△")&amp;"】"))</f>
        <v>【121.19】</v>
      </c>
      <c r="AU6" s="35" t="str">
        <f>IF(AU7="",NA(),AU7)</f>
        <v>-</v>
      </c>
      <c r="AV6" s="35" t="str">
        <f t="shared" ref="AV6:BD6" si="6">IF(AV7="",NA(),AV7)</f>
        <v>-</v>
      </c>
      <c r="AW6" s="35" t="str">
        <f t="shared" si="6"/>
        <v>-</v>
      </c>
      <c r="AX6" s="35" t="str">
        <f t="shared" si="6"/>
        <v>-</v>
      </c>
      <c r="AY6" s="35">
        <f t="shared" si="6"/>
        <v>55.38</v>
      </c>
      <c r="AZ6" s="35" t="str">
        <f t="shared" si="6"/>
        <v>-</v>
      </c>
      <c r="BA6" s="35" t="str">
        <f t="shared" si="6"/>
        <v>-</v>
      </c>
      <c r="BB6" s="35" t="str">
        <f t="shared" si="6"/>
        <v>-</v>
      </c>
      <c r="BC6" s="35" t="str">
        <f t="shared" si="6"/>
        <v>-</v>
      </c>
      <c r="BD6" s="35">
        <f t="shared" si="6"/>
        <v>29.13</v>
      </c>
      <c r="BE6" s="34" t="str">
        <f>IF(BE7="","",IF(BE7="-","【-】","【"&amp;SUBSTITUTE(TEXT(BE7,"#,##0.00"),"-","△")&amp;"】"))</f>
        <v>【32.80】</v>
      </c>
      <c r="BF6" s="35" t="str">
        <f>IF(BF7="",NA(),BF7)</f>
        <v>-</v>
      </c>
      <c r="BG6" s="35" t="str">
        <f t="shared" ref="BG6:BO6" si="7">IF(BG7="",NA(),BG7)</f>
        <v>-</v>
      </c>
      <c r="BH6" s="35" t="str">
        <f t="shared" si="7"/>
        <v>-</v>
      </c>
      <c r="BI6" s="35" t="str">
        <f t="shared" si="7"/>
        <v>-</v>
      </c>
      <c r="BJ6" s="35">
        <f t="shared" si="7"/>
        <v>455.85</v>
      </c>
      <c r="BK6" s="35" t="str">
        <f t="shared" si="7"/>
        <v>-</v>
      </c>
      <c r="BL6" s="35" t="str">
        <f t="shared" si="7"/>
        <v>-</v>
      </c>
      <c r="BM6" s="35" t="str">
        <f t="shared" si="7"/>
        <v>-</v>
      </c>
      <c r="BN6" s="35" t="str">
        <f t="shared" si="7"/>
        <v>-</v>
      </c>
      <c r="BO6" s="35">
        <f t="shared" si="7"/>
        <v>867.83</v>
      </c>
      <c r="BP6" s="34" t="str">
        <f>IF(BP7="","",IF(BP7="-","【-】","【"&amp;SUBSTITUTE(TEXT(BP7,"#,##0.00"),"-","△")&amp;"】"))</f>
        <v>【832.52】</v>
      </c>
      <c r="BQ6" s="35" t="str">
        <f>IF(BQ7="",NA(),BQ7)</f>
        <v>-</v>
      </c>
      <c r="BR6" s="35" t="str">
        <f t="shared" ref="BR6:BZ6" si="8">IF(BR7="",NA(),BR7)</f>
        <v>-</v>
      </c>
      <c r="BS6" s="35" t="str">
        <f t="shared" si="8"/>
        <v>-</v>
      </c>
      <c r="BT6" s="35" t="str">
        <f t="shared" si="8"/>
        <v>-</v>
      </c>
      <c r="BU6" s="35">
        <f t="shared" si="8"/>
        <v>89.86</v>
      </c>
      <c r="BV6" s="35" t="str">
        <f t="shared" si="8"/>
        <v>-</v>
      </c>
      <c r="BW6" s="35" t="str">
        <f t="shared" si="8"/>
        <v>-</v>
      </c>
      <c r="BX6" s="35" t="str">
        <f t="shared" si="8"/>
        <v>-</v>
      </c>
      <c r="BY6" s="35" t="str">
        <f t="shared" si="8"/>
        <v>-</v>
      </c>
      <c r="BZ6" s="35">
        <f t="shared" si="8"/>
        <v>57.08</v>
      </c>
      <c r="CA6" s="34" t="str">
        <f>IF(CA7="","",IF(CA7="-","【-】","【"&amp;SUBSTITUTE(TEXT(CA7,"#,##0.00"),"-","△")&amp;"】"))</f>
        <v>【60.94】</v>
      </c>
      <c r="CB6" s="35" t="str">
        <f>IF(CB7="",NA(),CB7)</f>
        <v>-</v>
      </c>
      <c r="CC6" s="35" t="str">
        <f t="shared" ref="CC6:CK6" si="9">IF(CC7="",NA(),CC7)</f>
        <v>-</v>
      </c>
      <c r="CD6" s="35" t="str">
        <f t="shared" si="9"/>
        <v>-</v>
      </c>
      <c r="CE6" s="35" t="str">
        <f t="shared" si="9"/>
        <v>-</v>
      </c>
      <c r="CF6" s="35">
        <f t="shared" si="9"/>
        <v>152.63999999999999</v>
      </c>
      <c r="CG6" s="35" t="str">
        <f t="shared" si="9"/>
        <v>-</v>
      </c>
      <c r="CH6" s="35" t="str">
        <f t="shared" si="9"/>
        <v>-</v>
      </c>
      <c r="CI6" s="35" t="str">
        <f t="shared" si="9"/>
        <v>-</v>
      </c>
      <c r="CJ6" s="35" t="str">
        <f t="shared" si="9"/>
        <v>-</v>
      </c>
      <c r="CK6" s="35">
        <f t="shared" si="9"/>
        <v>274.99</v>
      </c>
      <c r="CL6" s="34" t="str">
        <f>IF(CL7="","",IF(CL7="-","【-】","【"&amp;SUBSTITUTE(TEXT(CL7,"#,##0.00"),"-","△")&amp;"】"))</f>
        <v>【253.04】</v>
      </c>
      <c r="CM6" s="35" t="str">
        <f>IF(CM7="",NA(),CM7)</f>
        <v>-</v>
      </c>
      <c r="CN6" s="35" t="str">
        <f t="shared" ref="CN6:CV6" si="10">IF(CN7="",NA(),CN7)</f>
        <v>-</v>
      </c>
      <c r="CO6" s="35" t="str">
        <f t="shared" si="10"/>
        <v>-</v>
      </c>
      <c r="CP6" s="35" t="str">
        <f t="shared" si="10"/>
        <v>-</v>
      </c>
      <c r="CQ6" s="35">
        <f t="shared" si="10"/>
        <v>45.72</v>
      </c>
      <c r="CR6" s="35" t="str">
        <f t="shared" si="10"/>
        <v>-</v>
      </c>
      <c r="CS6" s="35" t="str">
        <f t="shared" si="10"/>
        <v>-</v>
      </c>
      <c r="CT6" s="35" t="str">
        <f t="shared" si="10"/>
        <v>-</v>
      </c>
      <c r="CU6" s="35" t="str">
        <f t="shared" si="10"/>
        <v>-</v>
      </c>
      <c r="CV6" s="35">
        <f t="shared" si="10"/>
        <v>54.83</v>
      </c>
      <c r="CW6" s="34" t="str">
        <f>IF(CW7="","",IF(CW7="-","【-】","【"&amp;SUBSTITUTE(TEXT(CW7,"#,##0.00"),"-","△")&amp;"】"))</f>
        <v>【54.84】</v>
      </c>
      <c r="CX6" s="35" t="str">
        <f>IF(CX7="",NA(),CX7)</f>
        <v>-</v>
      </c>
      <c r="CY6" s="35" t="str">
        <f t="shared" ref="CY6:DG6" si="11">IF(CY7="",NA(),CY7)</f>
        <v>-</v>
      </c>
      <c r="CZ6" s="35" t="str">
        <f t="shared" si="11"/>
        <v>-</v>
      </c>
      <c r="DA6" s="35" t="str">
        <f t="shared" si="11"/>
        <v>-</v>
      </c>
      <c r="DB6" s="35">
        <f t="shared" si="11"/>
        <v>91.5</v>
      </c>
      <c r="DC6" s="35" t="str">
        <f t="shared" si="11"/>
        <v>-</v>
      </c>
      <c r="DD6" s="35" t="str">
        <f t="shared" si="11"/>
        <v>-</v>
      </c>
      <c r="DE6" s="35" t="str">
        <f t="shared" si="11"/>
        <v>-</v>
      </c>
      <c r="DF6" s="35" t="str">
        <f t="shared" si="11"/>
        <v>-</v>
      </c>
      <c r="DG6" s="35">
        <f t="shared" si="11"/>
        <v>84.7</v>
      </c>
      <c r="DH6" s="34" t="str">
        <f>IF(DH7="","",IF(DH7="-","【-】","【"&amp;SUBSTITUTE(TEXT(DH7,"#,##0.00"),"-","△")&amp;"】"))</f>
        <v>【86.60】</v>
      </c>
      <c r="DI6" s="35" t="str">
        <f>IF(DI7="",NA(),DI7)</f>
        <v>-</v>
      </c>
      <c r="DJ6" s="35" t="str">
        <f t="shared" ref="DJ6:DR6" si="12">IF(DJ7="",NA(),DJ7)</f>
        <v>-</v>
      </c>
      <c r="DK6" s="35" t="str">
        <f t="shared" si="12"/>
        <v>-</v>
      </c>
      <c r="DL6" s="35" t="str">
        <f t="shared" si="12"/>
        <v>-</v>
      </c>
      <c r="DM6" s="35">
        <f t="shared" si="12"/>
        <v>3.32</v>
      </c>
      <c r="DN6" s="35" t="str">
        <f t="shared" si="12"/>
        <v>-</v>
      </c>
      <c r="DO6" s="35" t="str">
        <f t="shared" si="12"/>
        <v>-</v>
      </c>
      <c r="DP6" s="35" t="str">
        <f t="shared" si="12"/>
        <v>-</v>
      </c>
      <c r="DQ6" s="35" t="str">
        <f t="shared" si="12"/>
        <v>-</v>
      </c>
      <c r="DR6" s="35">
        <f t="shared" si="12"/>
        <v>20.34</v>
      </c>
      <c r="DS6" s="34" t="str">
        <f>IF(DS7="","",IF(DS7="-","【-】","【"&amp;SUBSTITUTE(TEXT(DS7,"#,##0.00"),"-","△")&amp;"】"))</f>
        <v>【22.21】</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0.25</v>
      </c>
      <c r="EO6" s="34" t="str">
        <f>IF(EO7="","",IF(EO7="-","【-】","【"&amp;SUBSTITUTE(TEXT(EO7,"#,##0.00"),"-","△")&amp;"】"))</f>
        <v>【0.16】</v>
      </c>
    </row>
    <row r="7" spans="1:148" s="36" customFormat="1" x14ac:dyDescent="0.15">
      <c r="A7" s="28"/>
      <c r="B7" s="37">
        <v>2020</v>
      </c>
      <c r="C7" s="37">
        <v>92100</v>
      </c>
      <c r="D7" s="37">
        <v>46</v>
      </c>
      <c r="E7" s="37">
        <v>17</v>
      </c>
      <c r="F7" s="37">
        <v>5</v>
      </c>
      <c r="G7" s="37">
        <v>0</v>
      </c>
      <c r="H7" s="37" t="s">
        <v>96</v>
      </c>
      <c r="I7" s="37" t="s">
        <v>97</v>
      </c>
      <c r="J7" s="37" t="s">
        <v>98</v>
      </c>
      <c r="K7" s="37" t="s">
        <v>99</v>
      </c>
      <c r="L7" s="37" t="s">
        <v>100</v>
      </c>
      <c r="M7" s="37" t="s">
        <v>101</v>
      </c>
      <c r="N7" s="38" t="s">
        <v>102</v>
      </c>
      <c r="O7" s="38">
        <v>82.64</v>
      </c>
      <c r="P7" s="38">
        <v>5.15</v>
      </c>
      <c r="Q7" s="38">
        <v>79.61</v>
      </c>
      <c r="R7" s="38">
        <v>2750</v>
      </c>
      <c r="S7" s="38">
        <v>70482</v>
      </c>
      <c r="T7" s="38">
        <v>354.36</v>
      </c>
      <c r="U7" s="38">
        <v>198.9</v>
      </c>
      <c r="V7" s="38">
        <v>3624</v>
      </c>
      <c r="W7" s="38">
        <v>2.23</v>
      </c>
      <c r="X7" s="38">
        <v>1625.11</v>
      </c>
      <c r="Y7" s="38" t="s">
        <v>102</v>
      </c>
      <c r="Z7" s="38" t="s">
        <v>102</v>
      </c>
      <c r="AA7" s="38" t="s">
        <v>102</v>
      </c>
      <c r="AB7" s="38" t="s">
        <v>102</v>
      </c>
      <c r="AC7" s="38">
        <v>106.69</v>
      </c>
      <c r="AD7" s="38" t="s">
        <v>102</v>
      </c>
      <c r="AE7" s="38" t="s">
        <v>102</v>
      </c>
      <c r="AF7" s="38" t="s">
        <v>102</v>
      </c>
      <c r="AG7" s="38" t="s">
        <v>102</v>
      </c>
      <c r="AH7" s="38">
        <v>106.37</v>
      </c>
      <c r="AI7" s="38">
        <v>104.99</v>
      </c>
      <c r="AJ7" s="38" t="s">
        <v>102</v>
      </c>
      <c r="AK7" s="38" t="s">
        <v>102</v>
      </c>
      <c r="AL7" s="38" t="s">
        <v>102</v>
      </c>
      <c r="AM7" s="38" t="s">
        <v>102</v>
      </c>
      <c r="AN7" s="38">
        <v>0</v>
      </c>
      <c r="AO7" s="38" t="s">
        <v>102</v>
      </c>
      <c r="AP7" s="38" t="s">
        <v>102</v>
      </c>
      <c r="AQ7" s="38" t="s">
        <v>102</v>
      </c>
      <c r="AR7" s="38" t="s">
        <v>102</v>
      </c>
      <c r="AS7" s="38">
        <v>139.02000000000001</v>
      </c>
      <c r="AT7" s="38">
        <v>121.19</v>
      </c>
      <c r="AU7" s="38" t="s">
        <v>102</v>
      </c>
      <c r="AV7" s="38" t="s">
        <v>102</v>
      </c>
      <c r="AW7" s="38" t="s">
        <v>102</v>
      </c>
      <c r="AX7" s="38" t="s">
        <v>102</v>
      </c>
      <c r="AY7" s="38">
        <v>55.38</v>
      </c>
      <c r="AZ7" s="38" t="s">
        <v>102</v>
      </c>
      <c r="BA7" s="38" t="s">
        <v>102</v>
      </c>
      <c r="BB7" s="38" t="s">
        <v>102</v>
      </c>
      <c r="BC7" s="38" t="s">
        <v>102</v>
      </c>
      <c r="BD7" s="38">
        <v>29.13</v>
      </c>
      <c r="BE7" s="38">
        <v>32.799999999999997</v>
      </c>
      <c r="BF7" s="38" t="s">
        <v>102</v>
      </c>
      <c r="BG7" s="38" t="s">
        <v>102</v>
      </c>
      <c r="BH7" s="38" t="s">
        <v>102</v>
      </c>
      <c r="BI7" s="38" t="s">
        <v>102</v>
      </c>
      <c r="BJ7" s="38">
        <v>455.85</v>
      </c>
      <c r="BK7" s="38" t="s">
        <v>102</v>
      </c>
      <c r="BL7" s="38" t="s">
        <v>102</v>
      </c>
      <c r="BM7" s="38" t="s">
        <v>102</v>
      </c>
      <c r="BN7" s="38" t="s">
        <v>102</v>
      </c>
      <c r="BO7" s="38">
        <v>867.83</v>
      </c>
      <c r="BP7" s="38">
        <v>832.52</v>
      </c>
      <c r="BQ7" s="38" t="s">
        <v>102</v>
      </c>
      <c r="BR7" s="38" t="s">
        <v>102</v>
      </c>
      <c r="BS7" s="38" t="s">
        <v>102</v>
      </c>
      <c r="BT7" s="38" t="s">
        <v>102</v>
      </c>
      <c r="BU7" s="38">
        <v>89.86</v>
      </c>
      <c r="BV7" s="38" t="s">
        <v>102</v>
      </c>
      <c r="BW7" s="38" t="s">
        <v>102</v>
      </c>
      <c r="BX7" s="38" t="s">
        <v>102</v>
      </c>
      <c r="BY7" s="38" t="s">
        <v>102</v>
      </c>
      <c r="BZ7" s="38">
        <v>57.08</v>
      </c>
      <c r="CA7" s="38">
        <v>60.94</v>
      </c>
      <c r="CB7" s="38" t="s">
        <v>102</v>
      </c>
      <c r="CC7" s="38" t="s">
        <v>102</v>
      </c>
      <c r="CD7" s="38" t="s">
        <v>102</v>
      </c>
      <c r="CE7" s="38" t="s">
        <v>102</v>
      </c>
      <c r="CF7" s="38">
        <v>152.63999999999999</v>
      </c>
      <c r="CG7" s="38" t="s">
        <v>102</v>
      </c>
      <c r="CH7" s="38" t="s">
        <v>102</v>
      </c>
      <c r="CI7" s="38" t="s">
        <v>102</v>
      </c>
      <c r="CJ7" s="38" t="s">
        <v>102</v>
      </c>
      <c r="CK7" s="38">
        <v>274.99</v>
      </c>
      <c r="CL7" s="38">
        <v>253.04</v>
      </c>
      <c r="CM7" s="38" t="s">
        <v>102</v>
      </c>
      <c r="CN7" s="38" t="s">
        <v>102</v>
      </c>
      <c r="CO7" s="38" t="s">
        <v>102</v>
      </c>
      <c r="CP7" s="38" t="s">
        <v>102</v>
      </c>
      <c r="CQ7" s="38">
        <v>45.72</v>
      </c>
      <c r="CR7" s="38" t="s">
        <v>102</v>
      </c>
      <c r="CS7" s="38" t="s">
        <v>102</v>
      </c>
      <c r="CT7" s="38" t="s">
        <v>102</v>
      </c>
      <c r="CU7" s="38" t="s">
        <v>102</v>
      </c>
      <c r="CV7" s="38">
        <v>54.83</v>
      </c>
      <c r="CW7" s="38">
        <v>54.84</v>
      </c>
      <c r="CX7" s="38" t="s">
        <v>102</v>
      </c>
      <c r="CY7" s="38" t="s">
        <v>102</v>
      </c>
      <c r="CZ7" s="38" t="s">
        <v>102</v>
      </c>
      <c r="DA7" s="38" t="s">
        <v>102</v>
      </c>
      <c r="DB7" s="38">
        <v>91.5</v>
      </c>
      <c r="DC7" s="38" t="s">
        <v>102</v>
      </c>
      <c r="DD7" s="38" t="s">
        <v>102</v>
      </c>
      <c r="DE7" s="38" t="s">
        <v>102</v>
      </c>
      <c r="DF7" s="38" t="s">
        <v>102</v>
      </c>
      <c r="DG7" s="38">
        <v>84.7</v>
      </c>
      <c r="DH7" s="38">
        <v>86.6</v>
      </c>
      <c r="DI7" s="38" t="s">
        <v>102</v>
      </c>
      <c r="DJ7" s="38" t="s">
        <v>102</v>
      </c>
      <c r="DK7" s="38" t="s">
        <v>102</v>
      </c>
      <c r="DL7" s="38" t="s">
        <v>102</v>
      </c>
      <c r="DM7" s="38">
        <v>3.32</v>
      </c>
      <c r="DN7" s="38" t="s">
        <v>102</v>
      </c>
      <c r="DO7" s="38" t="s">
        <v>102</v>
      </c>
      <c r="DP7" s="38" t="s">
        <v>102</v>
      </c>
      <c r="DQ7" s="38" t="s">
        <v>102</v>
      </c>
      <c r="DR7" s="38">
        <v>20.34</v>
      </c>
      <c r="DS7" s="38">
        <v>22.21</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2022-01-14T02:33:22Z</cp:lastPrinted>
  <dcterms:created xsi:type="dcterms:W3CDTF">2021-12-03T07:30:23Z</dcterms:created>
  <dcterms:modified xsi:type="dcterms:W3CDTF">2022-02-23T04:18:02Z</dcterms:modified>
  <cp:category/>
</cp:coreProperties>
</file>