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9大田原市（修正待ち）\04 下水道修正（0227）\"/>
    </mc:Choice>
  </mc:AlternateContent>
  <xr:revisionPtr revIDLastSave="0" documentId="13_ncr:1_{CC0272BB-671F-447D-AD4E-B5AA53871606}" xr6:coauthVersionLast="47" xr6:coauthVersionMax="47" xr10:uidLastSave="{00000000-0000-0000-0000-000000000000}"/>
  <workbookProtection workbookAlgorithmName="SHA-512" workbookHashValue="DF5q9U3lUDQZYnotwdfJ5VD8PWXmFl3SCLjtaBFWMJxuxTn0+MPKu7xoFWJ1jaGvpK13kJ9aATvhSA3gBXAKZw==" workbookSaltValue="XJbL5HyZncJS5ivWPsxpo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W10" i="4"/>
  <c r="P10" i="4"/>
  <c r="I10" i="4"/>
  <c r="B10" i="4"/>
  <c r="BB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<sst xmlns="http://schemas.openxmlformats.org/spreadsheetml/2006/main" count="275" uniqueCount="116">
  <si>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</si>
  <si>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</si>
  <si>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</si>
  <si>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</si>
  <si>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</si>
  <si>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</si>
  <si>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</si>
  <si>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</si>
  <si>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</si>
  <si>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</si>
  <si>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</si>
  <si>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</si>
  <si>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</si>
  <si>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</si>
  <si>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</si>
  <si>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</si>
  <si>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</si>
  <si>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</si>
  <si>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</si>
  <si>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</si>
  <si>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</si>
  <si>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</si>
  <si>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</si>
  <si>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</si>
  <si>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</si>
  <si>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</si>
  <si>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</si>
  <si>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</si>
  <si>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</si>
  <si>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</si>
  <si>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</si>
  <si>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</si>
  <si>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</si>
  <si>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</si>
  <si>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</si>
  <si>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</si>
  <si>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</si>
  <si>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</si>
  <si>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</si>
  <si>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</si>
  <si>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</si>
  <si>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</si>
  <si>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</si>
  <si>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</si>
  <si>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</si>
  <si>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</si>
  <si>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</si>
  <si>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</si>
  <si>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</si>
  <si>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</si>
  <si>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</si>
  <si>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</si>
  <si>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</si>
  <si>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</si>
  <si>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</si>
  <si>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</si>
  <si>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</si>
  <si>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</si>
  <si>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</si>
  <si>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</si>
  <si>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</si>
  <si>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</si>
  <si>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</si>
  <si>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</si>
  <si>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</si>
  <si>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</si>
  <si>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</si>
  <si>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</si>
  <si>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</si>
  <si>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</si>
  <si>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</si>
  <si>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</si>
  <si>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</si>
  <si>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</si>
  <si>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</si>
  <si>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</si>
  <si>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</si>
  <si>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</si>
  <si>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</si>
  <si>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</si>
  <si>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</si>
  <si>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</si>
  <si>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</si>
  <si>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</si>
  <si>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</si>
  <si>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</si>
  <si>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</si>
  <si>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</si>
  <si>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</si>
  <si>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</si>
  <si>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</si>
  <si>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</si>
  <si>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</si>
  <si>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</si>
  <si>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</si>
  <si>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</si>
  <si>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</si>
  <si>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</si>
  <si>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</si>
  <si>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</si>
  <si>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</si>
  <si>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</si>
  <si>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</si>
  <si>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</si>
  <si>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</si>
  <si>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</si>
  <si>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</si>
  <si>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</si>
  <si>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</si>
  <si>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</si>
  <si>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</si>
  <si>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</si>
  <si>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</si>
  <si>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は、事業は完了しており、維持管理が主体となってい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人口減少により使用料の減収が見込まれるなか、施設の更新時期を迎え、多額の更新費用が必要となることから、本事業は、特定環境保全公共下水道事業と統合を予定しております。
　統合後に管渠更新を迎えますので、統合までの間に財源が確保できるよう、経営基盤の強化を図ってまいります。</t>
    <rPh sb="1" eb="3">
      <t>ホンシ</t>
    </rPh>
    <rPh sb="4" eb="6">
      <t>ノウギョウ</t>
    </rPh>
    <rPh sb="6" eb="8">
      <t>シュウラク</t>
    </rPh>
    <rPh sb="8" eb="10">
      <t>ハイスイ</t>
    </rPh>
    <rPh sb="10" eb="12">
      <t>ジギョウ</t>
    </rPh>
    <rPh sb="14" eb="16">
      <t>ジギョウ</t>
    </rPh>
    <rPh sb="17" eb="19">
      <t>カンリョウ</t>
    </rPh>
    <rPh sb="24" eb="26">
      <t>イジ</t>
    </rPh>
    <rPh sb="26" eb="28">
      <t>カンリ</t>
    </rPh>
    <rPh sb="29" eb="31">
      <t>シュタイ</t>
    </rPh>
    <rPh sb="40" eb="42">
      <t>レイワ</t>
    </rPh>
    <rPh sb="43" eb="45">
      <t>ネンド</t>
    </rPh>
    <rPh sb="47" eb="49">
      <t>チホウ</t>
    </rPh>
    <rPh sb="49" eb="51">
      <t>コウエイ</t>
    </rPh>
    <rPh sb="51" eb="53">
      <t>キギョウ</t>
    </rPh>
    <rPh sb="53" eb="54">
      <t>ホウ</t>
    </rPh>
    <rPh sb="55" eb="57">
      <t>テキヨウ</t>
    </rPh>
    <rPh sb="59" eb="63">
      <t>キギョウカイケイ</t>
    </rPh>
    <rPh sb="77" eb="78">
      <t>カカ</t>
    </rPh>
    <rPh sb="79" eb="81">
      <t>ヒヨウ</t>
    </rPh>
    <rPh sb="92" eb="93">
      <t>オモ</t>
    </rPh>
    <rPh sb="94" eb="97">
      <t>シヨウリョウ</t>
    </rPh>
    <rPh sb="98" eb="99">
      <t>マカナ</t>
    </rPh>
    <rPh sb="116" eb="118">
      <t>ゲンジョウ</t>
    </rPh>
    <rPh sb="121" eb="125">
      <t>イッパンカイケイ</t>
    </rPh>
    <rPh sb="128" eb="130">
      <t>クリイレ</t>
    </rPh>
    <rPh sb="130" eb="131">
      <t>キン</t>
    </rPh>
    <rPh sb="135" eb="137">
      <t>ジギョウ</t>
    </rPh>
    <rPh sb="138" eb="140">
      <t>ウンエイ</t>
    </rPh>
    <rPh sb="144" eb="146">
      <t>ジョウタイ</t>
    </rPh>
    <rPh sb="148" eb="150">
      <t>ジンコウ</t>
    </rPh>
    <rPh sb="150" eb="152">
      <t>ゲンショウ</t>
    </rPh>
    <rPh sb="155" eb="158">
      <t>シヨウリョウ</t>
    </rPh>
    <rPh sb="159" eb="161">
      <t>ゲンシュウ</t>
    </rPh>
    <rPh sb="162" eb="164">
      <t>ミコ</t>
    </rPh>
    <rPh sb="170" eb="172">
      <t>シセツ</t>
    </rPh>
    <rPh sb="173" eb="175">
      <t>コウシン</t>
    </rPh>
    <rPh sb="175" eb="177">
      <t>ジキ</t>
    </rPh>
    <rPh sb="178" eb="179">
      <t>ムカ</t>
    </rPh>
    <rPh sb="181" eb="183">
      <t>タガク</t>
    </rPh>
    <rPh sb="184" eb="186">
      <t>コウシン</t>
    </rPh>
    <rPh sb="186" eb="188">
      <t>ヒヨウ</t>
    </rPh>
    <rPh sb="189" eb="191">
      <t>ヒツヨウ</t>
    </rPh>
    <rPh sb="199" eb="200">
      <t>ホン</t>
    </rPh>
    <rPh sb="200" eb="202">
      <t>ジギョウ</t>
    </rPh>
    <rPh sb="204" eb="206">
      <t>トクテイ</t>
    </rPh>
    <rPh sb="206" eb="208">
      <t>カンキョウ</t>
    </rPh>
    <rPh sb="208" eb="210">
      <t>ホゼン</t>
    </rPh>
    <rPh sb="210" eb="212">
      <t>コウキョウ</t>
    </rPh>
    <rPh sb="212" eb="215">
      <t>ゲスイドウ</t>
    </rPh>
    <rPh sb="215" eb="217">
      <t>ジギョウ</t>
    </rPh>
    <rPh sb="218" eb="220">
      <t>トウゴウ</t>
    </rPh>
    <rPh sb="221" eb="223">
      <t>ヨテイ</t>
    </rPh>
    <rPh sb="232" eb="234">
      <t>トウゴウ</t>
    </rPh>
    <rPh sb="234" eb="235">
      <t>ゴ</t>
    </rPh>
    <rPh sb="236" eb="238">
      <t>カンキョ</t>
    </rPh>
    <rPh sb="238" eb="240">
      <t>コウシン</t>
    </rPh>
    <rPh sb="241" eb="242">
      <t>ムカ</t>
    </rPh>
    <rPh sb="248" eb="250">
      <t>トウゴウ</t>
    </rPh>
    <rPh sb="253" eb="254">
      <t>アイダ</t>
    </rPh>
    <rPh sb="255" eb="257">
      <t>ザイゲン</t>
    </rPh>
    <rPh sb="258" eb="260">
      <t>カクホ</t>
    </rPh>
    <rPh sb="266" eb="268">
      <t>ケイエイ</t>
    </rPh>
    <rPh sb="268" eb="270">
      <t>キバン</t>
    </rPh>
    <rPh sb="271" eb="273">
      <t>キョウカ</t>
    </rPh>
    <rPh sb="274" eb="275">
      <t>ハカ</t>
    </rPh>
    <phoneticPr fontId="4"/>
  </si>
  <si>
    <t>　令和２年度より、地方公営企業法を適用したため、令和元年度以前のデータはありません。
　①経常収支比率は、100％を上回りますが、類似団体平均値を下回る状況であり、使用料収入で経費全額を賄えず、繰入金に依存している状況で、基準外繰入金をいかに減らしていくかが今後の課題であります。
　②累積欠損金は、発生していません。
　③流動比率は、類似団体平均値を上回る状況であり、今後の人口減少等による使用料収入の減少が見込まれますが、企業債の償還が数年で完了しますので、今後も同程度で推移すると思われます。
　④企業債残高対事業規模比率は、事業が完了しており、企業債の償還が数年で完了しますので、下降していく見込みです。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⑦施設利用率は、類似団体平均値を下回る状況であり、処理能力に余裕がある状況です。
　⑧水洗化率は、類似団体平均値を上回る状況ですが、使用料収入の確保に向けて今後も普及啓発等により、向上を図る必要があります。</t>
    <rPh sb="0" eb="2">
      <t>レイワ</t>
    </rPh>
    <rPh sb="3" eb="5">
      <t>ネンド</t>
    </rPh>
    <rPh sb="24" eb="27">
      <t>レイワガン</t>
    </rPh>
    <rPh sb="44" eb="46">
      <t>ケイジョウ</t>
    </rPh>
    <rPh sb="57" eb="58">
      <t>ウエ</t>
    </rPh>
    <rPh sb="64" eb="66">
      <t>ルイジ</t>
    </rPh>
    <rPh sb="66" eb="68">
      <t>ダンタイ</t>
    </rPh>
    <rPh sb="69" eb="72">
      <t>ヘイキンチ</t>
    </rPh>
    <rPh sb="76" eb="78">
      <t>ジョウキョウ</t>
    </rPh>
    <rPh sb="84" eb="86">
      <t>シュウニュウ</t>
    </rPh>
    <rPh sb="92" eb="93">
      <t>マカナ</t>
    </rPh>
    <rPh sb="96" eb="98">
      <t>クリイレ</t>
    </rPh>
    <rPh sb="100" eb="102">
      <t>イゾン</t>
    </rPh>
    <rPh sb="106" eb="108">
      <t>ジョウキョウ</t>
    </rPh>
    <rPh sb="110" eb="112">
      <t>キジュン</t>
    </rPh>
    <rPh sb="112" eb="113">
      <t>ガイ</t>
    </rPh>
    <rPh sb="113" eb="115">
      <t>クリイレ</t>
    </rPh>
    <rPh sb="115" eb="116">
      <t>キン</t>
    </rPh>
    <rPh sb="120" eb="121">
      <t>ヘ</t>
    </rPh>
    <rPh sb="128" eb="130">
      <t>コンゴ</t>
    </rPh>
    <rPh sb="131" eb="133">
      <t>カダイ</t>
    </rPh>
    <rPh sb="142" eb="144">
      <t>ルイセキ</t>
    </rPh>
    <rPh sb="144" eb="146">
      <t>ケッソン</t>
    </rPh>
    <rPh sb="146" eb="147">
      <t>キン</t>
    </rPh>
    <rPh sb="149" eb="151">
      <t>ハッセイ</t>
    </rPh>
    <rPh sb="161" eb="163">
      <t>リュウドウ</t>
    </rPh>
    <rPh sb="163" eb="165">
      <t>ヒリツ</t>
    </rPh>
    <rPh sb="167" eb="169">
      <t>ルイジ</t>
    </rPh>
    <rPh sb="169" eb="171">
      <t>ダンタイ</t>
    </rPh>
    <rPh sb="171" eb="174">
      <t>ヘイキンチ</t>
    </rPh>
    <rPh sb="178" eb="180">
      <t>ジョウキョウ</t>
    </rPh>
    <rPh sb="205" eb="207">
      <t>ミコ</t>
    </rPh>
    <rPh sb="213" eb="215">
      <t>キギョウ</t>
    </rPh>
    <rPh sb="215" eb="216">
      <t>サイ</t>
    </rPh>
    <rPh sb="217" eb="219">
      <t>ショウカン</t>
    </rPh>
    <rPh sb="220" eb="222">
      <t>スウネン</t>
    </rPh>
    <rPh sb="223" eb="225">
      <t>カンリョウ</t>
    </rPh>
    <rPh sb="231" eb="233">
      <t>コンゴ</t>
    </rPh>
    <rPh sb="234" eb="237">
      <t>ドウテイド</t>
    </rPh>
    <rPh sb="238" eb="240">
      <t>スイイ</t>
    </rPh>
    <rPh sb="251" eb="253">
      <t>キギョウ</t>
    </rPh>
    <rPh sb="253" eb="254">
      <t>サイ</t>
    </rPh>
    <rPh sb="254" eb="256">
      <t>ザンダカ</t>
    </rPh>
    <rPh sb="256" eb="257">
      <t>タイ</t>
    </rPh>
    <rPh sb="257" eb="259">
      <t>ジギョウ</t>
    </rPh>
    <rPh sb="259" eb="261">
      <t>キボ</t>
    </rPh>
    <rPh sb="261" eb="263">
      <t>ヒリツ</t>
    </rPh>
    <rPh sb="266" eb="268">
      <t>ジギョウ</t>
    </rPh>
    <rPh sb="269" eb="271">
      <t>カンリョウ</t>
    </rPh>
    <rPh sb="276" eb="278">
      <t>キギョウ</t>
    </rPh>
    <rPh sb="278" eb="279">
      <t>サイ</t>
    </rPh>
    <rPh sb="280" eb="282">
      <t>ショウカン</t>
    </rPh>
    <rPh sb="283" eb="285">
      <t>スウネン</t>
    </rPh>
    <rPh sb="286" eb="288">
      <t>カンリョウ</t>
    </rPh>
    <rPh sb="294" eb="296">
      <t>カコウ</t>
    </rPh>
    <rPh sb="300" eb="302">
      <t>ミコミ</t>
    </rPh>
    <rPh sb="308" eb="310">
      <t>ケイヒ</t>
    </rPh>
    <rPh sb="310" eb="312">
      <t>カイシュウ</t>
    </rPh>
    <rPh sb="312" eb="313">
      <t>リツ</t>
    </rPh>
    <rPh sb="320" eb="322">
      <t>ミマン</t>
    </rPh>
    <rPh sb="326" eb="329">
      <t>シヨウリョウ</t>
    </rPh>
    <rPh sb="330" eb="332">
      <t>オスイ</t>
    </rPh>
    <rPh sb="332" eb="334">
      <t>ショリ</t>
    </rPh>
    <rPh sb="334" eb="335">
      <t>ヒ</t>
    </rPh>
    <rPh sb="336" eb="337">
      <t>マカナ</t>
    </rPh>
    <rPh sb="342" eb="344">
      <t>ジョウキョウ</t>
    </rPh>
    <rPh sb="349" eb="351">
      <t>ケイヒ</t>
    </rPh>
    <rPh sb="351" eb="353">
      <t>サクゲン</t>
    </rPh>
    <rPh sb="354" eb="357">
      <t>シヨウリョウ</t>
    </rPh>
    <rPh sb="358" eb="360">
      <t>ミナオ</t>
    </rPh>
    <rPh sb="362" eb="364">
      <t>ケントウ</t>
    </rPh>
    <rPh sb="364" eb="366">
      <t>カダイ</t>
    </rPh>
    <rPh sb="387" eb="390">
      <t>ヘイキンチ</t>
    </rPh>
    <rPh sb="403" eb="405">
      <t>ケイヒ</t>
    </rPh>
    <rPh sb="405" eb="407">
      <t>カイシュウ</t>
    </rPh>
    <rPh sb="407" eb="408">
      <t>リツ</t>
    </rPh>
    <rPh sb="412" eb="415">
      <t>パーセントミマン</t>
    </rPh>
    <rPh sb="420" eb="421">
      <t>サラ</t>
    </rPh>
    <rPh sb="423" eb="425">
      <t>ケイヒ</t>
    </rPh>
    <rPh sb="425" eb="427">
      <t>サクゲン</t>
    </rPh>
    <rPh sb="428" eb="430">
      <t>ヒツヨウ</t>
    </rPh>
    <rPh sb="446" eb="450">
      <t>ルイジダンタイ</t>
    </rPh>
    <rPh sb="450" eb="453">
      <t>ヘイキンチ</t>
    </rPh>
    <rPh sb="457" eb="459">
      <t>ジョウキョウ</t>
    </rPh>
    <rPh sb="463" eb="465">
      <t>ショリ</t>
    </rPh>
    <rPh sb="465" eb="467">
      <t>ノウリョク</t>
    </rPh>
    <rPh sb="468" eb="470">
      <t>ヨユウ</t>
    </rPh>
    <rPh sb="473" eb="475">
      <t>ジョウキョウ</t>
    </rPh>
    <rPh sb="491" eb="494">
      <t>ヘイキンチ</t>
    </rPh>
    <rPh sb="495" eb="496">
      <t>ウエ</t>
    </rPh>
    <rPh sb="497" eb="499">
      <t>ジョウキョウ</t>
    </rPh>
    <rPh sb="504" eb="507">
      <t>シヨウリョウ</t>
    </rPh>
    <rPh sb="507" eb="509">
      <t>シュウニュウ</t>
    </rPh>
    <rPh sb="510" eb="512">
      <t>カクホ</t>
    </rPh>
    <rPh sb="513" eb="514">
      <t>ム</t>
    </rPh>
    <rPh sb="516" eb="518">
      <t>コンゴ</t>
    </rPh>
    <rPh sb="519" eb="521">
      <t>フキュウ</t>
    </rPh>
    <rPh sb="521" eb="523">
      <t>ケイハツ</t>
    </rPh>
    <rPh sb="523" eb="524">
      <t>トウ</t>
    </rPh>
    <rPh sb="528" eb="530">
      <t>コウジョウ</t>
    </rPh>
    <rPh sb="531" eb="532">
      <t>ハカ</t>
    </rPh>
    <rPh sb="533" eb="535">
      <t>ヒツヨウ</t>
    </rPh>
    <phoneticPr fontId="16"/>
  </si>
  <si>
    <t>　令和２年度より、地方公営企業法を適用したため、令和元年度以前のデータはありません。
　①有形固定資産減価償却率は、公営企業会計に移行して間もないため、類似団体平均値を下回る状況であります。
　②農業集落排水事業は、３地区で展開され、最も早い地区で、平成６年に供用開始しておりますが、耐用年数に至った管渠は無いため、管渠老朽化率は０％となっています。令和２６年度から耐用年数を超える管渠が出てきます。
　③管渠改善率は、老朽化による更新は行っていないため、０％となっています。今後、老朽化に応じて、更新を行っていきます。</t>
    <rPh sb="24" eb="27">
      <t>レイワガン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ノウギョウ</t>
    </rPh>
    <rPh sb="100" eb="102">
      <t>シュウラク</t>
    </rPh>
    <rPh sb="102" eb="104">
      <t>ハイスイ</t>
    </rPh>
    <rPh sb="104" eb="106">
      <t>ジギョウ</t>
    </rPh>
    <rPh sb="109" eb="111">
      <t>チク</t>
    </rPh>
    <rPh sb="112" eb="114">
      <t>テンカイ</t>
    </rPh>
    <rPh sb="117" eb="118">
      <t>モット</t>
    </rPh>
    <rPh sb="119" eb="120">
      <t>ハヤ</t>
    </rPh>
    <rPh sb="121" eb="123">
      <t>チク</t>
    </rPh>
    <rPh sb="125" eb="127">
      <t>ヘイセイ</t>
    </rPh>
    <rPh sb="128" eb="129">
      <t>ネン</t>
    </rPh>
    <rPh sb="130" eb="132">
      <t>キョウヨウ</t>
    </rPh>
    <rPh sb="132" eb="134">
      <t>カイシ</t>
    </rPh>
    <rPh sb="142" eb="144">
      <t>タイヨウ</t>
    </rPh>
    <rPh sb="144" eb="146">
      <t>ネンスウ</t>
    </rPh>
    <rPh sb="147" eb="148">
      <t>イタ</t>
    </rPh>
    <rPh sb="150" eb="152">
      <t>カンキョ</t>
    </rPh>
    <rPh sb="153" eb="154">
      <t>ナ</t>
    </rPh>
    <rPh sb="158" eb="160">
      <t>カンキョ</t>
    </rPh>
    <rPh sb="160" eb="163">
      <t>ロウキュウカ</t>
    </rPh>
    <rPh sb="163" eb="164">
      <t>リツ</t>
    </rPh>
    <rPh sb="175" eb="177">
      <t>レイワ</t>
    </rPh>
    <rPh sb="245" eb="246">
      <t>オウ</t>
    </rPh>
    <rPh sb="249" eb="251">
      <t>コウシン</t>
    </rPh>
    <rPh sb="252" eb="253">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</si>
</sst>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2C-4F7E-A7F4-1437D2DB4F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E2C-4F7E-A7F4-1437D2DB4F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45.72</c:v>
                </c:pt>
                <c:pt idx="3">
                  <c:v>49.65</c:v>
                </c:pt>
                <c:pt idx="4">
                  <c:v>48.04</c:v>
                </c:pt>
              </c:numCache>
            </c:numRef>
          </c:val>
          <c:extLst>
            <c:ext xmlns:c16="http://schemas.microsoft.com/office/drawing/2014/chart" uri="{C3380CC4-5D6E-409C-BE32-E72D297353CC}">
              <c16:uniqueId val="{00000000-0F4C-4B1A-A494-2D2DEB096C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F4C-4B1A-A494-2D2DEB096C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91.5</c:v>
                </c:pt>
                <c:pt idx="3">
                  <c:v>91.57</c:v>
                </c:pt>
                <c:pt idx="4">
                  <c:v>91.65</c:v>
                </c:pt>
              </c:numCache>
            </c:numRef>
          </c:val>
          <c:extLst>
            <c:ext xmlns:c16="http://schemas.microsoft.com/office/drawing/2014/chart" uri="{C3380CC4-5D6E-409C-BE32-E72D297353CC}">
              <c16:uniqueId val="{00000000-B795-4D32-9B2A-69D238925A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B795-4D32-9B2A-69D238925A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106.69</c:v>
                </c:pt>
                <c:pt idx="3">
                  <c:v>105.97</c:v>
                </c:pt>
                <c:pt idx="4">
                  <c:v>101.13</c:v>
                </c:pt>
              </c:numCache>
            </c:numRef>
          </c:val>
          <c:extLst>
            <c:ext xmlns:c16="http://schemas.microsoft.com/office/drawing/2014/chart" uri="{C3380CC4-5D6E-409C-BE32-E72D297353CC}">
              <c16:uniqueId val="{00000000-E0CF-4F9D-8084-32CB03078E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CF-4F9D-8084-32CB03078E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3.32</c:v>
                </c:pt>
                <c:pt idx="3">
                  <c:v>6.64</c:v>
                </c:pt>
                <c:pt idx="4">
                  <c:v>9.9499999999999993</c:v>
                </c:pt>
              </c:numCache>
            </c:numRef>
          </c:val>
          <c:extLst>
            <c:ext xmlns:c16="http://schemas.microsoft.com/office/drawing/2014/chart" uri="{C3380CC4-5D6E-409C-BE32-E72D297353CC}">
              <c16:uniqueId val="{00000000-359F-4D5D-A9E8-C350B8A5D7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359F-4D5D-A9E8-C350B8A5D7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29-4BBF-896E-4B59D382CD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D29-4BBF-896E-4B59D382CD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32-40CA-BD8A-D47FA4CB6C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B32-40CA-BD8A-D47FA4CB6C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55.38</c:v>
                </c:pt>
                <c:pt idx="3">
                  <c:v>54.36</c:v>
                </c:pt>
                <c:pt idx="4">
                  <c:v>49.63</c:v>
                </c:pt>
              </c:numCache>
            </c:numRef>
          </c:val>
          <c:extLst>
            <c:ext xmlns:c16="http://schemas.microsoft.com/office/drawing/2014/chart" uri="{C3380CC4-5D6E-409C-BE32-E72D297353CC}">
              <c16:uniqueId val="{00000000-E0A6-4C8F-9CA5-87F9FA9D47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0A6-4C8F-9CA5-87F9FA9D47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455.85</c:v>
                </c:pt>
                <c:pt idx="3">
                  <c:v>413.96</c:v>
                </c:pt>
                <c:pt idx="4">
                  <c:v>358.32</c:v>
                </c:pt>
              </c:numCache>
            </c:numRef>
          </c:val>
          <c:extLst>
            <c:ext xmlns:c16="http://schemas.microsoft.com/office/drawing/2014/chart" uri="{C3380CC4-5D6E-409C-BE32-E72D297353CC}">
              <c16:uniqueId val="{00000000-D51B-43AB-88A8-CE4358546E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51B-43AB-88A8-CE4358546E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89.86</c:v>
                </c:pt>
                <c:pt idx="3">
                  <c:v>83.55</c:v>
                </c:pt>
                <c:pt idx="4">
                  <c:v>65.959999999999994</c:v>
                </c:pt>
              </c:numCache>
            </c:numRef>
          </c:val>
          <c:extLst>
            <c:ext xmlns:c16="http://schemas.microsoft.com/office/drawing/2014/chart" uri="{C3380CC4-5D6E-409C-BE32-E72D297353CC}">
              <c16:uniqueId val="{00000000-8AC5-44B5-A624-373EAD9DE3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8AC5-44B5-A624-373EAD9DE3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152.63999999999999</c:v>
                </c:pt>
                <c:pt idx="3">
                  <c:v>163.59</c:v>
                </c:pt>
                <c:pt idx="4">
                  <c:v>207.79</c:v>
                </c:pt>
              </c:numCache>
            </c:numRef>
          </c:val>
          <c:extLst>
            <c:ext xmlns:c16="http://schemas.microsoft.com/office/drawing/2014/chart" uri="{C3380CC4-5D6E-409C-BE32-E72D297353CC}">
              <c16:uniqueId val="{00000000-2B49-47CF-B521-AE2F92AFD6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2B49-47CF-B521-AE2F92AFD6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大田原市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69455</v>
      </c>
      <c r="AM8" s="42"/>
      <c r="AN8" s="42"/>
      <c r="AO8" s="42"/>
      <c r="AP8" s="42"/>
      <c r="AQ8" s="42"/>
      <c r="AR8" s="42"/>
      <c r="AS8" s="42"/>
      <c r="AT8" s="35">
        <f>データ!T6</f>
        <v>354.36</v>
      </c>
      <c r="AU8" s="35"/>
      <c r="AV8" s="35"/>
      <c r="AW8" s="35"/>
      <c r="AX8" s="35"/>
      <c r="AY8" s="35"/>
      <c r="AZ8" s="35"/>
      <c r="BA8" s="35"/>
      <c r="BB8" s="35">
        <f>データ!U6</f>
        <v>196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86.74</v>
      </c>
      <c r="J10" s="35"/>
      <c r="K10" s="35"/>
      <c r="L10" s="35"/>
      <c r="M10" s="35"/>
      <c r="N10" s="35"/>
      <c r="O10" s="35"/>
      <c r="P10" s="35">
        <f>データ!P6</f>
        <v>5.0199999999999996</v>
      </c>
      <c r="Q10" s="35"/>
      <c r="R10" s="35"/>
      <c r="S10" s="35"/>
      <c r="T10" s="35"/>
      <c r="U10" s="35"/>
      <c r="V10" s="35"/>
      <c r="W10" s="35">
        <f>データ!Q6</f>
        <v>84.65</v>
      </c>
      <c r="X10" s="35"/>
      <c r="Y10" s="35"/>
      <c r="Z10" s="35"/>
      <c r="AA10" s="35"/>
      <c r="AB10" s="35"/>
      <c r="AC10" s="35"/>
      <c r="AD10" s="42">
        <f>データ!R6</f>
        <v>2750</v>
      </c>
      <c r="AE10" s="42"/>
      <c r="AF10" s="42"/>
      <c r="AG10" s="42"/>
      <c r="AH10" s="42"/>
      <c r="AI10" s="42"/>
      <c r="AJ10" s="42"/>
      <c r="AK10" s="2"/>
      <c r="AL10" s="42">
        <f>データ!V6</f>
        <v>3475</v>
      </c>
      <c r="AM10" s="42"/>
      <c r="AN10" s="42"/>
      <c r="AO10" s="42"/>
      <c r="AP10" s="42"/>
      <c r="AQ10" s="42"/>
      <c r="AR10" s="42"/>
      <c r="AS10" s="42"/>
      <c r="AT10" s="35">
        <f>データ!W6</f>
        <v>2.23</v>
      </c>
      <c r="AU10" s="35"/>
      <c r="AV10" s="35"/>
      <c r="AW10" s="35"/>
      <c r="AX10" s="35"/>
      <c r="AY10" s="35"/>
      <c r="AZ10" s="35"/>
      <c r="BA10" s="35"/>
      <c r="BB10" s="35">
        <f>データ!X6</f>
        <v>1558.3</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113</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InGsNvAX6mKiKFUWA5B55XGKLGEuIG9w33sHy/mA7T9L+28BYzh9BkNXDS5MWicTl5RMyGJ6xo2+7jdY9ZxA==" saltValue="VUiY+tJ7k/BFy91XT1QP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92100</v>
      </c>
      <c r="D6" s="19">
        <f t="shared" si="3"/>
        <v>46</v>
      </c>
      <c r="E6" s="19">
        <f t="shared" si="3"/>
        <v>17</v>
      </c>
      <c r="F6" s="19">
        <f t="shared" si="3"/>
        <v>5</v>
      </c>
      <c r="G6" s="19">
        <f t="shared" si="3"/>
        <v>0</v>
      </c>
      <c r="H6" s="19" t="str">
        <f t="shared" si="3"/>
        <v>栃木県　大田原市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86.74</v>
      </c>
      <c r="P6" s="20">
        <f t="shared" si="3"/>
        <v>5.0199999999999996</v>
      </c>
      <c r="Q6" s="20">
        <f t="shared" si="3"/>
        <v>84.65</v>
      </c>
      <c r="R6" s="20">
        <f t="shared" si="3"/>
        <v>2750</v>
      </c>
      <c r="S6" s="20">
        <f t="shared" si="3"/>
        <v>69455</v>
      </c>
      <c r="T6" s="20">
        <f t="shared" si="3"/>
        <v>354.36</v>
      </c>
      <c r="U6" s="20">
        <f t="shared" si="3"/>
        <v>196</v>
      </c>
      <c r="V6" s="20">
        <f t="shared" si="3"/>
        <v>3475</v>
      </c>
      <c r="W6" s="20">
        <f t="shared" si="3"/>
        <v>2.23</v>
      </c>
      <c r="X6" s="20">
        <f t="shared" si="3"/>
        <v>1558.3</v>
      </c>
      <c r="Y6" s="21" t="str">
        <f>IF(Y7="",NA(),Y7)</f>
        <v>-</v>
      </c>
      <c r="Z6" s="21" t="str">
        <f t="shared" ref="Z6:AH6" si="4">IF(Z7="",NA(),Z7)</f>
        <v>-</v>
      </c>
      <c r="AA6" s="21">
        <f t="shared" si="4"/>
        <v>106.69</v>
      </c>
      <c r="AB6" s="21">
        <f t="shared" si="4"/>
        <v>105.97</v>
      </c>
      <c r="AC6" s="21">
        <f t="shared" si="4"/>
        <v>101.13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55.38</v>
      </c>
      <c r="AX6" s="21">
        <f t="shared" si="6"/>
        <v>54.36</v>
      </c>
      <c r="AY6" s="21">
        <f t="shared" si="6"/>
        <v>49.63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455.85</v>
      </c>
      <c r="BI6" s="21">
        <f t="shared" si="7"/>
        <v>413.96</v>
      </c>
      <c r="BJ6" s="21">
        <f t="shared" si="7"/>
        <v>358.32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89.86</v>
      </c>
      <c r="BT6" s="21">
        <f t="shared" si="8"/>
        <v>83.55</v>
      </c>
      <c r="BU6" s="21">
        <f t="shared" si="8"/>
        <v>65.959999999999994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152.63999999999999</v>
      </c>
      <c r="CE6" s="21">
        <f t="shared" si="9"/>
        <v>163.59</v>
      </c>
      <c r="CF6" s="21">
        <f t="shared" si="9"/>
        <v>207.79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45.72</v>
      </c>
      <c r="CP6" s="21">
        <f t="shared" si="10"/>
        <v>49.65</v>
      </c>
      <c r="CQ6" s="21">
        <f t="shared" si="10"/>
        <v>48.04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91.5</v>
      </c>
      <c r="DA6" s="21">
        <f t="shared" si="11"/>
        <v>91.57</v>
      </c>
      <c r="DB6" s="21">
        <f t="shared" si="11"/>
        <v>91.65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3.32</v>
      </c>
      <c r="DL6" s="21">
        <f t="shared" si="12"/>
        <v>6.64</v>
      </c>
      <c r="DM6" s="21">
        <f t="shared" si="12"/>
        <v>9.9499999999999993</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92100</v>
      </c>
      <c r="D7" s="23">
        <v>46</v>
      </c>
      <c r="E7" s="23">
        <v>17</v>
      </c>
      <c r="F7" s="23">
        <v>5</v>
      </c>
      <c r="G7" s="23">
        <v>0</v>
      </c>
      <c r="H7" s="23" t="s">
        <v>96</v>
      </c>
      <c r="I7" s="23" t="s">
        <v>97</v>
      </c>
      <c r="J7" s="23" t="s">
        <v>98</v>
      </c>
      <c r="K7" s="23" t="s">
        <v>99</v>
      </c>
      <c r="L7" s="23" t="s">
        <v>100</v>
      </c>
      <c r="M7" s="23" t="s">
        <v>101</v>
      </c>
      <c r="N7" s="24" t="s">
        <v>102</v>
      </c>
      <c r="O7" s="24">
        <v>86.74</v>
      </c>
      <c r="P7" s="24">
        <v>5.0199999999999996</v>
      </c>
      <c r="Q7" s="24">
        <v>84.65</v>
      </c>
      <c r="R7" s="24">
        <v>2750</v>
      </c>
      <c r="S7" s="24">
        <v>69455</v>
      </c>
      <c r="T7" s="24">
        <v>354.36</v>
      </c>
      <c r="U7" s="24">
        <v>196</v>
      </c>
      <c r="V7" s="24">
        <v>3475</v>
      </c>
      <c r="W7" s="24">
        <v>2.23</v>
      </c>
      <c r="X7" s="24">
        <v>1558.3</v>
      </c>
      <c r="Y7" s="24" t="s">
        <v>102</v>
      </c>
      <c r="Z7" s="24" t="s">
        <v>102</v>
      </c>
      <c r="AA7" s="24">
        <v>106.69</v>
      </c>
      <c r="AB7" s="24">
        <v>105.97</v>
      </c>
      <c r="AC7" s="24">
        <v>101.13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55.38</v>
      </c>
      <c r="AX7" s="24">
        <v>54.36</v>
      </c>
      <c r="AY7" s="24">
        <v>49.63</v>
      </c>
      <c r="AZ7" s="24" t="s">
        <v>102</v>
      </c>
      <c r="BA7" s="24" t="s">
        <v>102</v>
      </c>
      <c r="BB7" s="24">
        <v>29.13</v>
      </c>
      <c r="BC7" s="24">
        <v>35.69</v>
      </c>
      <c r="BD7" s="24">
        <v>38.4</v>
      </c>
      <c r="BE7" s="24">
        <v>36.94</v>
      </c>
      <c r="BF7" s="24" t="s">
        <v>102</v>
      </c>
      <c r="BG7" s="24" t="s">
        <v>102</v>
      </c>
      <c r="BH7" s="24">
        <v>455.85</v>
      </c>
      <c r="BI7" s="24">
        <v>413.96</v>
      </c>
      <c r="BJ7" s="24">
        <v>358.32</v>
      </c>
      <c r="BK7" s="24" t="s">
        <v>102</v>
      </c>
      <c r="BL7" s="24" t="s">
        <v>102</v>
      </c>
      <c r="BM7" s="24">
        <v>867.83</v>
      </c>
      <c r="BN7" s="24">
        <v>791.76</v>
      </c>
      <c r="BO7" s="24">
        <v>900.82</v>
      </c>
      <c r="BP7" s="24">
        <v>809.19</v>
      </c>
      <c r="BQ7" s="24" t="s">
        <v>102</v>
      </c>
      <c r="BR7" s="24" t="s">
        <v>102</v>
      </c>
      <c r="BS7" s="24">
        <v>89.86</v>
      </c>
      <c r="BT7" s="24">
        <v>83.55</v>
      </c>
      <c r="BU7" s="24">
        <v>65.959999999999994</v>
      </c>
      <c r="BV7" s="24" t="s">
        <v>102</v>
      </c>
      <c r="BW7" s="24" t="s">
        <v>102</v>
      </c>
      <c r="BX7" s="24">
        <v>57.08</v>
      </c>
      <c r="BY7" s="24">
        <v>56.26</v>
      </c>
      <c r="BZ7" s="24">
        <v>52.94</v>
      </c>
      <c r="CA7" s="24">
        <v>57.02</v>
      </c>
      <c r="CB7" s="24" t="s">
        <v>102</v>
      </c>
      <c r="CC7" s="24" t="s">
        <v>102</v>
      </c>
      <c r="CD7" s="24">
        <v>152.63999999999999</v>
      </c>
      <c r="CE7" s="24">
        <v>163.59</v>
      </c>
      <c r="CF7" s="24">
        <v>207.79</v>
      </c>
      <c r="CG7" s="24" t="s">
        <v>102</v>
      </c>
      <c r="CH7" s="24" t="s">
        <v>102</v>
      </c>
      <c r="CI7" s="24">
        <v>274.99</v>
      </c>
      <c r="CJ7" s="24">
        <v>282.08999999999997</v>
      </c>
      <c r="CK7" s="24">
        <v>303.27999999999997</v>
      </c>
      <c r="CL7" s="24">
        <v>273.68</v>
      </c>
      <c r="CM7" s="24" t="s">
        <v>102</v>
      </c>
      <c r="CN7" s="24" t="s">
        <v>102</v>
      </c>
      <c r="CO7" s="24">
        <v>45.72</v>
      </c>
      <c r="CP7" s="24">
        <v>49.65</v>
      </c>
      <c r="CQ7" s="24">
        <v>48.04</v>
      </c>
      <c r="CR7" s="24" t="s">
        <v>102</v>
      </c>
      <c r="CS7" s="24" t="s">
        <v>102</v>
      </c>
      <c r="CT7" s="24">
        <v>54.83</v>
      </c>
      <c r="CU7" s="24">
        <v>66.53</v>
      </c>
      <c r="CV7" s="24">
        <v>52.35</v>
      </c>
      <c r="CW7" s="24">
        <v>52.55</v>
      </c>
      <c r="CX7" s="24" t="s">
        <v>102</v>
      </c>
      <c r="CY7" s="24" t="s">
        <v>102</v>
      </c>
      <c r="CZ7" s="24">
        <v>91.5</v>
      </c>
      <c r="DA7" s="24">
        <v>91.57</v>
      </c>
      <c r="DB7" s="24">
        <v>91.65</v>
      </c>
      <c r="DC7" s="24" t="s">
        <v>102</v>
      </c>
      <c r="DD7" s="24" t="s">
        <v>102</v>
      </c>
      <c r="DE7" s="24">
        <v>84.7</v>
      </c>
      <c r="DF7" s="24">
        <v>84.67</v>
      </c>
      <c r="DG7" s="24">
        <v>84.39</v>
      </c>
      <c r="DH7" s="24">
        <v>87.3</v>
      </c>
      <c r="DI7" s="24" t="s">
        <v>102</v>
      </c>
      <c r="DJ7" s="24" t="s">
        <v>102</v>
      </c>
      <c r="DK7" s="24">
        <v>3.32</v>
      </c>
      <c r="DL7" s="24">
        <v>6.64</v>
      </c>
      <c r="DM7" s="24">
        <v>9.9499999999999993</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2024-02-27T00:12:13Z</cp:lastPrinted>
  <dcterms:created xsi:type="dcterms:W3CDTF">2023-12-12T01:00:49Z</dcterms:created>
  <dcterms:modified xsi:type="dcterms:W3CDTF">2024-02-27T00:12:22Z</dcterms:modified>
  <cp:category/>
</cp:coreProperties>
</file>