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6765" windowWidth="27765" windowHeight="682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<sst xmlns="http://schemas.openxmlformats.org/spreadsheetml/2006/main" count="226" uniqueCount="111">
  <si>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</si>
  <si>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</si>
  <si>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</si>
  <si>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</si>
  <si>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</si>
  <si>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</si>
  <si>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</si>
  <si>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</si>
  <si>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</si>
  <si>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</si>
  <si>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</si>
  <si>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</si>
  <si>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</si>
  <si>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</si>
  <si>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</si>
  <si>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</si>
  <si>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</si>
  <si>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</si>
  <si>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</si>
  <si>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</si>
  <si>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</si>
  <si>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</si>
  <si>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</si>
  <si>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</si>
  <si>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</si>
  <si>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</si>
  <si>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</si>
  <si>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</si>
  <si>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</si>
  <si>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</si>
  <si>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</si>
  <si>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</si>
  <si>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</si>
  <si>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</si>
  <si>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</si>
  <si>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</si>
  <si>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</si>
  <si>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</si>
  <si>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</si>
  <si>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</si>
  <si>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</si>
  <si>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</si>
  <si>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</si>
  <si>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</si>
  <si>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</si>
  <si>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</si>
  <si>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</si>
  <si>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</si>
  <si>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</si>
  <si>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</si>
  <si>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</si>
  <si>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</si>
  <si>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</si>
  <si>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</si>
  <si>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</si>
  <si>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</si>
  <si>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</si>
  <si>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</si>
  <si>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</si>
  <si>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</si>
  <si>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</si>
  <si>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</si>
  <si>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</si>
  <si>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</si>
  <si>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</si>
  <si>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</si>
  <si>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</si>
  <si>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</si>
  <si>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</si>
  <si>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</si>
  <si>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</si>
  <si>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</si>
  <si>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</si>
  <si>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</si>
  <si>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</si>
  <si>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</si>
  <si>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</si>
  <si>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</si>
  <si>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</si>
  <si>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</si>
  <si>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</si>
  <si>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</si>
  <si>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</si>
  <si>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</si>
  <si>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</si>
  <si>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</si>
  <si>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</si>
  <si>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</si>
  <si>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</si>
  <si>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</si>
  <si>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</si>
  <si>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</si>
  <si>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</si>
  <si>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</si>
  <si>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</si>
  <si>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</si>
  <si>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大田原市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</si>
  <si>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</si>
  <si>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</si>
  <si>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</si>
  <si>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</si>
  <si>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</si>
  <si>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</si>
  <si>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</si>
  <si>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</si>
  <si>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</si>
  <si>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</si>
  <si>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</si>
  <si>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は、100％に達しておらず、費用を使用料や一般会計負担金の収入で賄えていない状態が続いております。このため、平成27年4月に使用料を約2割値上げさせていただきましたので、今後は改善される見通しです。
④企業債残高対事業規模比率は、使用料収入に対する債務残高の比率を示していますが、毎年、類似団体平均値を下回っております。
⑤経費回収率については、100％に達しておらず、使用料で汚水を処理する費用を賄えない状態が続いております。このため、平成27年4月に使用料を約2割値上げさせていただきましたので、今後は改善される見通しです。
⑥汚水処理原価は、類似団体平均値を下回っておりますので、比較的効率的に汚水処理されています。
⑦施設利用率は、汚水処理場に関する指標です。公共下水道は栃木県の処理施設を利用しておりますので、該当数値はありません。
⑧水洗化率は、下水道区域内の接続率です。ほぼ100％に達していることから、効率的な整備が実施されていると言えます。</t>
    <rPh sb="1" eb="4">
      <t>シュウエキテキ</t>
    </rPh>
    <rPh sb="4" eb="6">
      <t>シュウシ</t>
    </rPh>
    <rPh sb="6" eb="8">
      <t>ヒリツ</t>
    </rPh>
    <rPh sb="19" eb="20">
      <t>タッ</t>
    </rPh>
    <rPh sb="26" eb="28">
      <t>ヒヨウ</t>
    </rPh>
    <rPh sb="29" eb="32">
      <t>シヨウリョウ</t>
    </rPh>
    <rPh sb="33" eb="35">
      <t>イッパン</t>
    </rPh>
    <rPh sb="35" eb="37">
      <t>カイケイ</t>
    </rPh>
    <rPh sb="37" eb="40">
      <t>フタンキン</t>
    </rPh>
    <rPh sb="41" eb="43">
      <t>シュウニュウ</t>
    </rPh>
    <rPh sb="44" eb="45">
      <t>マカナ</t>
    </rPh>
    <rPh sb="50" eb="52">
      <t>ジョウタイ</t>
    </rPh>
    <rPh sb="53" eb="54">
      <t>ツヅ</t>
    </rPh>
    <rPh sb="66" eb="68">
      <t>ヘイセイ</t>
    </rPh>
    <rPh sb="70" eb="71">
      <t>ネン</t>
    </rPh>
    <rPh sb="72" eb="73">
      <t>ガツ</t>
    </rPh>
    <rPh sb="74" eb="77">
      <t>シヨウリョウ</t>
    </rPh>
    <rPh sb="78" eb="79">
      <t>ヤク</t>
    </rPh>
    <rPh sb="80" eb="81">
      <t>ワリ</t>
    </rPh>
    <rPh sb="81" eb="83">
      <t>ネア</t>
    </rPh>
    <rPh sb="97" eb="99">
      <t>コンゴ</t>
    </rPh>
    <rPh sb="100" eb="102">
      <t>カイゼン</t>
    </rPh>
    <rPh sb="105" eb="107">
      <t>ミトオ</t>
    </rPh>
    <rPh sb="113" eb="115">
      <t>キギョウ</t>
    </rPh>
    <rPh sb="115" eb="116">
      <t>サイ</t>
    </rPh>
    <rPh sb="116" eb="118">
      <t>ザンダカ</t>
    </rPh>
    <rPh sb="118" eb="119">
      <t>タイ</t>
    </rPh>
    <rPh sb="119" eb="121">
      <t>ジギョウ</t>
    </rPh>
    <rPh sb="121" eb="123">
      <t>キボ</t>
    </rPh>
    <rPh sb="123" eb="125">
      <t>ヒリツ</t>
    </rPh>
    <rPh sb="127" eb="130">
      <t>シヨウリョウ</t>
    </rPh>
    <rPh sb="130" eb="132">
      <t>シュウニュウ</t>
    </rPh>
    <rPh sb="133" eb="134">
      <t>タイ</t>
    </rPh>
    <rPh sb="136" eb="138">
      <t>サイム</t>
    </rPh>
    <rPh sb="138" eb="140">
      <t>ザンダカ</t>
    </rPh>
    <rPh sb="141" eb="143">
      <t>ヒリツ</t>
    </rPh>
    <rPh sb="144" eb="145">
      <t>シメ</t>
    </rPh>
    <rPh sb="152" eb="154">
      <t>マイトシ</t>
    </rPh>
    <rPh sb="155" eb="157">
      <t>ルイジ</t>
    </rPh>
    <rPh sb="157" eb="159">
      <t>ダンタイ</t>
    </rPh>
    <rPh sb="159" eb="162">
      <t>ヘイキンチ</t>
    </rPh>
    <rPh sb="163" eb="165">
      <t>シタマワ</t>
    </rPh>
    <rPh sb="174" eb="176">
      <t>ケイヒ</t>
    </rPh>
    <rPh sb="176" eb="178">
      <t>カイシュウ</t>
    </rPh>
    <rPh sb="178" eb="179">
      <t>リツ</t>
    </rPh>
    <rPh sb="190" eb="191">
      <t>タッ</t>
    </rPh>
    <rPh sb="197" eb="200">
      <t>シヨウリョウ</t>
    </rPh>
    <rPh sb="201" eb="203">
      <t>オスイ</t>
    </rPh>
    <rPh sb="204" eb="206">
      <t>ショリ</t>
    </rPh>
    <rPh sb="208" eb="210">
      <t>ヒヨウ</t>
    </rPh>
    <rPh sb="211" eb="212">
      <t>マカナ</t>
    </rPh>
    <rPh sb="215" eb="217">
      <t>ジョウタイ</t>
    </rPh>
    <rPh sb="218" eb="219">
      <t>ツヅ</t>
    </rPh>
    <rPh sb="231" eb="233">
      <t>ｈ</t>
    </rPh>
    <rPh sb="235" eb="236">
      <t>ネン</t>
    </rPh>
    <rPh sb="278" eb="280">
      <t>オスイ</t>
    </rPh>
    <rPh sb="280" eb="282">
      <t>ショリ</t>
    </rPh>
    <rPh sb="282" eb="284">
      <t>ゲンカ</t>
    </rPh>
    <rPh sb="286" eb="288">
      <t>ルイジ</t>
    </rPh>
    <rPh sb="288" eb="290">
      <t>ダンタイ</t>
    </rPh>
    <rPh sb="290" eb="293">
      <t>ヘイキンチ</t>
    </rPh>
    <rPh sb="294" eb="296">
      <t>シタマワ</t>
    </rPh>
    <rPh sb="305" eb="308">
      <t>ヒカクテキ</t>
    </rPh>
    <rPh sb="308" eb="310">
      <t>コウリツ</t>
    </rPh>
    <rPh sb="310" eb="311">
      <t>テキ</t>
    </rPh>
    <rPh sb="312" eb="314">
      <t>オスイ</t>
    </rPh>
    <rPh sb="314" eb="316">
      <t>ショリ</t>
    </rPh>
    <rPh sb="325" eb="327">
      <t>シセツ</t>
    </rPh>
    <rPh sb="327" eb="329">
      <t>リヨウ</t>
    </rPh>
    <rPh sb="329" eb="330">
      <t>リツ</t>
    </rPh>
    <rPh sb="332" eb="334">
      <t>オスイ</t>
    </rPh>
    <rPh sb="334" eb="336">
      <t>ショリ</t>
    </rPh>
    <rPh sb="336" eb="337">
      <t>ジョウ</t>
    </rPh>
    <rPh sb="338" eb="339">
      <t>カン</t>
    </rPh>
    <rPh sb="341" eb="343">
      <t>シヒョウ</t>
    </rPh>
    <rPh sb="346" eb="348">
      <t>コウキョウ</t>
    </rPh>
    <rPh sb="348" eb="351">
      <t>ゲスイドウ</t>
    </rPh>
    <rPh sb="352" eb="355">
      <t>トチギケン</t>
    </rPh>
    <rPh sb="356" eb="358">
      <t>ショリ</t>
    </rPh>
    <rPh sb="358" eb="360">
      <t>シセツ</t>
    </rPh>
    <rPh sb="361" eb="363">
      <t>リヨウ</t>
    </rPh>
    <rPh sb="372" eb="374">
      <t>ガイトウ</t>
    </rPh>
    <rPh sb="374" eb="376">
      <t>スウチ</t>
    </rPh>
    <rPh sb="385" eb="387">
      <t>スイセン</t>
    </rPh>
    <rPh sb="387" eb="388">
      <t>カ</t>
    </rPh>
    <rPh sb="388" eb="389">
      <t>リツ</t>
    </rPh>
    <rPh sb="391" eb="394">
      <t>ゲスイドウ</t>
    </rPh>
    <rPh sb="394" eb="396">
      <t>クイキ</t>
    </rPh>
    <rPh sb="396" eb="397">
      <t>ナイ</t>
    </rPh>
    <rPh sb="398" eb="400">
      <t>セツゾク</t>
    </rPh>
    <rPh sb="400" eb="401">
      <t>リツ</t>
    </rPh>
    <rPh sb="411" eb="412">
      <t>タッ</t>
    </rPh>
    <rPh sb="421" eb="423">
      <t>コウリツ</t>
    </rPh>
    <rPh sb="423" eb="424">
      <t>テキ</t>
    </rPh>
    <rPh sb="425" eb="427">
      <t>セイビ</t>
    </rPh>
    <rPh sb="428" eb="430">
      <t>ジッシ</t>
    </rPh>
    <rPh sb="436" eb="437">
      <t>イ</t>
    </rPh>
    <phoneticPr fontId="4"/>
  </si>
  <si>
    <t>　大田原市の公共下水道は、昭和58年に開始しており、約30年経過しております。下水道管の耐用年数は50年ですので、耐用年数が経過した下水道管は無く、老朽化による修繕の実績はありません。
　市では、使用開始が古い地区からテレビカメラを利用して随時調査しておりますが、老朽化などは見られておりません。</t>
    <rPh sb="1" eb="5">
      <t>オ</t>
    </rPh>
    <rPh sb="6" eb="8">
      <t>コウキョウ</t>
    </rPh>
    <rPh sb="8" eb="11">
      <t>ゲスイドウ</t>
    </rPh>
    <rPh sb="13" eb="15">
      <t>ショウワ</t>
    </rPh>
    <rPh sb="17" eb="18">
      <t>ネン</t>
    </rPh>
    <rPh sb="19" eb="21">
      <t>カイシ</t>
    </rPh>
    <rPh sb="26" eb="27">
      <t>ヤク</t>
    </rPh>
    <rPh sb="29" eb="30">
      <t>ネン</t>
    </rPh>
    <rPh sb="30" eb="32">
      <t>ケイカ</t>
    </rPh>
    <rPh sb="39" eb="42">
      <t>ゲスイドウ</t>
    </rPh>
    <rPh sb="42" eb="43">
      <t>カン</t>
    </rPh>
    <rPh sb="44" eb="46">
      <t>タイヨウ</t>
    </rPh>
    <rPh sb="46" eb="48">
      <t>ネンスウ</t>
    </rPh>
    <rPh sb="51" eb="52">
      <t>ネン</t>
    </rPh>
    <rPh sb="57" eb="59">
      <t>タイヨウ</t>
    </rPh>
    <rPh sb="59" eb="61">
      <t>ネンスウ</t>
    </rPh>
    <rPh sb="62" eb="64">
      <t>ケイカ</t>
    </rPh>
    <rPh sb="66" eb="69">
      <t>ゲスイドウ</t>
    </rPh>
    <rPh sb="69" eb="70">
      <t>カン</t>
    </rPh>
    <rPh sb="71" eb="72">
      <t>ナ</t>
    </rPh>
    <rPh sb="74" eb="77">
      <t>ロウキュウカ</t>
    </rPh>
    <rPh sb="80" eb="82">
      <t>シュウゼン</t>
    </rPh>
    <rPh sb="83" eb="85">
      <t>ジッセキ</t>
    </rPh>
    <rPh sb="94" eb="95">
      <t>シ</t>
    </rPh>
    <rPh sb="98" eb="100">
      <t>シヨウ</t>
    </rPh>
    <rPh sb="100" eb="102">
      <t>カイシ</t>
    </rPh>
    <rPh sb="103" eb="104">
      <t>フル</t>
    </rPh>
    <rPh sb="105" eb="107">
      <t>チク</t>
    </rPh>
    <rPh sb="116" eb="118">
      <t>リヨウ</t>
    </rPh>
    <rPh sb="120" eb="122">
      <t>ズイジ</t>
    </rPh>
    <rPh sb="122" eb="124">
      <t>チョウサ</t>
    </rPh>
    <rPh sb="132" eb="135">
      <t>ロウキュウカ</t>
    </rPh>
    <rPh sb="138" eb="139">
      <t>ミ</t>
    </rPh>
    <phoneticPr fontId="4"/>
  </si>
  <si>
    <t>　この事業の経営状況としましては、収益的収支比率、経費回収率ともに、100％に達しておらず収支は赤字でありましたので、平成27年4月に約2割使用料を値上げさせていただきました。
　改正使用料の試算では、両指標ともほぼ100％となる見込みですので、今後、経営状況は改善される見込みです。</t>
    <rPh sb="3" eb="5">
      <t>ジギョウ</t>
    </rPh>
    <rPh sb="6" eb="8">
      <t>ケイエイ</t>
    </rPh>
    <rPh sb="8" eb="10">
      <t>ジョウキョウ</t>
    </rPh>
    <rPh sb="25" eb="27">
      <t>ケイヒ</t>
    </rPh>
    <rPh sb="27" eb="29">
      <t>カイシュウ</t>
    </rPh>
    <rPh sb="29" eb="30">
      <t>リツ</t>
    </rPh>
    <rPh sb="39" eb="40">
      <t>タッ</t>
    </rPh>
    <rPh sb="45" eb="47">
      <t>シュウシ</t>
    </rPh>
    <rPh sb="48" eb="50">
      <t>アカジ</t>
    </rPh>
    <rPh sb="59" eb="61">
      <t>ｈ</t>
    </rPh>
    <rPh sb="63" eb="64">
      <t>ネン</t>
    </rPh>
    <rPh sb="65" eb="66">
      <t>ガツ</t>
    </rPh>
    <rPh sb="67" eb="68">
      <t>ヤク</t>
    </rPh>
    <rPh sb="69" eb="70">
      <t>ワリ</t>
    </rPh>
    <rPh sb="70" eb="73">
      <t>シヨウリョウ</t>
    </rPh>
    <rPh sb="74" eb="76">
      <t>ネア</t>
    </rPh>
    <rPh sb="90" eb="92">
      <t>カイセイ</t>
    </rPh>
    <rPh sb="92" eb="95">
      <t>シヨウリョウ</t>
    </rPh>
    <rPh sb="96" eb="98">
      <t>シサン</t>
    </rPh>
    <rPh sb="101" eb="102">
      <t>リョウ</t>
    </rPh>
    <rPh sb="102" eb="104">
      <t>シヒョウ</t>
    </rPh>
    <rPh sb="115" eb="117">
      <t>ミコ</t>
    </rPh>
    <rPh sb="123" eb="125">
      <t>コンゴ</t>
    </rPh>
    <rPh sb="126" eb="128">
      <t>ケイエイ</t>
    </rPh>
    <rPh sb="128" eb="130">
      <t>ジョウキョウ</t>
    </rPh>
    <rPh sb="131" eb="133">
      <t>カイゼン</t>
    </rPh>
    <rPh sb="136" eb="138">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</si>
</sst>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655040"/>
        <c:axId val="976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0.05</c:v>
                </c:pt>
                <c:pt idx="2">
                  <c:v>0.04</c:v>
                </c:pt>
                <c:pt idx="3">
                  <c:v>7.0000000000000007E-2</c:v>
                </c:pt>
                <c:pt idx="4">
                  <c:v>0.1</c:v>
                </c:pt>
              </c:numCache>
            </c:numRef>
          </c:val>
          <c:smooth val="0"/>
        </c:ser>
        <c:dLbls>
          <c:showLegendKey val="0"/>
          <c:showVal val="0"/>
          <c:showCatName val="0"/>
          <c:showSerName val="0"/>
          <c:showPercent val="0"/>
          <c:showBubbleSize val="0"/>
        </c:dLbls>
        <c:marker val="1"/>
        <c:smooth val="0"/>
        <c:axId val="97655040"/>
        <c:axId val="97669504"/>
      </c:lineChart>
      <c:dateAx>
        <c:axId val="97655040"/>
        <c:scaling>
          <c:orientation val="minMax"/>
        </c:scaling>
        <c:delete val="1"/>
        <c:axPos val="b"/>
        <c:numFmt formatCode="ge" sourceLinked="1"/>
        <c:majorTickMark val="none"/>
        <c:minorTickMark val="none"/>
        <c:tickLblPos val="none"/>
        <c:crossAx val="97669504"/>
        <c:crosses val="autoZero"/>
        <c:auto val="1"/>
        <c:lblOffset val="100"/>
        <c:baseTimeUnit val="years"/>
      </c:dateAx>
      <c:valAx>
        <c:axId val="9766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5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967936"/>
        <c:axId val="10299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60.04</c:v>
                </c:pt>
                <c:pt idx="1">
                  <c:v>63.88</c:v>
                </c:pt>
                <c:pt idx="2">
                  <c:v>65.31</c:v>
                </c:pt>
                <c:pt idx="3">
                  <c:v>64.12</c:v>
                </c:pt>
                <c:pt idx="4">
                  <c:v>64.87</c:v>
                </c:pt>
              </c:numCache>
            </c:numRef>
          </c:val>
          <c:smooth val="0"/>
        </c:ser>
        <c:dLbls>
          <c:showLegendKey val="0"/>
          <c:showVal val="0"/>
          <c:showCatName val="0"/>
          <c:showSerName val="0"/>
          <c:showPercent val="0"/>
          <c:showBubbleSize val="0"/>
        </c:dLbls>
        <c:marker val="1"/>
        <c:smooth val="0"/>
        <c:axId val="102967936"/>
        <c:axId val="102994688"/>
      </c:lineChart>
      <c:dateAx>
        <c:axId val="102967936"/>
        <c:scaling>
          <c:orientation val="minMax"/>
        </c:scaling>
        <c:delete val="1"/>
        <c:axPos val="b"/>
        <c:numFmt formatCode="ge" sourceLinked="1"/>
        <c:majorTickMark val="none"/>
        <c:minorTickMark val="none"/>
        <c:tickLblPos val="none"/>
        <c:crossAx val="102994688"/>
        <c:crosses val="autoZero"/>
        <c:auto val="1"/>
        <c:lblOffset val="100"/>
        <c:baseTimeUnit val="years"/>
      </c:dateAx>
      <c:valAx>
        <c:axId val="10299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6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94.01</c:v>
                </c:pt>
                <c:pt idx="1">
                  <c:v>95.97</c:v>
                </c:pt>
                <c:pt idx="2">
                  <c:v>98.72</c:v>
                </c:pt>
                <c:pt idx="3">
                  <c:v>99.37</c:v>
                </c:pt>
                <c:pt idx="4">
                  <c:v>99.57</c:v>
                </c:pt>
              </c:numCache>
            </c:numRef>
          </c:val>
        </c:ser>
        <c:dLbls>
          <c:showLegendKey val="0"/>
          <c:showVal val="0"/>
          <c:showCatName val="0"/>
          <c:showSerName val="0"/>
          <c:showPercent val="0"/>
          <c:showBubbleSize val="0"/>
        </c:dLbls>
        <c:gapWidth val="150"/>
        <c:axId val="103295232"/>
        <c:axId val="10329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87.18</c:v>
                </c:pt>
                <c:pt idx="1">
                  <c:v>86.62</c:v>
                </c:pt>
                <c:pt idx="2">
                  <c:v>87.07</c:v>
                </c:pt>
                <c:pt idx="3">
                  <c:v>90.91</c:v>
                </c:pt>
                <c:pt idx="4">
                  <c:v>91.11</c:v>
                </c:pt>
              </c:numCache>
            </c:numRef>
          </c:val>
          <c:smooth val="0"/>
        </c:ser>
        <c:dLbls>
          <c:showLegendKey val="0"/>
          <c:showVal val="0"/>
          <c:showCatName val="0"/>
          <c:showSerName val="0"/>
          <c:showPercent val="0"/>
          <c:showBubbleSize val="0"/>
        </c:dLbls>
        <c:marker val="1"/>
        <c:smooth val="0"/>
        <c:axId val="103295232"/>
        <c:axId val="103297408"/>
      </c:lineChart>
      <c:dateAx>
        <c:axId val="103295232"/>
        <c:scaling>
          <c:orientation val="minMax"/>
        </c:scaling>
        <c:delete val="1"/>
        <c:axPos val="b"/>
        <c:numFmt formatCode="ge" sourceLinked="1"/>
        <c:majorTickMark val="none"/>
        <c:minorTickMark val="none"/>
        <c:tickLblPos val="none"/>
        <c:crossAx val="103297408"/>
        <c:crosses val="autoZero"/>
        <c:auto val="1"/>
        <c:lblOffset val="100"/>
        <c:baseTimeUnit val="years"/>
      </c:dateAx>
      <c:valAx>
        <c:axId val="10329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9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86.19</c:v>
                </c:pt>
                <c:pt idx="1">
                  <c:v>89.38</c:v>
                </c:pt>
                <c:pt idx="2">
                  <c:v>89.4</c:v>
                </c:pt>
                <c:pt idx="3">
                  <c:v>66.180000000000007</c:v>
                </c:pt>
                <c:pt idx="4">
                  <c:v>90</c:v>
                </c:pt>
              </c:numCache>
            </c:numRef>
          </c:val>
        </c:ser>
        <c:dLbls>
          <c:showLegendKey val="0"/>
          <c:showVal val="0"/>
          <c:showCatName val="0"/>
          <c:showSerName val="0"/>
          <c:showPercent val="0"/>
          <c:showBubbleSize val="0"/>
        </c:dLbls>
        <c:gapWidth val="150"/>
        <c:axId val="97695616"/>
        <c:axId val="9770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695616"/>
        <c:axId val="97705984"/>
      </c:lineChart>
      <c:dateAx>
        <c:axId val="97695616"/>
        <c:scaling>
          <c:orientation val="minMax"/>
        </c:scaling>
        <c:delete val="1"/>
        <c:axPos val="b"/>
        <c:numFmt formatCode="ge" sourceLinked="1"/>
        <c:majorTickMark val="none"/>
        <c:minorTickMark val="none"/>
        <c:tickLblPos val="none"/>
        <c:crossAx val="97705984"/>
        <c:crosses val="autoZero"/>
        <c:auto val="1"/>
        <c:lblOffset val="100"/>
        <c:baseTimeUnit val="years"/>
      </c:dateAx>
      <c:valAx>
        <c:axId val="9770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9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784768"/>
        <c:axId val="9878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784768"/>
        <c:axId val="98786688"/>
      </c:lineChart>
      <c:dateAx>
        <c:axId val="98784768"/>
        <c:scaling>
          <c:orientation val="minMax"/>
        </c:scaling>
        <c:delete val="1"/>
        <c:axPos val="b"/>
        <c:numFmt formatCode="ge" sourceLinked="1"/>
        <c:majorTickMark val="none"/>
        <c:minorTickMark val="none"/>
        <c:tickLblPos val="none"/>
        <c:crossAx val="98786688"/>
        <c:crosses val="autoZero"/>
        <c:auto val="1"/>
        <c:lblOffset val="100"/>
        <c:baseTimeUnit val="years"/>
      </c:dateAx>
      <c:valAx>
        <c:axId val="9878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8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537472"/>
        <c:axId val="10053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537472"/>
        <c:axId val="100539392"/>
      </c:lineChart>
      <c:dateAx>
        <c:axId val="100537472"/>
        <c:scaling>
          <c:orientation val="minMax"/>
        </c:scaling>
        <c:delete val="1"/>
        <c:axPos val="b"/>
        <c:numFmt formatCode="ge" sourceLinked="1"/>
        <c:majorTickMark val="none"/>
        <c:minorTickMark val="none"/>
        <c:tickLblPos val="none"/>
        <c:crossAx val="100539392"/>
        <c:crosses val="autoZero"/>
        <c:auto val="1"/>
        <c:lblOffset val="100"/>
        <c:baseTimeUnit val="years"/>
      </c:dateAx>
      <c:valAx>
        <c:axId val="10053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3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578432"/>
        <c:axId val="10058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578432"/>
        <c:axId val="100580352"/>
      </c:lineChart>
      <c:dateAx>
        <c:axId val="100578432"/>
        <c:scaling>
          <c:orientation val="minMax"/>
        </c:scaling>
        <c:delete val="1"/>
        <c:axPos val="b"/>
        <c:numFmt formatCode="ge" sourceLinked="1"/>
        <c:majorTickMark val="none"/>
        <c:minorTickMark val="none"/>
        <c:tickLblPos val="none"/>
        <c:crossAx val="100580352"/>
        <c:crosses val="autoZero"/>
        <c:auto val="1"/>
        <c:lblOffset val="100"/>
        <c:baseTimeUnit val="years"/>
      </c:dateAx>
      <c:valAx>
        <c:axId val="10058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7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709888"/>
        <c:axId val="10272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709888"/>
        <c:axId val="102720256"/>
      </c:lineChart>
      <c:dateAx>
        <c:axId val="102709888"/>
        <c:scaling>
          <c:orientation val="minMax"/>
        </c:scaling>
        <c:delete val="1"/>
        <c:axPos val="b"/>
        <c:numFmt formatCode="ge" sourceLinked="1"/>
        <c:majorTickMark val="none"/>
        <c:minorTickMark val="none"/>
        <c:tickLblPos val="none"/>
        <c:crossAx val="102720256"/>
        <c:crosses val="autoZero"/>
        <c:auto val="1"/>
        <c:lblOffset val="100"/>
        <c:baseTimeUnit val="years"/>
      </c:dateAx>
      <c:valAx>
        <c:axId val="10272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0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760.48</c:v>
                </c:pt>
                <c:pt idx="1">
                  <c:v>520.77</c:v>
                </c:pt>
                <c:pt idx="2">
                  <c:v>149.06</c:v>
                </c:pt>
                <c:pt idx="3">
                  <c:v>105.64</c:v>
                </c:pt>
                <c:pt idx="4">
                  <c:v>549.84</c:v>
                </c:pt>
              </c:numCache>
            </c:numRef>
          </c:val>
        </c:ser>
        <c:dLbls>
          <c:showLegendKey val="0"/>
          <c:showVal val="0"/>
          <c:showCatName val="0"/>
          <c:showSerName val="0"/>
          <c:showPercent val="0"/>
          <c:showBubbleSize val="0"/>
        </c:dLbls>
        <c:gapWidth val="150"/>
        <c:axId val="102738176"/>
        <c:axId val="10275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1206.54</c:v>
                </c:pt>
                <c:pt idx="1">
                  <c:v>1247.2</c:v>
                </c:pt>
                <c:pt idx="2">
                  <c:v>1189.0999999999999</c:v>
                </c:pt>
                <c:pt idx="3">
                  <c:v>885.97</c:v>
                </c:pt>
                <c:pt idx="4">
                  <c:v>854.16</c:v>
                </c:pt>
              </c:numCache>
            </c:numRef>
          </c:val>
          <c:smooth val="0"/>
        </c:ser>
        <c:dLbls>
          <c:showLegendKey val="0"/>
          <c:showVal val="0"/>
          <c:showCatName val="0"/>
          <c:showSerName val="0"/>
          <c:showPercent val="0"/>
          <c:showBubbleSize val="0"/>
        </c:dLbls>
        <c:marker val="1"/>
        <c:smooth val="0"/>
        <c:axId val="102738176"/>
        <c:axId val="102752640"/>
      </c:lineChart>
      <c:dateAx>
        <c:axId val="102738176"/>
        <c:scaling>
          <c:orientation val="minMax"/>
        </c:scaling>
        <c:delete val="1"/>
        <c:axPos val="b"/>
        <c:numFmt formatCode="ge" sourceLinked="1"/>
        <c:majorTickMark val="none"/>
        <c:minorTickMark val="none"/>
        <c:tickLblPos val="none"/>
        <c:crossAx val="102752640"/>
        <c:crosses val="autoZero"/>
        <c:auto val="1"/>
        <c:lblOffset val="100"/>
        <c:baseTimeUnit val="years"/>
      </c:dateAx>
      <c:valAx>
        <c:axId val="10275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3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77.599999999999994</c:v>
                </c:pt>
                <c:pt idx="1">
                  <c:v>84.38</c:v>
                </c:pt>
                <c:pt idx="2">
                  <c:v>84.25</c:v>
                </c:pt>
                <c:pt idx="3">
                  <c:v>84.13</c:v>
                </c:pt>
                <c:pt idx="4">
                  <c:v>85.04</c:v>
                </c:pt>
              </c:numCache>
            </c:numRef>
          </c:val>
        </c:ser>
        <c:dLbls>
          <c:showLegendKey val="0"/>
          <c:showVal val="0"/>
          <c:showCatName val="0"/>
          <c:showSerName val="0"/>
          <c:showPercent val="0"/>
          <c:showBubbleSize val="0"/>
        </c:dLbls>
        <c:gapWidth val="150"/>
        <c:axId val="102793216"/>
        <c:axId val="10279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77.739999999999995</c:v>
                </c:pt>
                <c:pt idx="1">
                  <c:v>77.489999999999995</c:v>
                </c:pt>
                <c:pt idx="2">
                  <c:v>78.78</c:v>
                </c:pt>
                <c:pt idx="3">
                  <c:v>89.94</c:v>
                </c:pt>
                <c:pt idx="4">
                  <c:v>93.13</c:v>
                </c:pt>
              </c:numCache>
            </c:numRef>
          </c:val>
          <c:smooth val="0"/>
        </c:ser>
        <c:dLbls>
          <c:showLegendKey val="0"/>
          <c:showVal val="0"/>
          <c:showCatName val="0"/>
          <c:showSerName val="0"/>
          <c:showPercent val="0"/>
          <c:showBubbleSize val="0"/>
        </c:dLbls>
        <c:marker val="1"/>
        <c:smooth val="0"/>
        <c:axId val="102793216"/>
        <c:axId val="102795136"/>
      </c:lineChart>
      <c:dateAx>
        <c:axId val="102793216"/>
        <c:scaling>
          <c:orientation val="minMax"/>
        </c:scaling>
        <c:delete val="1"/>
        <c:axPos val="b"/>
        <c:numFmt formatCode="ge" sourceLinked="1"/>
        <c:majorTickMark val="none"/>
        <c:minorTickMark val="none"/>
        <c:tickLblPos val="none"/>
        <c:crossAx val="102795136"/>
        <c:crosses val="autoZero"/>
        <c:auto val="1"/>
        <c:lblOffset val="100"/>
        <c:baseTimeUnit val="years"/>
      </c:dateAx>
      <c:valAx>
        <c:axId val="10279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79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161.83000000000001</c:v>
                </c:pt>
                <c:pt idx="1">
                  <c:v>150</c:v>
                </c:pt>
                <c:pt idx="2">
                  <c:v>149.33000000000001</c:v>
                </c:pt>
                <c:pt idx="3">
                  <c:v>150</c:v>
                </c:pt>
                <c:pt idx="4">
                  <c:v>148.06</c:v>
                </c:pt>
              </c:numCache>
            </c:numRef>
          </c:val>
        </c:ser>
        <c:dLbls>
          <c:showLegendKey val="0"/>
          <c:showVal val="0"/>
          <c:showCatName val="0"/>
          <c:showSerName val="0"/>
          <c:showPercent val="0"/>
          <c:showBubbleSize val="0"/>
        </c:dLbls>
        <c:gapWidth val="150"/>
        <c:axId val="102820864"/>
        <c:axId val="10282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199.72</c:v>
                </c:pt>
                <c:pt idx="1">
                  <c:v>201.25</c:v>
                </c:pt>
                <c:pt idx="2">
                  <c:v>199.32</c:v>
                </c:pt>
                <c:pt idx="3">
                  <c:v>168.57</c:v>
                </c:pt>
                <c:pt idx="4">
                  <c:v>167.97</c:v>
                </c:pt>
              </c:numCache>
            </c:numRef>
          </c:val>
          <c:smooth val="0"/>
        </c:ser>
        <c:dLbls>
          <c:showLegendKey val="0"/>
          <c:showVal val="0"/>
          <c:showCatName val="0"/>
          <c:showSerName val="0"/>
          <c:showPercent val="0"/>
          <c:showBubbleSize val="0"/>
        </c:dLbls>
        <c:marker val="1"/>
        <c:smooth val="0"/>
        <c:axId val="102820864"/>
        <c:axId val="102823040"/>
      </c:lineChart>
      <c:dateAx>
        <c:axId val="102820864"/>
        <c:scaling>
          <c:orientation val="minMax"/>
        </c:scaling>
        <c:delete val="1"/>
        <c:axPos val="b"/>
        <c:numFmt formatCode="ge" sourceLinked="1"/>
        <c:majorTickMark val="none"/>
        <c:minorTickMark val="none"/>
        <c:tickLblPos val="none"/>
        <c:crossAx val="102823040"/>
        <c:crosses val="autoZero"/>
        <c:auto val="1"/>
        <c:lblOffset val="100"/>
        <c:baseTimeUnit val="years"/>
      </c:dateAx>
      <c:valAx>
        <c:axId val="10282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2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8" zoomScaleNormal="78"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栃木県　大田原市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73284</v>
      </c>
      <c r="AM8" s="64"/>
      <c r="AN8" s="64"/>
      <c r="AO8" s="64"/>
      <c r="AP8" s="64"/>
      <c r="AQ8" s="64"/>
      <c r="AR8" s="64"/>
      <c r="AS8" s="64"/>
      <c r="AT8" s="63">
        <f>データ!S6</f>
        <v>354.36</v>
      </c>
      <c r="AU8" s="63"/>
      <c r="AV8" s="63"/>
      <c r="AW8" s="63"/>
      <c r="AX8" s="63"/>
      <c r="AY8" s="63"/>
      <c r="AZ8" s="63"/>
      <c r="BA8" s="63"/>
      <c r="BB8" s="63">
        <f>データ!T6</f>
        <v>206.81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42.8</v>
      </c>
      <c r="Q10" s="63"/>
      <c r="R10" s="63"/>
      <c r="S10" s="63"/>
      <c r="T10" s="63"/>
      <c r="U10" s="63"/>
      <c r="V10" s="63"/>
      <c r="W10" s="63">
        <f>データ!P6</f>
        <v>72.709999999999994</v>
      </c>
      <c r="X10" s="63"/>
      <c r="Y10" s="63"/>
      <c r="Z10" s="63"/>
      <c r="AA10" s="63"/>
      <c r="AB10" s="63"/>
      <c r="AC10" s="63"/>
      <c r="AD10" s="64">
        <f>データ!Q6</f>
        <v>2200</v>
      </c>
      <c r="AE10" s="64"/>
      <c r="AF10" s="64"/>
      <c r="AG10" s="64"/>
      <c r="AH10" s="64"/>
      <c r="AI10" s="64"/>
      <c r="AJ10" s="64"/>
      <c r="AK10" s="2"/>
      <c r="AL10" s="64">
        <f>データ!U6</f>
        <v>31243</v>
      </c>
      <c r="AM10" s="64"/>
      <c r="AN10" s="64"/>
      <c r="AO10" s="64"/>
      <c r="AP10" s="64"/>
      <c r="AQ10" s="64"/>
      <c r="AR10" s="64"/>
      <c r="AS10" s="64"/>
      <c r="AT10" s="63">
        <f>データ!V6</f>
        <v>11.15</v>
      </c>
      <c r="AU10" s="63"/>
      <c r="AV10" s="63"/>
      <c r="AW10" s="63"/>
      <c r="AX10" s="63"/>
      <c r="AY10" s="63"/>
      <c r="AZ10" s="63"/>
      <c r="BA10" s="63"/>
      <c r="BB10" s="63">
        <f>データ!W6</f>
        <v>2802.06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92100</v>
      </c>
      <c r="D6" s="31">
        <f t="shared" si="3"/>
        <v>47</v>
      </c>
      <c r="E6" s="31">
        <f t="shared" si="3"/>
        <v>17</v>
      </c>
      <c r="F6" s="31">
        <f t="shared" si="3"/>
        <v>1</v>
      </c>
      <c r="G6" s="31">
        <f t="shared" si="3"/>
        <v>0</v>
      </c>
      <c r="H6" s="31" t="str">
        <f t="shared" si="3"/>
        <v>栃木県　大田原市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42.8</v>
      </c>
      <c r="P6" s="32">
        <f t="shared" si="3"/>
        <v>72.709999999999994</v>
      </c>
      <c r="Q6" s="32">
        <f t="shared" si="3"/>
        <v>2200</v>
      </c>
      <c r="R6" s="32">
        <f t="shared" si="3"/>
        <v>73284</v>
      </c>
      <c r="S6" s="32">
        <f t="shared" si="3"/>
        <v>354.36</v>
      </c>
      <c r="T6" s="32">
        <f t="shared" si="3"/>
        <v>206.81</v>
      </c>
      <c r="U6" s="32">
        <f t="shared" si="3"/>
        <v>31243</v>
      </c>
      <c r="V6" s="32">
        <f t="shared" si="3"/>
        <v>11.15</v>
      </c>
      <c r="W6" s="32">
        <f t="shared" si="3"/>
        <v>2802.06</v>
      </c>
      <c r="X6" s="33">
        <f>IF(X7="",NA(),X7)</f>
        <v>86.19</v>
      </c>
      <c r="Y6" s="33">
        <f t="shared" ref="Y6:AG6" si="4">IF(Y7="",NA(),Y7)</f>
        <v>89.38</v>
      </c>
      <c r="Z6" s="33">
        <f t="shared" si="4"/>
        <v>89.4</v>
      </c>
      <c r="AA6" s="33">
        <f t="shared" si="4"/>
        <v>66.180000000000007</v>
      </c>
      <c r="AB6" s="33">
        <f t="shared" si="4"/>
        <v>90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760.48</v>
      </c>
      <c r="BF6" s="33">
        <f t="shared" ref="BF6:BN6" si="7">IF(BF7="",NA(),BF7)</f>
        <v>520.77</v>
      </c>
      <c r="BG6" s="33">
        <f t="shared" si="7"/>
        <v>149.06</v>
      </c>
      <c r="BH6" s="33">
        <f t="shared" si="7"/>
        <v>105.64</v>
      </c>
      <c r="BI6" s="33">
        <f t="shared" si="7"/>
        <v>549.84</v>
      </c>
      <c r="BJ6" s="33">
        <f t="shared" si="7"/>
        <v>1206.54</v>
      </c>
      <c r="BK6" s="33">
        <f t="shared" si="7"/>
        <v>1247.2</v>
      </c>
      <c r="BL6" s="33">
        <f t="shared" si="7"/>
        <v>1189.0999999999999</v>
      </c>
      <c r="BM6" s="33">
        <f t="shared" si="7"/>
        <v>885.97</v>
      </c>
      <c r="BN6" s="33">
        <f t="shared" si="7"/>
        <v>854.16</v>
      </c>
      <c r="BO6" s="32" t="str">
        <f>IF(BO7="","",IF(BO7="-","【-】","【"&amp;SUBSTITUTE(TEXT(BO7,"#,##0.00"),"-","△")&amp;"】"))</f>
        <v>【776.35】</v>
      </c>
      <c r="BP6" s="33">
        <f>IF(BP7="",NA(),BP7)</f>
        <v>77.599999999999994</v>
      </c>
      <c r="BQ6" s="33">
        <f t="shared" ref="BQ6:BY6" si="8">IF(BQ7="",NA(),BQ7)</f>
        <v>84.38</v>
      </c>
      <c r="BR6" s="33">
        <f t="shared" si="8"/>
        <v>84.25</v>
      </c>
      <c r="BS6" s="33">
        <f t="shared" si="8"/>
        <v>84.13</v>
      </c>
      <c r="BT6" s="33">
        <f t="shared" si="8"/>
        <v>85.04</v>
      </c>
      <c r="BU6" s="33">
        <f t="shared" si="8"/>
        <v>77.739999999999995</v>
      </c>
      <c r="BV6" s="33">
        <f t="shared" si="8"/>
        <v>77.489999999999995</v>
      </c>
      <c r="BW6" s="33">
        <f t="shared" si="8"/>
        <v>78.78</v>
      </c>
      <c r="BX6" s="33">
        <f t="shared" si="8"/>
        <v>89.94</v>
      </c>
      <c r="BY6" s="33">
        <f t="shared" si="8"/>
        <v>93.13</v>
      </c>
      <c r="BZ6" s="32" t="str">
        <f>IF(BZ7="","",IF(BZ7="-","【-】","【"&amp;SUBSTITUTE(TEXT(BZ7,"#,##0.00"),"-","△")&amp;"】"))</f>
        <v>【96.57】</v>
      </c>
      <c r="CA6" s="33">
        <f>IF(CA7="",NA(),CA7)</f>
        <v>161.83000000000001</v>
      </c>
      <c r="CB6" s="33">
        <f t="shared" ref="CB6:CJ6" si="9">IF(CB7="",NA(),CB7)</f>
        <v>150</v>
      </c>
      <c r="CC6" s="33">
        <f t="shared" si="9"/>
        <v>149.33000000000001</v>
      </c>
      <c r="CD6" s="33">
        <f t="shared" si="9"/>
        <v>150</v>
      </c>
      <c r="CE6" s="33">
        <f t="shared" si="9"/>
        <v>148.06</v>
      </c>
      <c r="CF6" s="33">
        <f t="shared" si="9"/>
        <v>199.72</v>
      </c>
      <c r="CG6" s="33">
        <f t="shared" si="9"/>
        <v>201.25</v>
      </c>
      <c r="CH6" s="33">
        <f t="shared" si="9"/>
        <v>199.32</v>
      </c>
      <c r="CI6" s="33">
        <f t="shared" si="9"/>
        <v>168.57</v>
      </c>
      <c r="CJ6" s="33">
        <f t="shared" si="9"/>
        <v>167.97</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60.04</v>
      </c>
      <c r="CR6" s="33">
        <f t="shared" si="10"/>
        <v>63.88</v>
      </c>
      <c r="CS6" s="33">
        <f t="shared" si="10"/>
        <v>65.31</v>
      </c>
      <c r="CT6" s="33">
        <f t="shared" si="10"/>
        <v>64.12</v>
      </c>
      <c r="CU6" s="33">
        <f t="shared" si="10"/>
        <v>64.87</v>
      </c>
      <c r="CV6" s="32" t="str">
        <f>IF(CV7="","",IF(CV7="-","【-】","【"&amp;SUBSTITUTE(TEXT(CV7,"#,##0.00"),"-","△")&amp;"】"))</f>
        <v>【60.35】</v>
      </c>
      <c r="CW6" s="33">
        <f>IF(CW7="",NA(),CW7)</f>
        <v>94.01</v>
      </c>
      <c r="CX6" s="33">
        <f t="shared" ref="CX6:DF6" si="11">IF(CX7="",NA(),CX7)</f>
        <v>95.97</v>
      </c>
      <c r="CY6" s="33">
        <f t="shared" si="11"/>
        <v>98.72</v>
      </c>
      <c r="CZ6" s="33">
        <f t="shared" si="11"/>
        <v>99.37</v>
      </c>
      <c r="DA6" s="33">
        <f t="shared" si="11"/>
        <v>99.57</v>
      </c>
      <c r="DB6" s="33">
        <f t="shared" si="11"/>
        <v>87.18</v>
      </c>
      <c r="DC6" s="33">
        <f t="shared" si="11"/>
        <v>86.62</v>
      </c>
      <c r="DD6" s="33">
        <f t="shared" si="11"/>
        <v>87.07</v>
      </c>
      <c r="DE6" s="33">
        <f t="shared" si="11"/>
        <v>90.91</v>
      </c>
      <c r="DF6" s="33">
        <f t="shared" si="11"/>
        <v>91.11</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0.13</v>
      </c>
      <c r="EJ6" s="33">
        <f t="shared" si="14"/>
        <v>0.05</v>
      </c>
      <c r="EK6" s="33">
        <f t="shared" si="14"/>
        <v>0.04</v>
      </c>
      <c r="EL6" s="33">
        <f t="shared" si="14"/>
        <v>7.0000000000000007E-2</v>
      </c>
      <c r="EM6" s="33">
        <f t="shared" si="14"/>
        <v>0.1</v>
      </c>
      <c r="EN6" s="32" t="str">
        <f>IF(EN7="","",IF(EN7="-","【-】","【"&amp;SUBSTITUTE(TEXT(EN7,"#,##0.00"),"-","△")&amp;"】"))</f>
        <v>【0.17】</v>
      </c>
    </row>
    <row r="7" spans="1:144" s="34" customFormat="1">
      <c r="A7" s="26"/>
      <c r="B7" s="35">
        <v>2014</v>
      </c>
      <c r="C7" s="35">
        <v>92100</v>
      </c>
      <c r="D7" s="35">
        <v>47</v>
      </c>
      <c r="E7" s="35">
        <v>17</v>
      </c>
      <c r="F7" s="35">
        <v>1</v>
      </c>
      <c r="G7" s="35">
        <v>0</v>
      </c>
      <c r="H7" s="35" t="s">
        <v>96</v>
      </c>
      <c r="I7" s="35" t="s">
        <v>97</v>
      </c>
      <c r="J7" s="35" t="s">
        <v>98</v>
      </c>
      <c r="K7" s="35" t="s">
        <v>99</v>
      </c>
      <c r="L7" s="35" t="s">
        <v>100</v>
      </c>
      <c r="M7" s="36" t="s">
        <v>101</v>
      </c>
      <c r="N7" s="36" t="s">
        <v>102</v>
      </c>
      <c r="O7" s="36">
        <v>42.8</v>
      </c>
      <c r="P7" s="36">
        <v>72.709999999999994</v>
      </c>
      <c r="Q7" s="36">
        <v>2200</v>
      </c>
      <c r="R7" s="36">
        <v>73284</v>
      </c>
      <c r="S7" s="36">
        <v>354.36</v>
      </c>
      <c r="T7" s="36">
        <v>206.81</v>
      </c>
      <c r="U7" s="36">
        <v>31243</v>
      </c>
      <c r="V7" s="36">
        <v>11.15</v>
      </c>
      <c r="W7" s="36">
        <v>2802.06</v>
      </c>
      <c r="X7" s="36">
        <v>86.19</v>
      </c>
      <c r="Y7" s="36">
        <v>89.38</v>
      </c>
      <c r="Z7" s="36">
        <v>89.4</v>
      </c>
      <c r="AA7" s="36">
        <v>66.180000000000007</v>
      </c>
      <c r="AB7" s="36">
        <v>90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760.48</v>
      </c>
      <c r="BF7" s="36">
        <v>520.77</v>
      </c>
      <c r="BG7" s="36">
        <v>149.06</v>
      </c>
      <c r="BH7" s="36">
        <v>105.64</v>
      </c>
      <c r="BI7" s="36">
        <v>549.84</v>
      </c>
      <c r="BJ7" s="36">
        <v>1206.54</v>
      </c>
      <c r="BK7" s="36">
        <v>1247.2</v>
      </c>
      <c r="BL7" s="36">
        <v>1189.0999999999999</v>
      </c>
      <c r="BM7" s="36">
        <v>885.97</v>
      </c>
      <c r="BN7" s="36">
        <v>854.16</v>
      </c>
      <c r="BO7" s="36">
        <v>776.35</v>
      </c>
      <c r="BP7" s="36">
        <v>77.599999999999994</v>
      </c>
      <c r="BQ7" s="36">
        <v>84.38</v>
      </c>
      <c r="BR7" s="36">
        <v>84.25</v>
      </c>
      <c r="BS7" s="36">
        <v>84.13</v>
      </c>
      <c r="BT7" s="36">
        <v>85.04</v>
      </c>
      <c r="BU7" s="36">
        <v>77.739999999999995</v>
      </c>
      <c r="BV7" s="36">
        <v>77.489999999999995</v>
      </c>
      <c r="BW7" s="36">
        <v>78.78</v>
      </c>
      <c r="BX7" s="36">
        <v>89.94</v>
      </c>
      <c r="BY7" s="36">
        <v>93.13</v>
      </c>
      <c r="BZ7" s="36">
        <v>96.57</v>
      </c>
      <c r="CA7" s="36">
        <v>161.83000000000001</v>
      </c>
      <c r="CB7" s="36">
        <v>150</v>
      </c>
      <c r="CC7" s="36">
        <v>149.33000000000001</v>
      </c>
      <c r="CD7" s="36">
        <v>150</v>
      </c>
      <c r="CE7" s="36">
        <v>148.06</v>
      </c>
      <c r="CF7" s="36">
        <v>199.72</v>
      </c>
      <c r="CG7" s="36">
        <v>201.25</v>
      </c>
      <c r="CH7" s="36">
        <v>199.32</v>
      </c>
      <c r="CI7" s="36">
        <v>168.57</v>
      </c>
      <c r="CJ7" s="36">
        <v>167.97</v>
      </c>
      <c r="CK7" s="36">
        <v>142.28</v>
      </c>
      <c r="CL7" s="36" t="s">
        <v>101</v>
      </c>
      <c r="CM7" s="36" t="s">
        <v>101</v>
      </c>
      <c r="CN7" s="36" t="s">
        <v>101</v>
      </c>
      <c r="CO7" s="36" t="s">
        <v>101</v>
      </c>
      <c r="CP7" s="36" t="s">
        <v>101</v>
      </c>
      <c r="CQ7" s="36">
        <v>60.04</v>
      </c>
      <c r="CR7" s="36">
        <v>63.88</v>
      </c>
      <c r="CS7" s="36">
        <v>65.31</v>
      </c>
      <c r="CT7" s="36">
        <v>64.12</v>
      </c>
      <c r="CU7" s="36">
        <v>64.87</v>
      </c>
      <c r="CV7" s="36">
        <v>60.35</v>
      </c>
      <c r="CW7" s="36">
        <v>94.01</v>
      </c>
      <c r="CX7" s="36">
        <v>95.97</v>
      </c>
      <c r="CY7" s="36">
        <v>98.72</v>
      </c>
      <c r="CZ7" s="36">
        <v>99.37</v>
      </c>
      <c r="DA7" s="36">
        <v>99.57</v>
      </c>
      <c r="DB7" s="36">
        <v>87.18</v>
      </c>
      <c r="DC7" s="36">
        <v>86.62</v>
      </c>
      <c r="DD7" s="36">
        <v>87.07</v>
      </c>
      <c r="DE7" s="36">
        <v>90.91</v>
      </c>
      <c r="DF7" s="36">
        <v>91.11</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0.13</v>
      </c>
      <c r="EJ7" s="36">
        <v>0.05</v>
      </c>
      <c r="EK7" s="36">
        <v>0.04</v>
      </c>
      <c r="EL7" s="36">
        <v>7.0000000000000007E-2</v>
      </c>
      <c r="EM7" s="36">
        <v>0.1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2016-02-03T08:48:55Z</dcterms:created>
  <dcterms:modified xsi:type="dcterms:W3CDTF">2016-02-16T06:12:18Z</dcterms:modified>
  <cp:category/>
</cp:coreProperties>
</file>