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1上水道\"/>
    </mc:Choice>
  </mc:AlternateContent>
  <workbookProtection workbookAlgorithmName="SHA-512" workbookHashValue="93S+bhFfn4qc+LtT9yZllr3UbP3oLq6qePjS/iem7foGRw489ReHJL3KGLnVFDMuHEW0LahZqVXF/yjxp/3OvQ==" workbookSaltValue="2Qh1HL2n1xmA4VFEoAnDmQ==" workbookSpinCount="100000" lockStructure="1"/>
  <bookViews>
    <workbookView xWindow="0" yWindow="0" windowWidth="22980" windowHeight="84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<sst xmlns="http://schemas.openxmlformats.org/spreadsheetml/2006/main" count="228" uniqueCount="115">
  <si>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</si>
  <si>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</si>
  <si>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</si>
  <si>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</si>
  <si>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</si>
  <si>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</si>
  <si>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</si>
  <si>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</si>
  <si>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</si>
  <si>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</si>
  <si>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</si>
  <si>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</si>
  <si>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</si>
  <si>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</si>
  <si>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</si>
  <si>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</si>
  <si>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</si>
  <si>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</si>
  <si>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</si>
  <si>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</si>
  <si>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</si>
  <si>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</si>
  <si>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</si>
  <si>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</si>
  <si>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</si>
  <si>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</si>
  <si>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</si>
  <si>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</si>
  <si>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</si>
  <si>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</si>
  <si>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</si>
  <si>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</si>
  <si>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</si>
  <si>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</si>
  <si>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</si>
  <si>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</si>
  <si>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</si>
  <si>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</si>
  <si>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</si>
  <si>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</si>
  <si>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</si>
  <si>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</si>
  <si>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</si>
  <si>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</si>
  <si>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</si>
  <si>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</si>
  <si>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</si>
  <si>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</si>
  <si>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</si>
  <si>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</si>
  <si>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</si>
  <si>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</si>
  <si>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</si>
  <si>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</si>
  <si>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</si>
  <si>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</si>
  <si>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</si>
  <si>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</si>
  <si>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</si>
  <si>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</si>
  <si>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</si>
  <si>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</si>
  <si>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</si>
  <si>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</si>
  <si>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</si>
  <si>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</si>
  <si>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</si>
  <si>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</si>
  <si>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</si>
  <si>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</si>
  <si>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</si>
  <si>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</si>
  <si>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</si>
  <si>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</si>
  <si>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</si>
  <si>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</si>
  <si>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</si>
  <si>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</si>
  <si>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</si>
  <si>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</si>
  <si>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</si>
  <si>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</si>
  <si>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</si>
  <si>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</si>
  <si>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</si>
  <si>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</si>
  <si>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</si>
  <si>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</si>
  <si>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</si>
  <si>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</si>
  <si>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</si>
  <si>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</si>
  <si>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</si>
  <si>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</si>
  <si>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</si>
  <si>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</si>
  <si>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</si>
  <si>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</si>
  <si>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</si>
  <si>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</si>
  <si>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</si>
  <si>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</si>
  <si>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</si>
  <si>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</si>
  <si>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</si>
  <si>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</si>
  <si>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</si>
  <si>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</si>
  <si>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</si>
  <si>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</si>
  <si>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</si>
  <si>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</si>
  <si>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経営状況を評価する指標はここ数年高い水準を維持しており、健全な企業経営ができているといえます。今後も有収率の改善や企業債の適正な運用等の取組を継続し、経営改善に努めていくことが必要です。
　一方、施設及び管路の老朽化に係る指標は年々悪化しており、今後もこの傾向は続くと予想されます。恒久的な水の安定供給を実現するために、将来必要となる管路更新等の財源確保や経営改善の取組をより一層推進していく必要があります。</t>
    <rPh sb="1" eb="3">
      <t>ケイエイ</t>
    </rPh>
    <rPh sb="3" eb="5">
      <t>ジョウキョウ</t>
    </rPh>
    <rPh sb="6" eb="8">
      <t>ヒョウカ</t>
    </rPh>
    <rPh sb="10" eb="12">
      <t>シヒョウ</t>
    </rPh>
    <rPh sb="15" eb="17">
      <t>スウネン</t>
    </rPh>
    <rPh sb="17" eb="18">
      <t>タカ</t>
    </rPh>
    <rPh sb="19" eb="21">
      <t>スイジュン</t>
    </rPh>
    <rPh sb="22" eb="24">
      <t>イジ</t>
    </rPh>
    <rPh sb="29" eb="31">
      <t>ケンゼン</t>
    </rPh>
    <rPh sb="32" eb="34">
      <t>キギョウ</t>
    </rPh>
    <rPh sb="34" eb="36">
      <t>ケイエイ</t>
    </rPh>
    <rPh sb="48" eb="50">
      <t>コンゴ</t>
    </rPh>
    <rPh sb="51" eb="54">
      <t>ユウシュウリツ</t>
    </rPh>
    <rPh sb="55" eb="57">
      <t>カイゼン</t>
    </rPh>
    <rPh sb="58" eb="60">
      <t>キギョウ</t>
    </rPh>
    <rPh sb="60" eb="61">
      <t>サイ</t>
    </rPh>
    <rPh sb="62" eb="64">
      <t>テキセイ</t>
    </rPh>
    <rPh sb="65" eb="67">
      <t>ウンヨウ</t>
    </rPh>
    <rPh sb="67" eb="68">
      <t>トウ</t>
    </rPh>
    <rPh sb="69" eb="71">
      <t>トリクミ</t>
    </rPh>
    <rPh sb="72" eb="74">
      <t>ケイゾク</t>
    </rPh>
    <rPh sb="76" eb="78">
      <t>ケイエイ</t>
    </rPh>
    <rPh sb="78" eb="80">
      <t>カイゼン</t>
    </rPh>
    <rPh sb="81" eb="82">
      <t>ツト</t>
    </rPh>
    <rPh sb="89" eb="91">
      <t>ヒツヨウ</t>
    </rPh>
    <rPh sb="96" eb="98">
      <t>イッポウ</t>
    </rPh>
    <rPh sb="101" eb="102">
      <t>オヨ</t>
    </rPh>
    <rPh sb="106" eb="109">
      <t>ロウキュウカ</t>
    </rPh>
    <rPh sb="142" eb="145">
      <t>コウキュウテキ</t>
    </rPh>
    <rPh sb="146" eb="147">
      <t>ミズ</t>
    </rPh>
    <rPh sb="148" eb="150">
      <t>アンテイ</t>
    </rPh>
    <rPh sb="150" eb="152">
      <t>キョウキュウ</t>
    </rPh>
    <rPh sb="153" eb="155">
      <t>ジツゲン</t>
    </rPh>
    <rPh sb="161" eb="163">
      <t>ショウライ</t>
    </rPh>
    <rPh sb="163" eb="165">
      <t>ヒツヨウ</t>
    </rPh>
    <rPh sb="168" eb="170">
      <t>カンロ</t>
    </rPh>
    <rPh sb="170" eb="172">
      <t>コウシン</t>
    </rPh>
    <rPh sb="172" eb="173">
      <t>トウ</t>
    </rPh>
    <rPh sb="174" eb="176">
      <t>ザイゲン</t>
    </rPh>
    <rPh sb="176" eb="178">
      <t>カクホ</t>
    </rPh>
    <rPh sb="179" eb="181">
      <t>ケイエイ</t>
    </rPh>
    <rPh sb="181" eb="183">
      <t>カイゼン</t>
    </rPh>
    <rPh sb="184" eb="186">
      <t>トリクミ</t>
    </rPh>
    <rPh sb="189" eb="191">
      <t>イッソウ</t>
    </rPh>
    <rPh sb="191" eb="193">
      <t>スイシン</t>
    </rPh>
    <rPh sb="197" eb="199">
      <t>ヒツヨウ</t>
    </rPh>
    <phoneticPr fontId="4"/>
  </si>
  <si>
    <t>①有形固定資産減価償却率は年々増加しており、施設の老朽化は類似団体を上回るペースで確実に進んでいます。引き続き計画的な施設の更新等を推進し、水を安定的に供給する体制の確保に継続して努めます。
②管路経年化率は年々大幅に上昇しており、類似団体平均値との差はわずかになってきています。
③管路更新率はここ数年類似団体平均値を下回ることが多く、その向上が求められます。管路の老朽化に対応するために、今後も計画的な更新を続けていきます。
※H30の管路更新率は、0.54％の誤り
※R01の管路更新率は、0.42％の誤り</t>
    <rPh sb="1" eb="3">
      <t>ユウケイ</t>
    </rPh>
    <rPh sb="3" eb="5">
      <t>コテイ</t>
    </rPh>
    <rPh sb="5" eb="7">
      <t>シサン</t>
    </rPh>
    <rPh sb="7" eb="9">
      <t>ゲンカ</t>
    </rPh>
    <rPh sb="9" eb="11">
      <t>ショウキャク</t>
    </rPh>
    <rPh sb="11" eb="12">
      <t>リツ</t>
    </rPh>
    <rPh sb="13" eb="15">
      <t>ネンネン</t>
    </rPh>
    <rPh sb="15" eb="17">
      <t>ゾウカ</t>
    </rPh>
    <rPh sb="22" eb="24">
      <t>シセツ</t>
    </rPh>
    <rPh sb="25" eb="28">
      <t>ロウキュウカ</t>
    </rPh>
    <rPh sb="29" eb="31">
      <t>ルイジ</t>
    </rPh>
    <rPh sb="31" eb="33">
      <t>ダンタイ</t>
    </rPh>
    <rPh sb="34" eb="36">
      <t>ウワマワ</t>
    </rPh>
    <rPh sb="41" eb="43">
      <t>カクジツ</t>
    </rPh>
    <rPh sb="44" eb="45">
      <t>スス</t>
    </rPh>
    <rPh sb="51" eb="52">
      <t>ヒ</t>
    </rPh>
    <rPh sb="53" eb="54">
      <t>ツヅ</t>
    </rPh>
    <rPh sb="55" eb="58">
      <t>ケイカクテキ</t>
    </rPh>
    <rPh sb="59" eb="61">
      <t>シセツ</t>
    </rPh>
    <rPh sb="62" eb="64">
      <t>コウシン</t>
    </rPh>
    <rPh sb="64" eb="65">
      <t>トウ</t>
    </rPh>
    <rPh sb="66" eb="68">
      <t>スイシン</t>
    </rPh>
    <rPh sb="70" eb="71">
      <t>ミズ</t>
    </rPh>
    <rPh sb="72" eb="74">
      <t>アンテイ</t>
    </rPh>
    <rPh sb="74" eb="75">
      <t>テキ</t>
    </rPh>
    <rPh sb="76" eb="78">
      <t>キョウキュウ</t>
    </rPh>
    <rPh sb="80" eb="82">
      <t>タイセイ</t>
    </rPh>
    <rPh sb="83" eb="85">
      <t>カクホ</t>
    </rPh>
    <rPh sb="86" eb="88">
      <t>ケイゾク</t>
    </rPh>
    <rPh sb="90" eb="91">
      <t>ツト</t>
    </rPh>
    <rPh sb="97" eb="99">
      <t>カンロ</t>
    </rPh>
    <rPh sb="99" eb="101">
      <t>ケイネン</t>
    </rPh>
    <rPh sb="101" eb="102">
      <t>カ</t>
    </rPh>
    <rPh sb="102" eb="103">
      <t>リツ</t>
    </rPh>
    <rPh sb="104" eb="106">
      <t>ネンネン</t>
    </rPh>
    <rPh sb="106" eb="108">
      <t>オオハバ</t>
    </rPh>
    <rPh sb="109" eb="111">
      <t>ジョウショウ</t>
    </rPh>
    <rPh sb="116" eb="120">
      <t>ルイジダンタイ</t>
    </rPh>
    <rPh sb="120" eb="123">
      <t>ヘイキンチ</t>
    </rPh>
    <rPh sb="125" eb="126">
      <t>サ</t>
    </rPh>
    <rPh sb="142" eb="144">
      <t>カンロ</t>
    </rPh>
    <rPh sb="144" eb="146">
      <t>コウシン</t>
    </rPh>
    <rPh sb="146" eb="147">
      <t>リツ</t>
    </rPh>
    <rPh sb="150" eb="152">
      <t>スウネン</t>
    </rPh>
    <rPh sb="152" eb="159">
      <t>ルイジダンタイヘイキンチ</t>
    </rPh>
    <rPh sb="160" eb="162">
      <t>シタマワ</t>
    </rPh>
    <rPh sb="166" eb="167">
      <t>オオ</t>
    </rPh>
    <rPh sb="171" eb="173">
      <t>コウジョウ</t>
    </rPh>
    <rPh sb="174" eb="175">
      <t>モト</t>
    </rPh>
    <rPh sb="181" eb="183">
      <t>カンロ</t>
    </rPh>
    <rPh sb="184" eb="187">
      <t>ロウキュウカ</t>
    </rPh>
    <rPh sb="188" eb="190">
      <t>タイオウ</t>
    </rPh>
    <rPh sb="196" eb="198">
      <t>コンゴ</t>
    </rPh>
    <rPh sb="199" eb="202">
      <t>ケイカクテキ</t>
    </rPh>
    <rPh sb="203" eb="205">
      <t>コウシン</t>
    </rPh>
    <rPh sb="206" eb="207">
      <t>ツヅ</t>
    </rPh>
    <rPh sb="220" eb="222">
      <t>カンロ</t>
    </rPh>
    <rPh sb="222" eb="224">
      <t>コウシン</t>
    </rPh>
    <rPh sb="224" eb="225">
      <t>リツ</t>
    </rPh>
    <rPh sb="233" eb="234">
      <t>アヤマ</t>
    </rPh>
    <phoneticPr fontId="4"/>
  </si>
  <si>
    <t>①経常収益・経常費用ともに前年度から微増となったため、経常収支比率はほぼ横ばいとなりました。昨年度に続いて、類似団体平均値以上の水準を維持しています。
②累積欠損金はありません。
③流動比率は昨年度と同程度の水準で推移しており、100パーセントを大きく上回っています。
④企業債残高対給水収益比率は類似団体平均値を上回っているものの、昨年度比ではわずかに減少しており、その差は年々小さくなってきています。
⑤料金回収率は類似団体平均値が減少傾向にあるものの、本市では昨年度同様高い水準を維持しています。
⑥給水原価は昨年度から横ばいとなり、依然として類似団体平均値を上回っています。経常費用のさらなる抑制に努めていく必要があります。
⑦施設利用率は類似団体平均値を大きく上回っており、効率的に施設を運用しているといえます。
⑧漏水調査や修繕工事により、有収率が大きく向上したと考えられます。類似団体平均値からは依然として大きく下回っているため、引き続き有収率向上の取り組みが求められます。</t>
    <rPh sb="1" eb="3">
      <t>ケイジョウ</t>
    </rPh>
    <rPh sb="3" eb="5">
      <t>シュウエキ</t>
    </rPh>
    <rPh sb="6" eb="8">
      <t>ケイジョウ</t>
    </rPh>
    <rPh sb="8" eb="10">
      <t>ヒヨウ</t>
    </rPh>
    <rPh sb="13" eb="16">
      <t>ゼンネンド</t>
    </rPh>
    <rPh sb="18" eb="20">
      <t>ビゾウ</t>
    </rPh>
    <rPh sb="27" eb="29">
      <t>ケイジョウ</t>
    </rPh>
    <rPh sb="29" eb="31">
      <t>シュウシ</t>
    </rPh>
    <rPh sb="31" eb="33">
      <t>ヒリツ</t>
    </rPh>
    <rPh sb="36" eb="37">
      <t>ヨコ</t>
    </rPh>
    <rPh sb="46" eb="49">
      <t>サクネンド</t>
    </rPh>
    <rPh sb="50" eb="51">
      <t>ツヅ</t>
    </rPh>
    <rPh sb="54" eb="56">
      <t>ルイジ</t>
    </rPh>
    <rPh sb="56" eb="58">
      <t>ダンタイ</t>
    </rPh>
    <rPh sb="58" eb="61">
      <t>ヘイキンチ</t>
    </rPh>
    <rPh sb="61" eb="63">
      <t>イジョウ</t>
    </rPh>
    <rPh sb="64" eb="66">
      <t>スイジュン</t>
    </rPh>
    <rPh sb="67" eb="69">
      <t>イジ</t>
    </rPh>
    <rPh sb="77" eb="79">
      <t>ルイセキ</t>
    </rPh>
    <rPh sb="79" eb="81">
      <t>ケッソン</t>
    </rPh>
    <rPh sb="81" eb="82">
      <t>キン</t>
    </rPh>
    <rPh sb="91" eb="93">
      <t>リュウドウ</t>
    </rPh>
    <rPh sb="93" eb="95">
      <t>ヒリツ</t>
    </rPh>
    <rPh sb="96" eb="99">
      <t>サクネンド</t>
    </rPh>
    <rPh sb="100" eb="103">
      <t>ドウテイド</t>
    </rPh>
    <rPh sb="104" eb="106">
      <t>スイジュン</t>
    </rPh>
    <rPh sb="107" eb="109">
      <t>スイイ</t>
    </rPh>
    <rPh sb="123" eb="124">
      <t>オオ</t>
    </rPh>
    <rPh sb="126" eb="128">
      <t>ウワマワ</t>
    </rPh>
    <rPh sb="136" eb="138">
      <t>キギョウ</t>
    </rPh>
    <rPh sb="138" eb="139">
      <t>サイ</t>
    </rPh>
    <rPh sb="139" eb="141">
      <t>ザンダカ</t>
    </rPh>
    <rPh sb="141" eb="142">
      <t>タイ</t>
    </rPh>
    <rPh sb="142" eb="144">
      <t>キュウスイ</t>
    </rPh>
    <rPh sb="144" eb="146">
      <t>シュウエキ</t>
    </rPh>
    <rPh sb="146" eb="148">
      <t>ヒリツ</t>
    </rPh>
    <rPh sb="157" eb="159">
      <t>ウワマワ</t>
    </rPh>
    <rPh sb="167" eb="170">
      <t>サクネンド</t>
    </rPh>
    <rPh sb="170" eb="171">
      <t>ヒ</t>
    </rPh>
    <rPh sb="177" eb="179">
      <t>ゲンショウ</t>
    </rPh>
    <rPh sb="186" eb="187">
      <t>サ</t>
    </rPh>
    <rPh sb="188" eb="190">
      <t>ネンネン</t>
    </rPh>
    <rPh sb="190" eb="191">
      <t>チイ</t>
    </rPh>
    <rPh sb="204" eb="206">
      <t>リョウキン</t>
    </rPh>
    <rPh sb="206" eb="208">
      <t>カイシュウ</t>
    </rPh>
    <rPh sb="208" eb="209">
      <t>リツ</t>
    </rPh>
    <rPh sb="229" eb="231">
      <t>ホンシ</t>
    </rPh>
    <rPh sb="233" eb="236">
      <t>サクネンド</t>
    </rPh>
    <rPh sb="236" eb="238">
      <t>ドウヨウ</t>
    </rPh>
    <rPh sb="238" eb="239">
      <t>タカ</t>
    </rPh>
    <rPh sb="240" eb="242">
      <t>スイジュン</t>
    </rPh>
    <rPh sb="243" eb="245">
      <t>イジ</t>
    </rPh>
    <rPh sb="253" eb="255">
      <t>キュウスイ</t>
    </rPh>
    <rPh sb="255" eb="257">
      <t>ゲンカ</t>
    </rPh>
    <rPh sb="258" eb="261">
      <t>サクネンド</t>
    </rPh>
    <rPh sb="263" eb="264">
      <t>ヨコ</t>
    </rPh>
    <rPh sb="270" eb="272">
      <t>イゼン</t>
    </rPh>
    <rPh sb="275" eb="277">
      <t>ルイジ</t>
    </rPh>
    <rPh sb="277" eb="282">
      <t>ダンタイヘイキンチ</t>
    </rPh>
    <rPh sb="283" eb="285">
      <t>ウワマワ</t>
    </rPh>
    <rPh sb="291" eb="293">
      <t>ケイジョウ</t>
    </rPh>
    <rPh sb="293" eb="295">
      <t>ヒヨウ</t>
    </rPh>
    <rPh sb="300" eb="302">
      <t>ヨクセイ</t>
    </rPh>
    <rPh sb="303" eb="304">
      <t>ツト</t>
    </rPh>
    <rPh sb="308" eb="310">
      <t>ヒツヨウ</t>
    </rPh>
    <rPh sb="318" eb="320">
      <t>シセツ</t>
    </rPh>
    <rPh sb="320" eb="323">
      <t>リヨウリツ</t>
    </rPh>
    <rPh sb="324" eb="326">
      <t>ルイジ</t>
    </rPh>
    <rPh sb="326" eb="328">
      <t>ダンタイ</t>
    </rPh>
    <rPh sb="328" eb="331">
      <t>ヘイキンチ</t>
    </rPh>
    <rPh sb="332" eb="333">
      <t>オオ</t>
    </rPh>
    <rPh sb="335" eb="337">
      <t>ウワマワ</t>
    </rPh>
    <rPh sb="342" eb="344">
      <t>コウリツ</t>
    </rPh>
    <rPh sb="344" eb="345">
      <t>テキ</t>
    </rPh>
    <rPh sb="346" eb="348">
      <t>シセツ</t>
    </rPh>
    <rPh sb="349" eb="351">
      <t>ウンヨウ</t>
    </rPh>
    <rPh sb="363" eb="365">
      <t>ロウスイ</t>
    </rPh>
    <rPh sb="365" eb="367">
      <t>チョウサ</t>
    </rPh>
    <rPh sb="368" eb="370">
      <t>シュウゼン</t>
    </rPh>
    <rPh sb="370" eb="372">
      <t>コウジ</t>
    </rPh>
    <rPh sb="376" eb="379">
      <t>ユウシュウリツ</t>
    </rPh>
    <rPh sb="380" eb="381">
      <t>オオ</t>
    </rPh>
    <rPh sb="383" eb="385">
      <t>コウジョウ</t>
    </rPh>
    <rPh sb="388" eb="389">
      <t>カンガ</t>
    </rPh>
    <rPh sb="395" eb="397">
      <t>ルイジ</t>
    </rPh>
    <rPh sb="397" eb="399">
      <t>ダンタイ</t>
    </rPh>
    <rPh sb="399" eb="402">
      <t>ヘイキンチ</t>
    </rPh>
    <rPh sb="405" eb="407">
      <t>イゼン</t>
    </rPh>
    <rPh sb="410" eb="411">
      <t>オオ</t>
    </rPh>
    <rPh sb="413" eb="415">
      <t>シタマワ</t>
    </rPh>
    <rPh sb="422" eb="423">
      <t>ヒ</t>
    </rPh>
    <rPh sb="424" eb="425">
      <t>ツヅ</t>
    </rPh>
    <rPh sb="426" eb="429">
      <t>ユウシュウリツ</t>
    </rPh>
    <rPh sb="429" eb="431">
      <t>コウジョウ</t>
    </rPh>
    <rPh sb="432" eb="433">
      <t>ト</t>
    </rPh>
    <rPh sb="434" eb="435">
      <t>ク</t>
    </rPh>
    <rPh sb="437" eb="438">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</si>
</sst>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0.26</c:v>
                </c:pt>
                <c:pt idx="1">
                  <c:v>0.82</c:v>
                </c:pt>
                <c:pt idx="2">
                  <c:v>0.05</c:v>
                </c:pt>
                <c:pt idx="3">
                  <c:v>0.12</c:v>
                </c:pt>
                <c:pt idx="4">
                  <c:v>0.51</c:v>
                </c:pt>
              </c:numCache>
            </c:numRef>
          </c:val>
          <c:extLst>
            <c:ext xmlns:c16="http://schemas.microsoft.com/office/drawing/2014/chart" uri="{C3380CC4-5D6E-409C-BE32-E72D297353CC}">
              <c16:uniqueId val="{00000000-CE93-43F9-9EF7-DD75A73929D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CE93-43F9-9EF7-DD75A73929D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70.23</c:v>
                </c:pt>
                <c:pt idx="1">
                  <c:v>70.06</c:v>
                </c:pt>
                <c:pt idx="2">
                  <c:v>70.42</c:v>
                </c:pt>
                <c:pt idx="3">
                  <c:v>70.180000000000007</c:v>
                </c:pt>
                <c:pt idx="4">
                  <c:v>69.87</c:v>
                </c:pt>
              </c:numCache>
            </c:numRef>
          </c:val>
          <c:extLst>
            <c:ext xmlns:c16="http://schemas.microsoft.com/office/drawing/2014/chart" uri="{C3380CC4-5D6E-409C-BE32-E72D297353CC}">
              <c16:uniqueId val="{00000000-10BD-4EE2-8C81-237E17D0E1A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10BD-4EE2-8C81-237E17D0E1A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82.69</c:v>
                </c:pt>
                <c:pt idx="1">
                  <c:v>82.95</c:v>
                </c:pt>
                <c:pt idx="2">
                  <c:v>82.65</c:v>
                </c:pt>
                <c:pt idx="3">
                  <c:v>82.47</c:v>
                </c:pt>
                <c:pt idx="4">
                  <c:v>84.3</c:v>
                </c:pt>
              </c:numCache>
            </c:numRef>
          </c:val>
          <c:extLst>
            <c:ext xmlns:c16="http://schemas.microsoft.com/office/drawing/2014/chart" uri="{C3380CC4-5D6E-409C-BE32-E72D297353CC}">
              <c16:uniqueId val="{00000000-B5FD-4982-A854-464A7F9E142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B5FD-4982-A854-464A7F9E142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108.73</c:v>
                </c:pt>
                <c:pt idx="1">
                  <c:v>107.03</c:v>
                </c:pt>
                <c:pt idx="2">
                  <c:v>108.03</c:v>
                </c:pt>
                <c:pt idx="3">
                  <c:v>111.79</c:v>
                </c:pt>
                <c:pt idx="4">
                  <c:v>112.11</c:v>
                </c:pt>
              </c:numCache>
            </c:numRef>
          </c:val>
          <c:extLst>
            <c:ext xmlns:c16="http://schemas.microsoft.com/office/drawing/2014/chart" uri="{C3380CC4-5D6E-409C-BE32-E72D297353CC}">
              <c16:uniqueId val="{00000000-270E-4B16-97D1-715A375B2E1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270E-4B16-97D1-715A375B2E1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45.52</c:v>
                </c:pt>
                <c:pt idx="1">
                  <c:v>47.26</c:v>
                </c:pt>
                <c:pt idx="2">
                  <c:v>48.7</c:v>
                </c:pt>
                <c:pt idx="3">
                  <c:v>49.86</c:v>
                </c:pt>
                <c:pt idx="4">
                  <c:v>51.18</c:v>
                </c:pt>
              </c:numCache>
            </c:numRef>
          </c:val>
          <c:extLst>
            <c:ext xmlns:c16="http://schemas.microsoft.com/office/drawing/2014/chart" uri="{C3380CC4-5D6E-409C-BE32-E72D297353CC}">
              <c16:uniqueId val="{00000000-2283-41CD-BF46-55927C4F441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2283-41CD-BF46-55927C4F441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1.4</c:v>
                </c:pt>
                <c:pt idx="1">
                  <c:v>2.54</c:v>
                </c:pt>
                <c:pt idx="2">
                  <c:v>5.69</c:v>
                </c:pt>
                <c:pt idx="3">
                  <c:v>8.7200000000000006</c:v>
                </c:pt>
                <c:pt idx="4">
                  <c:v>14.92</c:v>
                </c:pt>
              </c:numCache>
            </c:numRef>
          </c:val>
          <c:extLst>
            <c:ext xmlns:c16="http://schemas.microsoft.com/office/drawing/2014/chart" uri="{C3380CC4-5D6E-409C-BE32-E72D297353CC}">
              <c16:uniqueId val="{00000000-DFD5-4DE1-9486-170D1C4E3DB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DFD5-4DE1-9486-170D1C4E3DB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B5-4375-BB14-FC348D5DFF6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31B5-4375-BB14-FC348D5DFF6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297.58999999999997</c:v>
                </c:pt>
                <c:pt idx="1">
                  <c:v>261.02</c:v>
                </c:pt>
                <c:pt idx="2">
                  <c:v>279.83999999999997</c:v>
                </c:pt>
                <c:pt idx="3">
                  <c:v>230.86</c:v>
                </c:pt>
                <c:pt idx="4">
                  <c:v>238.62</c:v>
                </c:pt>
              </c:numCache>
            </c:numRef>
          </c:val>
          <c:extLst>
            <c:ext xmlns:c16="http://schemas.microsoft.com/office/drawing/2014/chart" uri="{C3380CC4-5D6E-409C-BE32-E72D297353CC}">
              <c16:uniqueId val="{00000000-6CE6-41A3-A424-AAF9CDFC6C2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6CE6-41A3-A424-AAF9CDFC6C2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476.93</c:v>
                </c:pt>
                <c:pt idx="1">
                  <c:v>454.27</c:v>
                </c:pt>
                <c:pt idx="2">
                  <c:v>435.89</c:v>
                </c:pt>
                <c:pt idx="3">
                  <c:v>417.6</c:v>
                </c:pt>
                <c:pt idx="4">
                  <c:v>404.24</c:v>
                </c:pt>
              </c:numCache>
            </c:numRef>
          </c:val>
          <c:extLst>
            <c:ext xmlns:c16="http://schemas.microsoft.com/office/drawing/2014/chart" uri="{C3380CC4-5D6E-409C-BE32-E72D297353CC}">
              <c16:uniqueId val="{00000000-0D01-4F30-9D56-30EB26CA08E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0D01-4F30-9D56-30EB26CA08E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101.02</c:v>
                </c:pt>
                <c:pt idx="1">
                  <c:v>101.26</c:v>
                </c:pt>
                <c:pt idx="2">
                  <c:v>101.83</c:v>
                </c:pt>
                <c:pt idx="3">
                  <c:v>106.22</c:v>
                </c:pt>
                <c:pt idx="4">
                  <c:v>106.78</c:v>
                </c:pt>
              </c:numCache>
            </c:numRef>
          </c:val>
          <c:extLst>
            <c:ext xmlns:c16="http://schemas.microsoft.com/office/drawing/2014/chart" uri="{C3380CC4-5D6E-409C-BE32-E72D297353CC}">
              <c16:uniqueId val="{00000000-F6CD-4955-A575-F16C5F9768B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F6CD-4955-A575-F16C5F9768B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197.49</c:v>
                </c:pt>
                <c:pt idx="1">
                  <c:v>198.13</c:v>
                </c:pt>
                <c:pt idx="2">
                  <c:v>198.2</c:v>
                </c:pt>
                <c:pt idx="3">
                  <c:v>191.88</c:v>
                </c:pt>
                <c:pt idx="4">
                  <c:v>191.16</c:v>
                </c:pt>
              </c:numCache>
            </c:numRef>
          </c:val>
          <c:extLst>
            <c:ext xmlns:c16="http://schemas.microsoft.com/office/drawing/2014/chart" uri="{C3380CC4-5D6E-409C-BE32-E72D297353CC}">
              <c16:uniqueId val="{00000000-C1C9-4B2F-AFF7-EB3349E3194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C1C9-4B2F-AFF7-EB3349E3194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栃木県　大田原市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70482</v>
      </c>
      <c r="AM8" s="71"/>
      <c r="AN8" s="71"/>
      <c r="AO8" s="71"/>
      <c r="AP8" s="71"/>
      <c r="AQ8" s="71"/>
      <c r="AR8" s="71"/>
      <c r="AS8" s="71"/>
      <c r="AT8" s="67">
        <f>データ!$S$6</f>
        <v>354.36</v>
      </c>
      <c r="AU8" s="68"/>
      <c r="AV8" s="68"/>
      <c r="AW8" s="68"/>
      <c r="AX8" s="68"/>
      <c r="AY8" s="68"/>
      <c r="AZ8" s="68"/>
      <c r="BA8" s="68"/>
      <c r="BB8" s="70">
        <f>データ!$T$6</f>
        <v>198.9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61.72</v>
      </c>
      <c r="J10" s="68"/>
      <c r="K10" s="68"/>
      <c r="L10" s="68"/>
      <c r="M10" s="68"/>
      <c r="N10" s="68"/>
      <c r="O10" s="69"/>
      <c r="P10" s="70">
        <f>データ!$P$6</f>
        <v>94.85</v>
      </c>
      <c r="Q10" s="70"/>
      <c r="R10" s="70"/>
      <c r="S10" s="70"/>
      <c r="T10" s="70"/>
      <c r="U10" s="70"/>
      <c r="V10" s="70"/>
      <c r="W10" s="71">
        <f>データ!$Q$6</f>
        <v>3740</v>
      </c>
      <c r="X10" s="71"/>
      <c r="Y10" s="71"/>
      <c r="Z10" s="71"/>
      <c r="AA10" s="71"/>
      <c r="AB10" s="71"/>
      <c r="AC10" s="71"/>
      <c r="AD10" s="2"/>
      <c r="AE10" s="2"/>
      <c r="AF10" s="2"/>
      <c r="AG10" s="2"/>
      <c r="AH10" s="4"/>
      <c r="AI10" s="4"/>
      <c r="AJ10" s="4"/>
      <c r="AK10" s="4"/>
      <c r="AL10" s="71">
        <f>データ!$U$6</f>
        <v>66735</v>
      </c>
      <c r="AM10" s="71"/>
      <c r="AN10" s="71"/>
      <c r="AO10" s="71"/>
      <c r="AP10" s="71"/>
      <c r="AQ10" s="71"/>
      <c r="AR10" s="71"/>
      <c r="AS10" s="71"/>
      <c r="AT10" s="67">
        <f>データ!$V$6</f>
        <v>291.26</v>
      </c>
      <c r="AU10" s="68"/>
      <c r="AV10" s="68"/>
      <c r="AW10" s="68"/>
      <c r="AX10" s="68"/>
      <c r="AY10" s="68"/>
      <c r="AZ10" s="68"/>
      <c r="BA10" s="68"/>
      <c r="BB10" s="70">
        <f>データ!$W$6</f>
        <v>229.13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Di7zSxUAAUCemGWUOk3GrAjWEvz3b+LE1qJgovvV4JfiumtruXcAkJYunfd/mUQ4x1iMzcyg5rD5tOZBvh8Q==" saltValue="QVmsVHLILVBSavualDg/y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92100</v>
      </c>
      <c r="D6" s="34">
        <f t="shared" si="3"/>
        <v>46</v>
      </c>
      <c r="E6" s="34">
        <f t="shared" si="3"/>
        <v>1</v>
      </c>
      <c r="F6" s="34">
        <f t="shared" si="3"/>
        <v>0</v>
      </c>
      <c r="G6" s="34">
        <f t="shared" si="3"/>
        <v>1</v>
      </c>
      <c r="H6" s="34" t="str">
        <f t="shared" si="3"/>
        <v>栃木県　大田原市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61.72</v>
      </c>
      <c r="P6" s="35">
        <f t="shared" si="3"/>
        <v>94.85</v>
      </c>
      <c r="Q6" s="35">
        <f t="shared" si="3"/>
        <v>3740</v>
      </c>
      <c r="R6" s="35">
        <f t="shared" si="3"/>
        <v>70482</v>
      </c>
      <c r="S6" s="35">
        <f t="shared" si="3"/>
        <v>354.36</v>
      </c>
      <c r="T6" s="35">
        <f t="shared" si="3"/>
        <v>198.9</v>
      </c>
      <c r="U6" s="35">
        <f t="shared" si="3"/>
        <v>66735</v>
      </c>
      <c r="V6" s="35">
        <f t="shared" si="3"/>
        <v>291.26</v>
      </c>
      <c r="W6" s="35">
        <f t="shared" si="3"/>
        <v>229.13</v>
      </c>
      <c r="X6" s="36">
        <f>IF(X7="",NA(),X7)</f>
        <v>108.73</v>
      </c>
      <c r="Y6" s="36">
        <f t="shared" ref="Y6:AG6" si="4">IF(Y7="",NA(),Y7)</f>
        <v>107.03</v>
      </c>
      <c r="Z6" s="36">
        <f t="shared" si="4"/>
        <v>108.03</v>
      </c>
      <c r="AA6" s="36">
        <f t="shared" si="4"/>
        <v>111.79</v>
      </c>
      <c r="AB6" s="36">
        <f t="shared" si="4"/>
        <v>112.11</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297.58999999999997</v>
      </c>
      <c r="AU6" s="36">
        <f t="shared" ref="AU6:BC6" si="6">IF(AU7="",NA(),AU7)</f>
        <v>261.02</v>
      </c>
      <c r="AV6" s="36">
        <f t="shared" si="6"/>
        <v>279.83999999999997</v>
      </c>
      <c r="AW6" s="36">
        <f t="shared" si="6"/>
        <v>230.86</v>
      </c>
      <c r="AX6" s="36">
        <f t="shared" si="6"/>
        <v>238.62</v>
      </c>
      <c r="AY6" s="36">
        <f t="shared" si="6"/>
        <v>357.82</v>
      </c>
      <c r="AZ6" s="36">
        <f t="shared" si="6"/>
        <v>355.5</v>
      </c>
      <c r="BA6" s="36">
        <f t="shared" si="6"/>
        <v>349.83</v>
      </c>
      <c r="BB6" s="36">
        <f t="shared" si="6"/>
        <v>360.86</v>
      </c>
      <c r="BC6" s="36">
        <f t="shared" si="6"/>
        <v>350.79</v>
      </c>
      <c r="BD6" s="35" t="str">
        <f>IF(BD7="","",IF(BD7="-","【-】","【"&amp;SUBSTITUTE(TEXT(BD7,"#,##0.00"),"-","△")&amp;"】"))</f>
        <v>【260.31】</v>
      </c>
      <c r="BE6" s="36">
        <f>IF(BE7="",NA(),BE7)</f>
        <v>476.93</v>
      </c>
      <c r="BF6" s="36">
        <f t="shared" ref="BF6:BN6" si="7">IF(BF7="",NA(),BF7)</f>
        <v>454.27</v>
      </c>
      <c r="BG6" s="36">
        <f t="shared" si="7"/>
        <v>435.89</v>
      </c>
      <c r="BH6" s="36">
        <f t="shared" si="7"/>
        <v>417.6</v>
      </c>
      <c r="BI6" s="36">
        <f t="shared" si="7"/>
        <v>404.24</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101.02</v>
      </c>
      <c r="BQ6" s="36">
        <f t="shared" ref="BQ6:BY6" si="8">IF(BQ7="",NA(),BQ7)</f>
        <v>101.26</v>
      </c>
      <c r="BR6" s="36">
        <f t="shared" si="8"/>
        <v>101.83</v>
      </c>
      <c r="BS6" s="36">
        <f t="shared" si="8"/>
        <v>106.22</v>
      </c>
      <c r="BT6" s="36">
        <f t="shared" si="8"/>
        <v>106.78</v>
      </c>
      <c r="BU6" s="36">
        <f t="shared" si="8"/>
        <v>106.01</v>
      </c>
      <c r="BV6" s="36">
        <f t="shared" si="8"/>
        <v>104.57</v>
      </c>
      <c r="BW6" s="36">
        <f t="shared" si="8"/>
        <v>103.54</v>
      </c>
      <c r="BX6" s="36">
        <f t="shared" si="8"/>
        <v>103.32</v>
      </c>
      <c r="BY6" s="36">
        <f t="shared" si="8"/>
        <v>100.85</v>
      </c>
      <c r="BZ6" s="35" t="str">
        <f>IF(BZ7="","",IF(BZ7="-","【-】","【"&amp;SUBSTITUTE(TEXT(BZ7,"#,##0.00"),"-","△")&amp;"】"))</f>
        <v>【100.05】</v>
      </c>
      <c r="CA6" s="36">
        <f>IF(CA7="",NA(),CA7)</f>
        <v>197.49</v>
      </c>
      <c r="CB6" s="36">
        <f t="shared" ref="CB6:CJ6" si="9">IF(CB7="",NA(),CB7)</f>
        <v>198.13</v>
      </c>
      <c r="CC6" s="36">
        <f t="shared" si="9"/>
        <v>198.2</v>
      </c>
      <c r="CD6" s="36">
        <f t="shared" si="9"/>
        <v>191.88</v>
      </c>
      <c r="CE6" s="36">
        <f t="shared" si="9"/>
        <v>191.16</v>
      </c>
      <c r="CF6" s="36">
        <f t="shared" si="9"/>
        <v>162.24</v>
      </c>
      <c r="CG6" s="36">
        <f t="shared" si="9"/>
        <v>165.47</v>
      </c>
      <c r="CH6" s="36">
        <f t="shared" si="9"/>
        <v>167.46</v>
      </c>
      <c r="CI6" s="36">
        <f t="shared" si="9"/>
        <v>168.56</v>
      </c>
      <c r="CJ6" s="36">
        <f t="shared" si="9"/>
        <v>167.1</v>
      </c>
      <c r="CK6" s="35" t="str">
        <f>IF(CK7="","",IF(CK7="-","【-】","【"&amp;SUBSTITUTE(TEXT(CK7,"#,##0.00"),"-","△")&amp;"】"))</f>
        <v>【166.40】</v>
      </c>
      <c r="CL6" s="36">
        <f>IF(CL7="",NA(),CL7)</f>
        <v>70.23</v>
      </c>
      <c r="CM6" s="36">
        <f t="shared" ref="CM6:CU6" si="10">IF(CM7="",NA(),CM7)</f>
        <v>70.06</v>
      </c>
      <c r="CN6" s="36">
        <f t="shared" si="10"/>
        <v>70.42</v>
      </c>
      <c r="CO6" s="36">
        <f t="shared" si="10"/>
        <v>70.180000000000007</v>
      </c>
      <c r="CP6" s="36">
        <f t="shared" si="10"/>
        <v>69.87</v>
      </c>
      <c r="CQ6" s="36">
        <f t="shared" si="10"/>
        <v>59.11</v>
      </c>
      <c r="CR6" s="36">
        <f t="shared" si="10"/>
        <v>59.74</v>
      </c>
      <c r="CS6" s="36">
        <f t="shared" si="10"/>
        <v>59.46</v>
      </c>
      <c r="CT6" s="36">
        <f t="shared" si="10"/>
        <v>59.51</v>
      </c>
      <c r="CU6" s="36">
        <f t="shared" si="10"/>
        <v>59.91</v>
      </c>
      <c r="CV6" s="35" t="str">
        <f>IF(CV7="","",IF(CV7="-","【-】","【"&amp;SUBSTITUTE(TEXT(CV7,"#,##0.00"),"-","△")&amp;"】"))</f>
        <v>【60.69】</v>
      </c>
      <c r="CW6" s="36">
        <f>IF(CW7="",NA(),CW7)</f>
        <v>82.69</v>
      </c>
      <c r="CX6" s="36">
        <f t="shared" ref="CX6:DF6" si="11">IF(CX7="",NA(),CX7)</f>
        <v>82.95</v>
      </c>
      <c r="CY6" s="36">
        <f t="shared" si="11"/>
        <v>82.65</v>
      </c>
      <c r="CZ6" s="36">
        <f t="shared" si="11"/>
        <v>82.47</v>
      </c>
      <c r="DA6" s="36">
        <f t="shared" si="11"/>
        <v>84.3</v>
      </c>
      <c r="DB6" s="36">
        <f t="shared" si="11"/>
        <v>87.91</v>
      </c>
      <c r="DC6" s="36">
        <f t="shared" si="11"/>
        <v>87.28</v>
      </c>
      <c r="DD6" s="36">
        <f t="shared" si="11"/>
        <v>87.41</v>
      </c>
      <c r="DE6" s="36">
        <f t="shared" si="11"/>
        <v>87.08</v>
      </c>
      <c r="DF6" s="36">
        <f t="shared" si="11"/>
        <v>87.26</v>
      </c>
      <c r="DG6" s="35" t="str">
        <f>IF(DG7="","",IF(DG7="-","【-】","【"&amp;SUBSTITUTE(TEXT(DG7,"#,##0.00"),"-","△")&amp;"】"))</f>
        <v>【89.82】</v>
      </c>
      <c r="DH6" s="36">
        <f>IF(DH7="",NA(),DH7)</f>
        <v>45.52</v>
      </c>
      <c r="DI6" s="36">
        <f t="shared" ref="DI6:DQ6" si="12">IF(DI7="",NA(),DI7)</f>
        <v>47.26</v>
      </c>
      <c r="DJ6" s="36">
        <f t="shared" si="12"/>
        <v>48.7</v>
      </c>
      <c r="DK6" s="36">
        <f t="shared" si="12"/>
        <v>49.86</v>
      </c>
      <c r="DL6" s="36">
        <f t="shared" si="12"/>
        <v>51.18</v>
      </c>
      <c r="DM6" s="36">
        <f t="shared" si="12"/>
        <v>46.88</v>
      </c>
      <c r="DN6" s="36">
        <f t="shared" si="12"/>
        <v>46.94</v>
      </c>
      <c r="DO6" s="36">
        <f t="shared" si="12"/>
        <v>47.62</v>
      </c>
      <c r="DP6" s="36">
        <f t="shared" si="12"/>
        <v>48.55</v>
      </c>
      <c r="DQ6" s="36">
        <f t="shared" si="12"/>
        <v>49.2</v>
      </c>
      <c r="DR6" s="35" t="str">
        <f>IF(DR7="","",IF(DR7="-","【-】","【"&amp;SUBSTITUTE(TEXT(DR7,"#,##0.00"),"-","△")&amp;"】"))</f>
        <v>【50.19】</v>
      </c>
      <c r="DS6" s="36">
        <f>IF(DS7="",NA(),DS7)</f>
        <v>1.4</v>
      </c>
      <c r="DT6" s="36">
        <f t="shared" ref="DT6:EB6" si="13">IF(DT7="",NA(),DT7)</f>
        <v>2.54</v>
      </c>
      <c r="DU6" s="36">
        <f t="shared" si="13"/>
        <v>5.69</v>
      </c>
      <c r="DV6" s="36">
        <f t="shared" si="13"/>
        <v>8.7200000000000006</v>
      </c>
      <c r="DW6" s="36">
        <f t="shared" si="13"/>
        <v>14.92</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0.26</v>
      </c>
      <c r="EE6" s="36">
        <f t="shared" ref="EE6:EM6" si="14">IF(EE7="",NA(),EE7)</f>
        <v>0.82</v>
      </c>
      <c r="EF6" s="36">
        <f t="shared" si="14"/>
        <v>0.05</v>
      </c>
      <c r="EG6" s="36">
        <f t="shared" si="14"/>
        <v>0.12</v>
      </c>
      <c r="EH6" s="36">
        <f t="shared" si="14"/>
        <v>0.51</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92100</v>
      </c>
      <c r="D7" s="38">
        <v>46</v>
      </c>
      <c r="E7" s="38">
        <v>1</v>
      </c>
      <c r="F7" s="38">
        <v>0</v>
      </c>
      <c r="G7" s="38">
        <v>1</v>
      </c>
      <c r="H7" s="38" t="s">
        <v>93</v>
      </c>
      <c r="I7" s="38" t="s">
        <v>94</v>
      </c>
      <c r="J7" s="38" t="s">
        <v>95</v>
      </c>
      <c r="K7" s="38" t="s">
        <v>96</v>
      </c>
      <c r="L7" s="38" t="s">
        <v>97</v>
      </c>
      <c r="M7" s="38" t="s">
        <v>98</v>
      </c>
      <c r="N7" s="39" t="s">
        <v>99</v>
      </c>
      <c r="O7" s="39">
        <v>61.72</v>
      </c>
      <c r="P7" s="39">
        <v>94.85</v>
      </c>
      <c r="Q7" s="39">
        <v>3740</v>
      </c>
      <c r="R7" s="39">
        <v>70482</v>
      </c>
      <c r="S7" s="39">
        <v>354.36</v>
      </c>
      <c r="T7" s="39">
        <v>198.9</v>
      </c>
      <c r="U7" s="39">
        <v>66735</v>
      </c>
      <c r="V7" s="39">
        <v>291.26</v>
      </c>
      <c r="W7" s="39">
        <v>229.13</v>
      </c>
      <c r="X7" s="39">
        <v>108.73</v>
      </c>
      <c r="Y7" s="39">
        <v>107.03</v>
      </c>
      <c r="Z7" s="39">
        <v>108.03</v>
      </c>
      <c r="AA7" s="39">
        <v>111.79</v>
      </c>
      <c r="AB7" s="39">
        <v>112.11</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297.58999999999997</v>
      </c>
      <c r="AU7" s="39">
        <v>261.02</v>
      </c>
      <c r="AV7" s="39">
        <v>279.83999999999997</v>
      </c>
      <c r="AW7" s="39">
        <v>230.86</v>
      </c>
      <c r="AX7" s="39">
        <v>238.62</v>
      </c>
      <c r="AY7" s="39">
        <v>357.82</v>
      </c>
      <c r="AZ7" s="39">
        <v>355.5</v>
      </c>
      <c r="BA7" s="39">
        <v>349.83</v>
      </c>
      <c r="BB7" s="39">
        <v>360.86</v>
      </c>
      <c r="BC7" s="39">
        <v>350.79</v>
      </c>
      <c r="BD7" s="39">
        <v>260.31</v>
      </c>
      <c r="BE7" s="39">
        <v>476.93</v>
      </c>
      <c r="BF7" s="39">
        <v>454.27</v>
      </c>
      <c r="BG7" s="39">
        <v>435.89</v>
      </c>
      <c r="BH7" s="39">
        <v>417.6</v>
      </c>
      <c r="BI7" s="39">
        <v>404.24</v>
      </c>
      <c r="BJ7" s="39">
        <v>307.45999999999998</v>
      </c>
      <c r="BK7" s="39">
        <v>312.58</v>
      </c>
      <c r="BL7" s="39">
        <v>314.87</v>
      </c>
      <c r="BM7" s="39">
        <v>309.27999999999997</v>
      </c>
      <c r="BN7" s="39">
        <v>322.92</v>
      </c>
      <c r="BO7" s="39">
        <v>275.67</v>
      </c>
      <c r="BP7" s="39">
        <v>101.02</v>
      </c>
      <c r="BQ7" s="39">
        <v>101.26</v>
      </c>
      <c r="BR7" s="39">
        <v>101.83</v>
      </c>
      <c r="BS7" s="39">
        <v>106.22</v>
      </c>
      <c r="BT7" s="39">
        <v>106.78</v>
      </c>
      <c r="BU7" s="39">
        <v>106.01</v>
      </c>
      <c r="BV7" s="39">
        <v>104.57</v>
      </c>
      <c r="BW7" s="39">
        <v>103.54</v>
      </c>
      <c r="BX7" s="39">
        <v>103.32</v>
      </c>
      <c r="BY7" s="39">
        <v>100.85</v>
      </c>
      <c r="BZ7" s="39">
        <v>100.05</v>
      </c>
      <c r="CA7" s="39">
        <v>197.49</v>
      </c>
      <c r="CB7" s="39">
        <v>198.13</v>
      </c>
      <c r="CC7" s="39">
        <v>198.2</v>
      </c>
      <c r="CD7" s="39">
        <v>191.88</v>
      </c>
      <c r="CE7" s="39">
        <v>191.16</v>
      </c>
      <c r="CF7" s="39">
        <v>162.24</v>
      </c>
      <c r="CG7" s="39">
        <v>165.47</v>
      </c>
      <c r="CH7" s="39">
        <v>167.46</v>
      </c>
      <c r="CI7" s="39">
        <v>168.56</v>
      </c>
      <c r="CJ7" s="39">
        <v>167.1</v>
      </c>
      <c r="CK7" s="39">
        <v>166.4</v>
      </c>
      <c r="CL7" s="39">
        <v>70.23</v>
      </c>
      <c r="CM7" s="39">
        <v>70.06</v>
      </c>
      <c r="CN7" s="39">
        <v>70.42</v>
      </c>
      <c r="CO7" s="39">
        <v>70.180000000000007</v>
      </c>
      <c r="CP7" s="39">
        <v>69.87</v>
      </c>
      <c r="CQ7" s="39">
        <v>59.11</v>
      </c>
      <c r="CR7" s="39">
        <v>59.74</v>
      </c>
      <c r="CS7" s="39">
        <v>59.46</v>
      </c>
      <c r="CT7" s="39">
        <v>59.51</v>
      </c>
      <c r="CU7" s="39">
        <v>59.91</v>
      </c>
      <c r="CV7" s="39">
        <v>60.69</v>
      </c>
      <c r="CW7" s="39">
        <v>82.69</v>
      </c>
      <c r="CX7" s="39">
        <v>82.95</v>
      </c>
      <c r="CY7" s="39">
        <v>82.65</v>
      </c>
      <c r="CZ7" s="39">
        <v>82.47</v>
      </c>
      <c r="DA7" s="39">
        <v>84.3</v>
      </c>
      <c r="DB7" s="39">
        <v>87.91</v>
      </c>
      <c r="DC7" s="39">
        <v>87.28</v>
      </c>
      <c r="DD7" s="39">
        <v>87.41</v>
      </c>
      <c r="DE7" s="39">
        <v>87.08</v>
      </c>
      <c r="DF7" s="39">
        <v>87.26</v>
      </c>
      <c r="DG7" s="39">
        <v>89.82</v>
      </c>
      <c r="DH7" s="39">
        <v>45.52</v>
      </c>
      <c r="DI7" s="39">
        <v>47.26</v>
      </c>
      <c r="DJ7" s="39">
        <v>48.7</v>
      </c>
      <c r="DK7" s="39">
        <v>49.86</v>
      </c>
      <c r="DL7" s="39">
        <v>51.18</v>
      </c>
      <c r="DM7" s="39">
        <v>46.88</v>
      </c>
      <c r="DN7" s="39">
        <v>46.94</v>
      </c>
      <c r="DO7" s="39">
        <v>47.62</v>
      </c>
      <c r="DP7" s="39">
        <v>48.55</v>
      </c>
      <c r="DQ7" s="39">
        <v>49.2</v>
      </c>
      <c r="DR7" s="39">
        <v>50.19</v>
      </c>
      <c r="DS7" s="39">
        <v>1.4</v>
      </c>
      <c r="DT7" s="39">
        <v>2.54</v>
      </c>
      <c r="DU7" s="39">
        <v>5.69</v>
      </c>
      <c r="DV7" s="39">
        <v>8.7200000000000006</v>
      </c>
      <c r="DW7" s="39">
        <v>14.92</v>
      </c>
      <c r="DX7" s="39">
        <v>13.39</v>
      </c>
      <c r="DY7" s="39">
        <v>14.48</v>
      </c>
      <c r="DZ7" s="39">
        <v>16.27</v>
      </c>
      <c r="EA7" s="39">
        <v>17.11</v>
      </c>
      <c r="EB7" s="39">
        <v>18.329999999999998</v>
      </c>
      <c r="EC7" s="39">
        <v>20.63</v>
      </c>
      <c r="ED7" s="39">
        <v>0.26</v>
      </c>
      <c r="EE7" s="39">
        <v>0.82</v>
      </c>
      <c r="EF7" s="39">
        <v>0.05</v>
      </c>
      <c r="EG7" s="39">
        <v>0.12</v>
      </c>
      <c r="EH7" s="39">
        <v>0.51</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2022-01-24T04:18:51Z</cp:lastPrinted>
  <dcterms:created xsi:type="dcterms:W3CDTF">2021-12-03T06:45:41Z</dcterms:created>
  <dcterms:modified xsi:type="dcterms:W3CDTF">2022-02-22T08:50:12Z</dcterms:modified>
  <cp:category/>
</cp:coreProperties>
</file>