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5下水（特環）\"/>
    </mc:Choice>
  </mc:AlternateContent>
  <workbookProtection workbookAlgorithmName="SHA-512" workbookHashValue="yK7NaeqMjifH4f+PNTWcp5FsJMAWA9BCSMVVWrXpqooWFzupk3U7gmOFbLhP/SGYVIyuvdoESin2BUnQxkU5aA==" workbookSaltValue="aiLAyLF3sHlJjMytxKsnaw==" workbookSpinCount="100000" lockStructure="1"/>
  <bookViews>
    <workbookView xWindow="0" yWindow="0" windowWidth="28800" windowHeight="1108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G6" i="5" l="1"/>
  <c r="EO6" i="5" l="1"/>
  <c r="EN6" i="5"/>
  <c r="EM6" i="5"/>
  <c r="EL6" i="5"/>
  <c r="EK6" i="5"/>
  <c r="EJ6" i="5"/>
  <c r="EI6" i="5"/>
  <c r="EH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<sst xmlns="http://schemas.openxmlformats.org/spreadsheetml/2006/main" count="228" uniqueCount="114">
  <si>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</si>
  <si>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</si>
  <si>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</si>
  <si>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</si>
  <si>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</si>
  <si>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</si>
  <si>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</si>
  <si>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</si>
  <si>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</si>
  <si>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</si>
  <si>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</si>
  <si>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</si>
  <si>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</si>
  <si>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</si>
  <si>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</si>
  <si>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</si>
  <si>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</si>
  <si>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</si>
  <si>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</si>
  <si>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</si>
  <si>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</si>
  <si>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</si>
  <si>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</si>
  <si>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</si>
  <si>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</si>
  <si>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</si>
  <si>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</si>
  <si>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</si>
  <si>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</si>
  <si>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</si>
  <si>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</si>
  <si>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</si>
  <si>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</si>
  <si>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</si>
  <si>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</si>
  <si>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</si>
  <si>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</si>
  <si>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</si>
  <si>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</si>
  <si>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</si>
  <si>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</si>
  <si>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</si>
  <si>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</si>
  <si>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</si>
  <si>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</si>
  <si>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</si>
  <si>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</si>
  <si>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</si>
  <si>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</si>
  <si>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</si>
  <si>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</si>
  <si>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</si>
  <si>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</si>
  <si>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</si>
  <si>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</si>
  <si>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</si>
  <si>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</si>
  <si>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</si>
  <si>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</si>
  <si>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</si>
  <si>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</si>
  <si>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</si>
  <si>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</si>
  <si>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</si>
  <si>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</si>
  <si>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</si>
  <si>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</si>
  <si>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</si>
  <si>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</si>
  <si>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</si>
  <si>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</si>
  <si>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</si>
  <si>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</si>
  <si>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</si>
  <si>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</si>
  <si>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</si>
  <si>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</si>
  <si>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</si>
  <si>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</si>
  <si>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</si>
  <si>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</si>
  <si>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</si>
  <si>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</si>
  <si>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</si>
  <si>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</si>
  <si>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</si>
  <si>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</si>
  <si>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</si>
  <si>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</si>
  <si>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</si>
  <si>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</si>
  <si>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</si>
  <si>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</si>
  <si>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</si>
  <si>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</si>
  <si>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</si>
  <si>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</si>
  <si>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</si>
  <si>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大田原市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</si>
  <si>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</si>
  <si>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</si>
  <si>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</si>
  <si>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</si>
  <si>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</si>
  <si>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</si>
  <si>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</si>
  <si>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</si>
  <si>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</si>
  <si>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</si>
  <si>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</si>
  <si>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</si>
  <si>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この事業の経営状況としましては、収益的収支比率、経費回収率ともに良好な状態ですが、地方債の償還金や使用料収入で賄えない維持管理費用は、一般会計からの繰入金に依存している状況です。
　今後、収益の確保、管渠の新設や施設の改築や更新に計画的に取り組み、経営健全化に努めます。</t>
    <rPh sb="3" eb="5">
      <t>ジギョウ</t>
    </rPh>
    <rPh sb="6" eb="8">
      <t>ケイエイ</t>
    </rPh>
    <rPh sb="8" eb="10">
      <t>ジョウキョウ</t>
    </rPh>
    <rPh sb="42" eb="45">
      <t>チホウサイ</t>
    </rPh>
    <rPh sb="46" eb="48">
      <t>ショウカン</t>
    </rPh>
    <rPh sb="48" eb="49">
      <t>キン</t>
    </rPh>
    <rPh sb="50" eb="52">
      <t>シヨウ</t>
    </rPh>
    <rPh sb="52" eb="53">
      <t>リョウ</t>
    </rPh>
    <rPh sb="53" eb="55">
      <t>シュウニュウ</t>
    </rPh>
    <rPh sb="56" eb="57">
      <t>マカナ</t>
    </rPh>
    <rPh sb="60" eb="62">
      <t>イジ</t>
    </rPh>
    <rPh sb="62" eb="64">
      <t>カンリ</t>
    </rPh>
    <rPh sb="64" eb="66">
      <t>ヒヨウ</t>
    </rPh>
    <rPh sb="68" eb="70">
      <t>イッパン</t>
    </rPh>
    <rPh sb="70" eb="72">
      <t>カイケイ</t>
    </rPh>
    <rPh sb="75" eb="77">
      <t>クリイレ</t>
    </rPh>
    <rPh sb="77" eb="78">
      <t>キン</t>
    </rPh>
    <rPh sb="79" eb="81">
      <t>イゾン</t>
    </rPh>
    <rPh sb="85" eb="87">
      <t>ジョウキョウ</t>
    </rPh>
    <rPh sb="95" eb="97">
      <t>シュウエキ</t>
    </rPh>
    <rPh sb="98" eb="100">
      <t>カクホ</t>
    </rPh>
    <rPh sb="101" eb="103">
      <t>カンキョ</t>
    </rPh>
    <rPh sb="104" eb="106">
      <t>シンセツ</t>
    </rPh>
    <rPh sb="107" eb="109">
      <t>シセツ</t>
    </rPh>
    <rPh sb="110" eb="112">
      <t>カイチク</t>
    </rPh>
    <rPh sb="113" eb="115">
      <t>コウシン</t>
    </rPh>
    <rPh sb="116" eb="119">
      <t>ケイカクテキ</t>
    </rPh>
    <rPh sb="120" eb="121">
      <t>ト</t>
    </rPh>
    <rPh sb="122" eb="123">
      <t>ク</t>
    </rPh>
    <phoneticPr fontId="4"/>
  </si>
  <si>
    <t>①収益的収支比率は、使用料収入以外の収入もありますが、ほぼ100％となっており、良好な状態です。
④企業債残高対事業規模比率は、企業債償還金の全額を一般会計からの繰入金で賄っているため、０となっています。
⑤経費回収率は、100％に達しておりませんが、下水道整備を継続しており、今後、使用料の増収が見込め、改善されると考えます。
⑥汚水処理原価は、類似団体平均値を下回っておりますので、比較的効率的に汚水処理されています。
⑦施設利用率は、汚水処理場に関する指標です。市単独の黒羽地区の処理場は、処理能力に余裕があるため、今後農業集落排水事業との統合などを検討しております。
⑧水洗化率は、類似団体平均値を下回っておりますが、人口減少や高齢化の地区を含んでおりますので、改善が見込めないのが実情です。</t>
    <rPh sb="1" eb="4">
      <t>シュウエキテキ</t>
    </rPh>
    <rPh sb="4" eb="6">
      <t>シュウシ</t>
    </rPh>
    <rPh sb="6" eb="8">
      <t>ヒリツ</t>
    </rPh>
    <rPh sb="13" eb="15">
      <t>シュウニュウ</t>
    </rPh>
    <rPh sb="15" eb="17">
      <t>イガイ</t>
    </rPh>
    <rPh sb="18" eb="20">
      <t>シュウニュウ</t>
    </rPh>
    <rPh sb="40" eb="42">
      <t>リョウコウ</t>
    </rPh>
    <rPh sb="43" eb="45">
      <t>ジョウタイ</t>
    </rPh>
    <rPh sb="104" eb="106">
      <t>ケイヒ</t>
    </rPh>
    <rPh sb="106" eb="108">
      <t>カイシュウ</t>
    </rPh>
    <rPh sb="108" eb="109">
      <t>リツ</t>
    </rPh>
    <rPh sb="116" eb="117">
      <t>タッ</t>
    </rPh>
    <rPh sb="126" eb="128">
      <t>ゲスイ</t>
    </rPh>
    <rPh sb="128" eb="129">
      <t>ドウ</t>
    </rPh>
    <rPh sb="129" eb="131">
      <t>セイビ</t>
    </rPh>
    <rPh sb="132" eb="134">
      <t>ケイゾク</t>
    </rPh>
    <rPh sb="139" eb="141">
      <t>コンゴ</t>
    </rPh>
    <rPh sb="142" eb="145">
      <t>シヨウリョウ</t>
    </rPh>
    <rPh sb="146" eb="148">
      <t>ゾウシュウ</t>
    </rPh>
    <rPh sb="149" eb="151">
      <t>ミコ</t>
    </rPh>
    <rPh sb="153" eb="155">
      <t>カイゼン</t>
    </rPh>
    <rPh sb="159" eb="160">
      <t>カンガ</t>
    </rPh>
    <rPh sb="166" eb="168">
      <t>オスイ</t>
    </rPh>
    <rPh sb="168" eb="170">
      <t>ショリ</t>
    </rPh>
    <rPh sb="170" eb="172">
      <t>ゲンカ</t>
    </rPh>
    <rPh sb="174" eb="176">
      <t>ルイジ</t>
    </rPh>
    <rPh sb="176" eb="178">
      <t>ダンタイ</t>
    </rPh>
    <rPh sb="178" eb="181">
      <t>ヘイキンチ</t>
    </rPh>
    <rPh sb="182" eb="184">
      <t>シタマワ</t>
    </rPh>
    <rPh sb="193" eb="196">
      <t>ヒカクテキ</t>
    </rPh>
    <rPh sb="196" eb="198">
      <t>コウリツ</t>
    </rPh>
    <rPh sb="198" eb="199">
      <t>テキ</t>
    </rPh>
    <rPh sb="200" eb="202">
      <t>オスイ</t>
    </rPh>
    <rPh sb="202" eb="204">
      <t>ショリ</t>
    </rPh>
    <rPh sb="213" eb="215">
      <t>シセツ</t>
    </rPh>
    <rPh sb="215" eb="217">
      <t>リヨウ</t>
    </rPh>
    <rPh sb="217" eb="218">
      <t>リツ</t>
    </rPh>
    <rPh sb="220" eb="222">
      <t>オスイ</t>
    </rPh>
    <rPh sb="222" eb="225">
      <t>ショリジョウ</t>
    </rPh>
    <rPh sb="226" eb="227">
      <t>カン</t>
    </rPh>
    <rPh sb="229" eb="231">
      <t>シヒョウ</t>
    </rPh>
    <rPh sb="234" eb="235">
      <t>シ</t>
    </rPh>
    <rPh sb="235" eb="237">
      <t>タンドク</t>
    </rPh>
    <rPh sb="238" eb="240">
      <t>クロバネ</t>
    </rPh>
    <rPh sb="240" eb="242">
      <t>チク</t>
    </rPh>
    <rPh sb="243" eb="246">
      <t>ショリジョウ</t>
    </rPh>
    <rPh sb="248" eb="250">
      <t>ショリ</t>
    </rPh>
    <rPh sb="250" eb="252">
      <t>ノウリョク</t>
    </rPh>
    <rPh sb="253" eb="255">
      <t>ヨユウ</t>
    </rPh>
    <rPh sb="261" eb="263">
      <t>コンゴ</t>
    </rPh>
    <rPh sb="263" eb="265">
      <t>ノウギョウ</t>
    </rPh>
    <rPh sb="265" eb="267">
      <t>シュウラク</t>
    </rPh>
    <rPh sb="267" eb="269">
      <t>ハイスイ</t>
    </rPh>
    <rPh sb="269" eb="271">
      <t>ジギョウ</t>
    </rPh>
    <rPh sb="273" eb="275">
      <t>トウゴウ</t>
    </rPh>
    <rPh sb="278" eb="280">
      <t>ケントウ</t>
    </rPh>
    <rPh sb="289" eb="291">
      <t>スイセン</t>
    </rPh>
    <rPh sb="291" eb="292">
      <t>カ</t>
    </rPh>
    <rPh sb="292" eb="293">
      <t>リツ</t>
    </rPh>
    <rPh sb="295" eb="297">
      <t>ルイジ</t>
    </rPh>
    <rPh sb="297" eb="299">
      <t>ダンタイ</t>
    </rPh>
    <rPh sb="299" eb="301">
      <t>ヘイキン</t>
    </rPh>
    <rPh sb="301" eb="302">
      <t>チ</t>
    </rPh>
    <rPh sb="303" eb="305">
      <t>シタマワ</t>
    </rPh>
    <rPh sb="313" eb="315">
      <t>ジンコウ</t>
    </rPh>
    <rPh sb="315" eb="317">
      <t>ゲンショウ</t>
    </rPh>
    <rPh sb="318" eb="321">
      <t>コウレイカ</t>
    </rPh>
    <rPh sb="322" eb="324">
      <t>チク</t>
    </rPh>
    <rPh sb="325" eb="326">
      <t>フク</t>
    </rPh>
    <rPh sb="335" eb="337">
      <t>カイゼン</t>
    </rPh>
    <rPh sb="338" eb="340">
      <t>ミコ</t>
    </rPh>
    <rPh sb="345" eb="347">
      <t>ジツジョウ</t>
    </rPh>
    <phoneticPr fontId="4"/>
  </si>
  <si>
    <t>　特定環境保全公共下水道は、平成6年から開始しておりますので、耐用年数を経過した下水道管は無く、老朽化による修繕の実績はありません。
　また、黒羽処理区にあります汚水処理場は平成14年供用開始から約15年経過し、耐用年数が短い設備から更新を行っています。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4" eb="16">
      <t>ｈ</t>
    </rPh>
    <rPh sb="17" eb="18">
      <t>ネン</t>
    </rPh>
    <rPh sb="20" eb="22">
      <t>カイシ</t>
    </rPh>
    <rPh sb="31" eb="33">
      <t>タイヨウ</t>
    </rPh>
    <rPh sb="33" eb="35">
      <t>ネンスウ</t>
    </rPh>
    <rPh sb="36" eb="38">
      <t>ケイカ</t>
    </rPh>
    <rPh sb="71" eb="73">
      <t>クロバネ</t>
    </rPh>
    <rPh sb="73" eb="75">
      <t>ショリ</t>
    </rPh>
    <rPh sb="75" eb="76">
      <t>ク</t>
    </rPh>
    <rPh sb="81" eb="83">
      <t>オスイ</t>
    </rPh>
    <rPh sb="83" eb="85">
      <t>ショリ</t>
    </rPh>
    <rPh sb="85" eb="86">
      <t>ジョウ</t>
    </rPh>
    <rPh sb="87" eb="89">
      <t>ｈ</t>
    </rPh>
    <rPh sb="91" eb="92">
      <t>ネン</t>
    </rPh>
    <rPh sb="92" eb="94">
      <t>キョウヨウ</t>
    </rPh>
    <rPh sb="94" eb="96">
      <t>カイシ</t>
    </rPh>
    <rPh sb="98" eb="99">
      <t>ヤク</t>
    </rPh>
    <rPh sb="101" eb="102">
      <t>ネン</t>
    </rPh>
    <rPh sb="102" eb="104">
      <t>ケイカ</t>
    </rPh>
    <rPh sb="106" eb="108">
      <t>タイヨウ</t>
    </rPh>
    <rPh sb="108" eb="110">
      <t>ネンスウ</t>
    </rPh>
    <rPh sb="111" eb="112">
      <t>ミジカ</t>
    </rPh>
    <rPh sb="113" eb="115">
      <t>セツビ</t>
    </rPh>
    <rPh sb="117" eb="119">
      <t>コウシン</t>
    </rPh>
    <rPh sb="120" eb="121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</si>
</sst>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77" fontId="15" fillId="0" borderId="2" xfId="1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3-4364-985E-08CC5268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83-4364-985E-08CC5268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114.75</c:v>
                </c:pt>
                <c:pt idx="1">
                  <c:v>81.7</c:v>
                </c:pt>
                <c:pt idx="2">
                  <c:v>88.45</c:v>
                </c:pt>
                <c:pt idx="3">
                  <c:v>85.95</c:v>
                </c:pt>
                <c:pt idx="4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9-4F23-8415-40F387E25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39-4F23-8415-40F387E25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66.64</c:v>
                </c:pt>
                <c:pt idx="1">
                  <c:v>66.64</c:v>
                </c:pt>
                <c:pt idx="2">
                  <c:v>66.88</c:v>
                </c:pt>
                <c:pt idx="3">
                  <c:v>67.98</c:v>
                </c:pt>
                <c:pt idx="4">
                  <c:v>69.010000000000005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A-4C2C-BE62-E9078EE0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9A-4C2C-BE62-E9078EE0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89.11</c:v>
                </c:pt>
                <c:pt idx="1">
                  <c:v>99.69</c:v>
                </c:pt>
                <c:pt idx="2">
                  <c:v>102.45</c:v>
                </c:pt>
                <c:pt idx="3">
                  <c:v>98.04</c:v>
                </c:pt>
                <c:pt idx="4">
                  <c:v>99.54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B-4047-90BA-DD5B6E5FD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B-4047-90BA-DD5B6E5FD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9-4AE1-A927-9C9D55B79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19-4AE1-A927-9C9D55B79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7-43C5-B54A-B714819E5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97-43C5-B54A-B714819E5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F-4C4A-9D8C-A1DD8C259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0F-4C4A-9D8C-A1DD8C259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1-4888-BFDC-7152D96D1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1-4888-BFDC-7152D96D1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1799.88</c:v>
                </c:pt>
                <c:pt idx="1">
                  <c:v>821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A-491B-BAA0-91BA47EE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6A-491B-BAA0-91BA47EE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67.19</c:v>
                </c:pt>
                <c:pt idx="1">
                  <c:v>92.05</c:v>
                </c:pt>
                <c:pt idx="2">
                  <c:v>86.87</c:v>
                </c:pt>
                <c:pt idx="3">
                  <c:v>74.64</c:v>
                </c:pt>
                <c:pt idx="4">
                  <c:v>86.15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F-495B-9FE7-4B6F68DAB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F-495B-9FE7-4B6F68DAB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187.39</c:v>
                </c:pt>
                <c:pt idx="1">
                  <c:v>161.80000000000001</c:v>
                </c:pt>
                <c:pt idx="2">
                  <c:v>170.62</c:v>
                </c:pt>
                <c:pt idx="3">
                  <c:v>206.56</c:v>
                </c:pt>
                <c:pt idx="4">
                  <c:v>179.3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9-4442-9EEF-794C28C15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9-4442-9EEF-794C28C15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栃木県　大田原市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71449</v>
      </c>
      <c r="AM8" s="51"/>
      <c r="AN8" s="51"/>
      <c r="AO8" s="51"/>
      <c r="AP8" s="51"/>
      <c r="AQ8" s="51"/>
      <c r="AR8" s="51"/>
      <c r="AS8" s="51"/>
      <c r="AT8" s="46">
        <f>データ!T6</f>
        <v>354.36</v>
      </c>
      <c r="AU8" s="46"/>
      <c r="AV8" s="46"/>
      <c r="AW8" s="46"/>
      <c r="AX8" s="46"/>
      <c r="AY8" s="46"/>
      <c r="AZ8" s="46"/>
      <c r="BA8" s="46"/>
      <c r="BB8" s="46">
        <f>データ!U6</f>
        <v>201.63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11.19</v>
      </c>
      <c r="Q10" s="46"/>
      <c r="R10" s="46"/>
      <c r="S10" s="46"/>
      <c r="T10" s="46"/>
      <c r="U10" s="46"/>
      <c r="V10" s="46"/>
      <c r="W10" s="46">
        <f>データ!Q6</f>
        <v>84.91</v>
      </c>
      <c r="X10" s="46"/>
      <c r="Y10" s="46"/>
      <c r="Z10" s="46"/>
      <c r="AA10" s="46"/>
      <c r="AB10" s="46"/>
      <c r="AC10" s="46"/>
      <c r="AD10" s="51">
        <f>データ!R6</f>
        <v>2700</v>
      </c>
      <c r="AE10" s="51"/>
      <c r="AF10" s="51"/>
      <c r="AG10" s="51"/>
      <c r="AH10" s="51"/>
      <c r="AI10" s="51"/>
      <c r="AJ10" s="51"/>
      <c r="AK10" s="2"/>
      <c r="AL10" s="51">
        <f>データ!V6</f>
        <v>7963</v>
      </c>
      <c r="AM10" s="51"/>
      <c r="AN10" s="51"/>
      <c r="AO10" s="51"/>
      <c r="AP10" s="51"/>
      <c r="AQ10" s="51"/>
      <c r="AR10" s="51"/>
      <c r="AS10" s="51"/>
      <c r="AT10" s="46">
        <f>データ!W6</f>
        <v>3.79</v>
      </c>
      <c r="AU10" s="46"/>
      <c r="AV10" s="46"/>
      <c r="AW10" s="46"/>
      <c r="AX10" s="46"/>
      <c r="AY10" s="46"/>
      <c r="AZ10" s="46"/>
      <c r="BA10" s="46"/>
      <c r="BB10" s="46">
        <f>データ!X6</f>
        <v>2101.06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112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113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111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44</v>
      </c>
      <c r="O86" s="26" t="str">
        <f>データ!EO6</f>
        <v>【0.12】</v>
      </c>
    </row>
  </sheetData>
  <sheetProtection algorithmName="SHA-512" hashValue="1VJVl5ir8q8lHBuOwG0Nf+wuPpZkBg94j++tNHh3Ou0XEYSdnwUWkHWdixls+lvLIOH2v6JB0IRllImYR45glA==" saltValue="M18YQ302mYW7A1SBYrGdz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92100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栃木県　大田原市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11.19</v>
      </c>
      <c r="Q6" s="34">
        <f t="shared" si="3"/>
        <v>84.91</v>
      </c>
      <c r="R6" s="34">
        <f t="shared" si="3"/>
        <v>2700</v>
      </c>
      <c r="S6" s="34">
        <f t="shared" si="3"/>
        <v>71449</v>
      </c>
      <c r="T6" s="34">
        <f t="shared" si="3"/>
        <v>354.36</v>
      </c>
      <c r="U6" s="34">
        <f t="shared" si="3"/>
        <v>201.63</v>
      </c>
      <c r="V6" s="34">
        <f t="shared" si="3"/>
        <v>7963</v>
      </c>
      <c r="W6" s="34">
        <f t="shared" si="3"/>
        <v>3.79</v>
      </c>
      <c r="X6" s="34">
        <f t="shared" si="3"/>
        <v>2101.06</v>
      </c>
      <c r="Y6" s="35">
        <f>IF(Y7="",NA(),Y7)</f>
        <v>89.11</v>
      </c>
      <c r="Z6" s="35">
        <f t="shared" ref="Z6:AH6" si="4">IF(Z7="",NA(),Z7)</f>
        <v>99.69</v>
      </c>
      <c r="AA6" s="35">
        <f t="shared" si="4"/>
        <v>102.45</v>
      </c>
      <c r="AB6" s="35">
        <f t="shared" si="4"/>
        <v>98.04</v>
      </c>
      <c r="AC6" s="35">
        <f t="shared" si="4"/>
        <v>99.54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1799.88</v>
      </c>
      <c r="BG6" s="35">
        <f t="shared" ref="BG6:BO6" si="7">IF(BG7="",NA(),BG7)</f>
        <v>821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67.19</v>
      </c>
      <c r="BR6" s="35">
        <f t="shared" ref="BR6:BZ6" si="8">IF(BR7="",NA(),BR7)</f>
        <v>92.05</v>
      </c>
      <c r="BS6" s="35">
        <f t="shared" si="8"/>
        <v>86.87</v>
      </c>
      <c r="BT6" s="35">
        <f t="shared" si="8"/>
        <v>74.64</v>
      </c>
      <c r="BU6" s="35">
        <f t="shared" si="8"/>
        <v>86.15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187.39</v>
      </c>
      <c r="CC6" s="35">
        <f t="shared" ref="CC6:CK6" si="9">IF(CC7="",NA(),CC7)</f>
        <v>161.80000000000001</v>
      </c>
      <c r="CD6" s="35">
        <f t="shared" si="9"/>
        <v>170.62</v>
      </c>
      <c r="CE6" s="35">
        <f t="shared" si="9"/>
        <v>206.56</v>
      </c>
      <c r="CF6" s="35">
        <f t="shared" si="9"/>
        <v>179.3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114.75</v>
      </c>
      <c r="CN6" s="35">
        <f t="shared" ref="CN6:CV6" si="10">IF(CN7="",NA(),CN7)</f>
        <v>81.7</v>
      </c>
      <c r="CO6" s="35">
        <f t="shared" si="10"/>
        <v>88.45</v>
      </c>
      <c r="CP6" s="35">
        <f t="shared" si="10"/>
        <v>85.95</v>
      </c>
      <c r="CQ6" s="35">
        <f t="shared" si="10"/>
        <v>84.4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66.64</v>
      </c>
      <c r="CY6" s="35">
        <f t="shared" ref="CY6:DG6" si="11">IF(CY7="",NA(),CY7)</f>
        <v>66.64</v>
      </c>
      <c r="CZ6" s="35">
        <f t="shared" si="11"/>
        <v>66.88</v>
      </c>
      <c r="DA6" s="35">
        <f t="shared" si="11"/>
        <v>67.98</v>
      </c>
      <c r="DB6" s="35">
        <f t="shared" si="11"/>
        <v>69.010000000000005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92100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11.19</v>
      </c>
      <c r="Q7" s="38">
        <v>84.91</v>
      </c>
      <c r="R7" s="38">
        <v>2700</v>
      </c>
      <c r="S7" s="38">
        <v>71449</v>
      </c>
      <c r="T7" s="38">
        <v>354.36</v>
      </c>
      <c r="U7" s="38">
        <v>201.63</v>
      </c>
      <c r="V7" s="38">
        <v>7963</v>
      </c>
      <c r="W7" s="38">
        <v>3.79</v>
      </c>
      <c r="X7" s="38">
        <v>2101.06</v>
      </c>
      <c r="Y7" s="38">
        <v>89.11</v>
      </c>
      <c r="Z7" s="38">
        <v>99.69</v>
      </c>
      <c r="AA7" s="38">
        <v>102.45</v>
      </c>
      <c r="AB7" s="38">
        <v>98.04</v>
      </c>
      <c r="AC7" s="38">
        <v>99.54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1799.88</v>
      </c>
      <c r="BG7" s="38">
        <v>821</v>
      </c>
      <c r="BH7" s="38">
        <v>0</v>
      </c>
      <c r="BI7" s="38">
        <v>0</v>
      </c>
      <c r="BJ7" s="38">
        <v>0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67.19</v>
      </c>
      <c r="BR7" s="38">
        <v>92.05</v>
      </c>
      <c r="BS7" s="38">
        <v>86.87</v>
      </c>
      <c r="BT7" s="38">
        <v>74.64</v>
      </c>
      <c r="BU7" s="38">
        <v>86.15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187.39</v>
      </c>
      <c r="CC7" s="38">
        <v>161.80000000000001</v>
      </c>
      <c r="CD7" s="38">
        <v>170.62</v>
      </c>
      <c r="CE7" s="38">
        <v>206.56</v>
      </c>
      <c r="CF7" s="38">
        <v>179.3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114.75</v>
      </c>
      <c r="CN7" s="38">
        <v>81.7</v>
      </c>
      <c r="CO7" s="38">
        <v>88.45</v>
      </c>
      <c r="CP7" s="38">
        <v>85.95</v>
      </c>
      <c r="CQ7" s="38">
        <v>84.4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66.64</v>
      </c>
      <c r="CY7" s="38">
        <v>66.64</v>
      </c>
      <c r="CZ7" s="38">
        <v>66.88</v>
      </c>
      <c r="DA7" s="38">
        <v>67.98</v>
      </c>
      <c r="DB7" s="38">
        <v>69.010000000000005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42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2020-01-23T07:00:12Z</cp:lastPrinted>
  <dcterms:created xsi:type="dcterms:W3CDTF">2019-12-05T05:11:10Z</dcterms:created>
  <dcterms:modified xsi:type="dcterms:W3CDTF">2020-02-26T23:45:09Z</dcterms:modified>
  <cp:category/>
</cp:coreProperties>
</file>