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5EFA074D-A4CF-4A54-9381-FBA5F77C2528}" xr6:coauthVersionLast="47" xr6:coauthVersionMax="47" xr10:uidLastSave="{00000000-0000-0000-0000-000000000000}"/>
  <workbookProtection workbookAlgorithmName="SHA-512" workbookHashValue="u7078HhqNABsXLHZ88EGN/Cn0Zli65As5pqSVbbwWlxLvA68GaysOO4dW5kXpE/B6RY6vZlmz0onjvH3K7M9bg==" workbookSaltValue="/JIFQChstqN7pDkqVKxZD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10"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<sst xmlns="http://schemas.openxmlformats.org/spreadsheetml/2006/main" count="297" uniqueCount="116">
  <si>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</si>
  <si>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</si>
  <si>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</si>
  <si>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</si>
  <si>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</si>
  <si>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</si>
  <si>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</si>
  <si>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</si>
  <si>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</si>
  <si>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</si>
  <si>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</si>
  <si>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</si>
  <si>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</si>
  <si>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</si>
  <si>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</si>
  <si>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</si>
  <si>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</si>
  <si>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</si>
  <si>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</si>
  <si>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</si>
  <si>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</si>
  <si>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</si>
  <si>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</si>
  <si>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</si>
  <si>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</si>
  <si>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</si>
  <si>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</si>
  <si>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</si>
  <si>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</si>
  <si>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</si>
  <si>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</si>
  <si>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</si>
  <si>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</si>
  <si>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</si>
  <si>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</si>
  <si>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</si>
  <si>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</si>
  <si>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</si>
  <si>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</si>
  <si>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</si>
  <si>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</si>
  <si>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</si>
  <si>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</si>
  <si>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</si>
  <si>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</si>
  <si>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</si>
  <si>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</si>
  <si>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</si>
  <si>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</si>
  <si>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</si>
  <si>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</si>
  <si>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</si>
  <si>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</si>
  <si>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</si>
  <si>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</si>
  <si>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</si>
  <si>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</si>
  <si>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</si>
  <si>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</si>
  <si>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</si>
  <si>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</si>
  <si>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</si>
  <si>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</si>
  <si>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</si>
  <si>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</si>
  <si>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</si>
  <si>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</si>
  <si>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</si>
  <si>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</si>
  <si>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</si>
  <si>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</si>
  <si>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</si>
  <si>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</si>
  <si>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</si>
  <si>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</si>
  <si>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</si>
  <si>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</si>
  <si>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</si>
  <si>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</si>
  <si>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</si>
  <si>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</si>
  <si>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</si>
  <si>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</si>
  <si>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</si>
  <si>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</si>
  <si>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</si>
  <si>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</si>
  <si>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</si>
  <si>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</si>
  <si>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</si>
  <si>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</si>
  <si>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</si>
  <si>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</si>
  <si>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</si>
  <si>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</si>
  <si>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</si>
  <si>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</si>
  <si>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</si>
  <si>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</si>
  <si>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</si>
  <si>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</si>
  <si>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</si>
  <si>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</si>
  <si>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</si>
  <si>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</si>
  <si>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</si>
  <si>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</si>
  <si>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</si>
  <si>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</si>
  <si>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</si>
  <si>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</si>
  <si>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</si>
  <si>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</si>
  <si>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本市の特定環境保全公共下水道事業は、事業が進行中で、今後も整備拡大を予定しており多額の建設投資が見込まれますが、流動比率に見られるように、自己の資金の保有額が十分ではありません。
　現状では、一般会計からの繰入金によって事業を運営している状態であり、供用開始直後であることや節水機器の普及、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トクテイ</t>
    </rPh>
    <rPh sb="6" eb="8">
      <t>カンキョウ</t>
    </rPh>
    <rPh sb="8" eb="10">
      <t>ホゼン</t>
    </rPh>
    <rPh sb="10" eb="12">
      <t>コウキョウ</t>
    </rPh>
    <rPh sb="12" eb="15">
      <t>ゲスイドウ</t>
    </rPh>
    <rPh sb="15" eb="17">
      <t>ジギョウ</t>
    </rPh>
    <rPh sb="19" eb="21">
      <t>ジギョウ</t>
    </rPh>
    <rPh sb="22" eb="24">
      <t>シンコウ</t>
    </rPh>
    <rPh sb="24" eb="25">
      <t>ナカ</t>
    </rPh>
    <rPh sb="27" eb="29">
      <t>コンゴ</t>
    </rPh>
    <rPh sb="30" eb="32">
      <t>セイビ</t>
    </rPh>
    <rPh sb="32" eb="34">
      <t>カクダイ</t>
    </rPh>
    <rPh sb="35" eb="37">
      <t>ヨテイ</t>
    </rPh>
    <rPh sb="41" eb="43">
      <t>タガク</t>
    </rPh>
    <rPh sb="44" eb="46">
      <t>ケンセツ</t>
    </rPh>
    <rPh sb="46" eb="48">
      <t>トウシ</t>
    </rPh>
    <rPh sb="49" eb="51">
      <t>ミコ</t>
    </rPh>
    <rPh sb="57" eb="59">
      <t>リュウドウ</t>
    </rPh>
    <rPh sb="59" eb="61">
      <t>ヒリツ</t>
    </rPh>
    <rPh sb="62" eb="63">
      <t>ミ</t>
    </rPh>
    <rPh sb="70" eb="72">
      <t>ジコ</t>
    </rPh>
    <rPh sb="73" eb="75">
      <t>シキン</t>
    </rPh>
    <rPh sb="76" eb="78">
      <t>ホユウ</t>
    </rPh>
    <rPh sb="78" eb="79">
      <t>ガク</t>
    </rPh>
    <rPh sb="80" eb="82">
      <t>ジュウブン</t>
    </rPh>
    <rPh sb="92" eb="94">
      <t>ゲンジョウ</t>
    </rPh>
    <rPh sb="97" eb="101">
      <t>イッパンカイケイ</t>
    </rPh>
    <rPh sb="104" eb="106">
      <t>クリイレ</t>
    </rPh>
    <rPh sb="106" eb="107">
      <t>キン</t>
    </rPh>
    <rPh sb="111" eb="113">
      <t>ジギョウ</t>
    </rPh>
    <rPh sb="114" eb="116">
      <t>ウンエイ</t>
    </rPh>
    <rPh sb="120" eb="122">
      <t>ジョウタイ</t>
    </rPh>
    <rPh sb="126" eb="128">
      <t>キョウヨウ</t>
    </rPh>
    <rPh sb="128" eb="130">
      <t>カイシ</t>
    </rPh>
    <rPh sb="130" eb="132">
      <t>チョクゴ</t>
    </rPh>
    <rPh sb="138" eb="140">
      <t>セッスイ</t>
    </rPh>
    <rPh sb="140" eb="142">
      <t>キキ</t>
    </rPh>
    <rPh sb="143" eb="145">
      <t>フキュウ</t>
    </rPh>
    <rPh sb="146" eb="148">
      <t>ジンコウ</t>
    </rPh>
    <rPh sb="148" eb="150">
      <t>ゲンショウ</t>
    </rPh>
    <rPh sb="153" eb="156">
      <t>シヨウリョウ</t>
    </rPh>
    <rPh sb="157" eb="159">
      <t>ゾウシュウ</t>
    </rPh>
    <rPh sb="160" eb="162">
      <t>ミコ</t>
    </rPh>
    <rPh sb="166" eb="167">
      <t>ムズカ</t>
    </rPh>
    <rPh sb="172" eb="174">
      <t>ケイヒ</t>
    </rPh>
    <rPh sb="175" eb="177">
      <t>サクゲン</t>
    </rPh>
    <rPh sb="178" eb="180">
      <t>セッキョク</t>
    </rPh>
    <rPh sb="180" eb="181">
      <t>テキ</t>
    </rPh>
    <rPh sb="182" eb="183">
      <t>ト</t>
    </rPh>
    <rPh sb="184" eb="185">
      <t>ク</t>
    </rPh>
    <rPh sb="189" eb="192">
      <t>シヨウリョウ</t>
    </rPh>
    <rPh sb="192" eb="194">
      <t>カイテイ</t>
    </rPh>
    <rPh sb="195" eb="197">
      <t>ケントウ</t>
    </rPh>
    <rPh sb="210" eb="212">
      <t>ショウライ</t>
    </rPh>
    <rPh sb="213" eb="215">
      <t>カンキョ</t>
    </rPh>
    <rPh sb="215" eb="217">
      <t>コウシン</t>
    </rPh>
    <rPh sb="218" eb="219">
      <t>ム</t>
    </rPh>
    <rPh sb="222" eb="224">
      <t>ザイゲン</t>
    </rPh>
    <rPh sb="225" eb="227">
      <t>カクホ</t>
    </rPh>
    <rPh sb="240" eb="242">
      <t>アンテイ</t>
    </rPh>
    <rPh sb="242" eb="243">
      <t>テキ</t>
    </rPh>
    <rPh sb="244" eb="247">
      <t>ジゾクテキ</t>
    </rPh>
    <rPh sb="248" eb="250">
      <t>テイキョウ</t>
    </rPh>
    <rPh sb="256" eb="258">
      <t>ケイエイ</t>
    </rPh>
    <rPh sb="258" eb="260">
      <t>キバン</t>
    </rPh>
    <rPh sb="261" eb="263">
      <t>キョウカ</t>
    </rPh>
    <rPh sb="264" eb="265">
      <t>ハカ</t>
    </rPh>
    <phoneticPr fontId="4"/>
  </si>
  <si>
    <t>　令和２年度より、地方公営企業法を適用したため、令和元年度以前のデータはありません。
　①経常収支比率は、100％を上回り、類似団体平均値を上回る状況でありますが、使用料収入で経費全額を賄えず、繰入金に依存している状況で、基準外繰入金をいかに減らしていくかが今後の課題であります。
　②累積欠損金は、発生していません。
　③流動比率は、類似団体平均値を上回る状況でありますが、今後の事業展開や人口減少等による使用料収入の減少によっては、悪化すると思われます。
　④企業債残高対事業規模比率は、事業が進行中であるため、建設投資の財源として企業債を活用していること、また、供用開始直後は使用料収入が見込めないことから、上昇していく見込みです。
　⑤経費回収率は、100％未満であり、使用料で汚水処理費を賄えていない状況でありますので、経費削減や使用料の見直しが検討課題であります。
　⑥汚水処理原価は、類似団体平均値を下回る状況でありますが、経費回収率が100％未満でありますので、更なる経費削減が必要となります。
　⑦施設利用率は、本市で所有する処理施設での処理水量と流域での処理水量が合算されるため、類似団体平均値を上回る状況でありますが、所有する施設のみで見た場合は、適正な規模であると考えられます。
　⑧水洗化率は、類似団体平均値を下回る状況であり、使用料収入の確保に向けて今後も普及啓発等により、向上を図る必要があります。</t>
    <rPh sb="0" eb="2">
      <t>レイワ</t>
    </rPh>
    <rPh sb="3" eb="5">
      <t>ネンド</t>
    </rPh>
    <rPh sb="24" eb="26">
      <t>レイワ</t>
    </rPh>
    <rPh sb="26" eb="27">
      <t>ガン</t>
    </rPh>
    <rPh sb="44" eb="46">
      <t>ケイジョウ</t>
    </rPh>
    <rPh sb="57" eb="58">
      <t>ウエ</t>
    </rPh>
    <rPh sb="61" eb="63">
      <t>ルイジ</t>
    </rPh>
    <rPh sb="63" eb="65">
      <t>ダンタイ</t>
    </rPh>
    <rPh sb="65" eb="68">
      <t>ヘイキンチ</t>
    </rPh>
    <rPh sb="70" eb="72">
      <t>ウワマワ</t>
    </rPh>
    <rPh sb="73" eb="75">
      <t>ジョウキョウ</t>
    </rPh>
    <rPh sb="84" eb="86">
      <t>シュウニュウ</t>
    </rPh>
    <rPh sb="92" eb="93">
      <t>マカナ</t>
    </rPh>
    <rPh sb="96" eb="98">
      <t>クリイレ</t>
    </rPh>
    <rPh sb="100" eb="102">
      <t>イゾン</t>
    </rPh>
    <rPh sb="106" eb="108">
      <t>ジョウキョウ</t>
    </rPh>
    <rPh sb="110" eb="112">
      <t>キジュン</t>
    </rPh>
    <rPh sb="112" eb="113">
      <t>ガイ</t>
    </rPh>
    <rPh sb="113" eb="115">
      <t>クリイレ</t>
    </rPh>
    <rPh sb="115" eb="116">
      <t>キン</t>
    </rPh>
    <rPh sb="120" eb="121">
      <t>ヘ</t>
    </rPh>
    <rPh sb="128" eb="130">
      <t>コンゴ</t>
    </rPh>
    <rPh sb="131" eb="133">
      <t>カダイ</t>
    </rPh>
    <rPh sb="142" eb="144">
      <t>ルイセキ</t>
    </rPh>
    <rPh sb="144" eb="146">
      <t>ケッソン</t>
    </rPh>
    <rPh sb="146" eb="147">
      <t>キン</t>
    </rPh>
    <rPh sb="149" eb="151">
      <t>ハッセイ</t>
    </rPh>
    <rPh sb="161" eb="163">
      <t>リュウドウ</t>
    </rPh>
    <rPh sb="163" eb="165">
      <t>ヒリツ</t>
    </rPh>
    <rPh sb="167" eb="169">
      <t>ルイジ</t>
    </rPh>
    <rPh sb="169" eb="171">
      <t>ダンタイ</t>
    </rPh>
    <rPh sb="171" eb="174">
      <t>ヘイキンチ</t>
    </rPh>
    <rPh sb="178" eb="180">
      <t>ジョウキョウ</t>
    </rPh>
    <rPh sb="231" eb="233">
      <t>キギョウ</t>
    </rPh>
    <rPh sb="233" eb="234">
      <t>サイ</t>
    </rPh>
    <rPh sb="234" eb="236">
      <t>ザンダカ</t>
    </rPh>
    <rPh sb="236" eb="237">
      <t>タイ</t>
    </rPh>
    <rPh sb="237" eb="239">
      <t>ジギョウ</t>
    </rPh>
    <rPh sb="239" eb="241">
      <t>キボ</t>
    </rPh>
    <rPh sb="241" eb="243">
      <t>ヒリツ</t>
    </rPh>
    <rPh sb="245" eb="247">
      <t>ジギョウ</t>
    </rPh>
    <rPh sb="249" eb="251">
      <t>シンコウ</t>
    </rPh>
    <rPh sb="251" eb="252">
      <t>ナカ</t>
    </rPh>
    <rPh sb="284" eb="286">
      <t>キョウヨウ</t>
    </rPh>
    <rPh sb="286" eb="288">
      <t>カイシ</t>
    </rPh>
    <rPh sb="288" eb="290">
      <t>チョクゴ</t>
    </rPh>
    <rPh sb="291" eb="294">
      <t>シヨウリョウ</t>
    </rPh>
    <rPh sb="294" eb="296">
      <t>シュウニュウ</t>
    </rPh>
    <rPh sb="297" eb="299">
      <t>ミコ</t>
    </rPh>
    <rPh sb="307" eb="309">
      <t>ジョウショウ</t>
    </rPh>
    <rPh sb="313" eb="315">
      <t>ミコミ</t>
    </rPh>
    <rPh sb="321" eb="323">
      <t>ケイヒ</t>
    </rPh>
    <rPh sb="323" eb="325">
      <t>カイシュウ</t>
    </rPh>
    <rPh sb="325" eb="326">
      <t>リツ</t>
    </rPh>
    <rPh sb="333" eb="335">
      <t>ミマン</t>
    </rPh>
    <rPh sb="339" eb="342">
      <t>シヨウリョウ</t>
    </rPh>
    <rPh sb="343" eb="345">
      <t>オスイ</t>
    </rPh>
    <rPh sb="345" eb="347">
      <t>ショリ</t>
    </rPh>
    <rPh sb="347" eb="348">
      <t>ヒ</t>
    </rPh>
    <rPh sb="349" eb="350">
      <t>マカナ</t>
    </rPh>
    <rPh sb="355" eb="357">
      <t>ジョウキョウ</t>
    </rPh>
    <rPh sb="365" eb="367">
      <t>ケイヒ</t>
    </rPh>
    <rPh sb="367" eb="369">
      <t>サクゲン</t>
    </rPh>
    <rPh sb="370" eb="373">
      <t>シヨウリョウ</t>
    </rPh>
    <rPh sb="374" eb="376">
      <t>ミナオ</t>
    </rPh>
    <rPh sb="378" eb="380">
      <t>ケントウ</t>
    </rPh>
    <rPh sb="380" eb="382">
      <t>カダイ</t>
    </rPh>
    <rPh sb="403" eb="406">
      <t>ヘイキンチ</t>
    </rPh>
    <rPh sb="419" eb="421">
      <t>ケイヒ</t>
    </rPh>
    <rPh sb="421" eb="423">
      <t>カイシュウ</t>
    </rPh>
    <rPh sb="423" eb="424">
      <t>リツ</t>
    </rPh>
    <rPh sb="428" eb="431">
      <t>パーセントミマン</t>
    </rPh>
    <rPh sb="439" eb="440">
      <t>サラ</t>
    </rPh>
    <rPh sb="442" eb="444">
      <t>ケイヒ</t>
    </rPh>
    <rPh sb="444" eb="446">
      <t>サクゲン</t>
    </rPh>
    <rPh sb="447" eb="449">
      <t>ヒツヨウ</t>
    </rPh>
    <rPh sb="465" eb="467">
      <t>ホンシ</t>
    </rPh>
    <rPh sb="468" eb="470">
      <t>ショユウ</t>
    </rPh>
    <rPh sb="472" eb="474">
      <t>ショリ</t>
    </rPh>
    <rPh sb="474" eb="476">
      <t>シセツ</t>
    </rPh>
    <rPh sb="478" eb="482">
      <t>ショリスイリョウ</t>
    </rPh>
    <rPh sb="483" eb="485">
      <t>リュウイキ</t>
    </rPh>
    <rPh sb="487" eb="489">
      <t>ショリ</t>
    </rPh>
    <rPh sb="489" eb="491">
      <t>スイリョウ</t>
    </rPh>
    <rPh sb="492" eb="494">
      <t>ガッサン</t>
    </rPh>
    <rPh sb="500" eb="504">
      <t>ルイジダンタイ</t>
    </rPh>
    <rPh sb="504" eb="507">
      <t>ヘイキンチ</t>
    </rPh>
    <rPh sb="508" eb="510">
      <t>ウワマワ</t>
    </rPh>
    <rPh sb="511" eb="513">
      <t>ジョウキョウ</t>
    </rPh>
    <rPh sb="520" eb="522">
      <t>ショユウ</t>
    </rPh>
    <rPh sb="524" eb="526">
      <t>シセツ</t>
    </rPh>
    <rPh sb="529" eb="530">
      <t>ミ</t>
    </rPh>
    <rPh sb="531" eb="533">
      <t>バアイ</t>
    </rPh>
    <rPh sb="535" eb="537">
      <t>テキセイ</t>
    </rPh>
    <rPh sb="538" eb="540">
      <t>キボ</t>
    </rPh>
    <rPh sb="544" eb="545">
      <t>カンガ</t>
    </rPh>
    <rPh sb="564" eb="567">
      <t>ヘイキンチ</t>
    </rPh>
    <rPh sb="570" eb="572">
      <t>ジョウキョウ</t>
    </rPh>
    <rPh sb="577" eb="580">
      <t>シヨウリョウ</t>
    </rPh>
    <rPh sb="580" eb="582">
      <t>シュウニュウ</t>
    </rPh>
    <rPh sb="583" eb="585">
      <t>カクホ</t>
    </rPh>
    <rPh sb="586" eb="587">
      <t>ム</t>
    </rPh>
    <rPh sb="589" eb="591">
      <t>コンゴ</t>
    </rPh>
    <rPh sb="592" eb="594">
      <t>フキュウ</t>
    </rPh>
    <rPh sb="594" eb="596">
      <t>ケイハツ</t>
    </rPh>
    <rPh sb="596" eb="597">
      <t>トウ</t>
    </rPh>
    <rPh sb="601" eb="603">
      <t>コウジョウ</t>
    </rPh>
    <rPh sb="604" eb="605">
      <t>ハカ</t>
    </rPh>
    <rPh sb="606" eb="608">
      <t>ヒツヨウ</t>
    </rPh>
    <phoneticPr fontId="16"/>
  </si>
  <si>
    <t>　令和２年度より、地方公営企業法を適用したため、令和元年度以前のデータはありません。
　①有形固定資産減価償却率は、公営企業会計に移行して間もないため、類似団体平均値を下回る状況であります。
　②管渠老朽化率は、平成６年に供用開始し、耐用年数に至った管渠はありません。令和２６年度から耐用年数を超える管渠が出てきます。
　③管渠改善率は、老朽化による更新は行っていません。今後、老朽化に伴い改善率は上昇すると思われます。</t>
    <rPh sb="24" eb="26">
      <t>レイワ</t>
    </rPh>
    <rPh sb="26" eb="27">
      <t>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カンキョ</t>
    </rPh>
    <rPh sb="100" eb="103">
      <t>ロウキュウカ</t>
    </rPh>
    <rPh sb="103" eb="104">
      <t>リツ</t>
    </rPh>
    <rPh sb="106" eb="108">
      <t>ヘイセイ</t>
    </rPh>
    <rPh sb="109" eb="110">
      <t>ネン</t>
    </rPh>
    <rPh sb="111" eb="113">
      <t>キョウヨウ</t>
    </rPh>
    <rPh sb="113" eb="115">
      <t>カイシ</t>
    </rPh>
    <rPh sb="117" eb="119">
      <t>タイヨウ</t>
    </rPh>
    <rPh sb="119" eb="121">
      <t>ネンスウ</t>
    </rPh>
    <rPh sb="122" eb="123">
      <t>イタ</t>
    </rPh>
    <rPh sb="125" eb="127">
      <t>カンキョ</t>
    </rPh>
    <rPh sb="134" eb="136">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</si>
</sst>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BD-4C00-9EBD-B5785D019C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47BD-4C00-9EBD-B5785D019C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96.9</c:v>
                </c:pt>
                <c:pt idx="4">
                  <c:v>107.05</c:v>
                </c:pt>
              </c:numCache>
            </c:numRef>
          </c:val>
          <c:extLst>
            <c:ext xmlns:c16="http://schemas.microsoft.com/office/drawing/2014/chart" uri="{C3380CC4-5D6E-409C-BE32-E72D297353CC}">
              <c16:uniqueId val="{00000000-1FCA-4E8B-B184-1A17CD1BB2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FCA-4E8B-B184-1A17CD1BB2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70.709999999999994</c:v>
                </c:pt>
                <c:pt idx="4">
                  <c:v>71.349999999999994</c:v>
                </c:pt>
              </c:numCache>
            </c:numRef>
          </c:val>
          <c:extLst>
            <c:ext xmlns:c16="http://schemas.microsoft.com/office/drawing/2014/chart" uri="{C3380CC4-5D6E-409C-BE32-E72D297353CC}">
              <c16:uniqueId val="{00000000-219A-4DA8-8B93-13647389A1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219A-4DA8-8B93-13647389A1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139.43</c:v>
                </c:pt>
                <c:pt idx="4">
                  <c:v>122.87</c:v>
                </c:pt>
              </c:numCache>
            </c:numRef>
          </c:val>
          <c:extLst>
            <c:ext xmlns:c16="http://schemas.microsoft.com/office/drawing/2014/chart" uri="{C3380CC4-5D6E-409C-BE32-E72D297353CC}">
              <c16:uniqueId val="{00000000-749A-4F61-9555-99AF39EE00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749A-4F61-9555-99AF39EE00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6.09</c:v>
                </c:pt>
              </c:numCache>
            </c:numRef>
          </c:val>
          <c:extLst>
            <c:ext xmlns:c16="http://schemas.microsoft.com/office/drawing/2014/chart" uri="{C3380CC4-5D6E-409C-BE32-E72D297353CC}">
              <c16:uniqueId val="{00000000-A43B-4725-BA02-7E1B8F67F2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43B-4725-BA02-7E1B8F67F2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62-440E-9D15-71B33AF0E5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262-440E-9D15-71B33AF0E5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A6-4332-A42A-10EA5C1072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FCA6-4332-A42A-10EA5C1072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51.59</c:v>
                </c:pt>
                <c:pt idx="4">
                  <c:v>61.41</c:v>
                </c:pt>
              </c:numCache>
            </c:numRef>
          </c:val>
          <c:extLst>
            <c:ext xmlns:c16="http://schemas.microsoft.com/office/drawing/2014/chart" uri="{C3380CC4-5D6E-409C-BE32-E72D297353CC}">
              <c16:uniqueId val="{00000000-2E02-4221-9B2F-C2454702D5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2E02-4221-9B2F-C2454702D5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1231.8800000000001</c:v>
                </c:pt>
                <c:pt idx="4">
                  <c:v>1271.02</c:v>
                </c:pt>
              </c:numCache>
            </c:numRef>
          </c:val>
          <c:extLst>
            <c:ext xmlns:c16="http://schemas.microsoft.com/office/drawing/2014/chart" uri="{C3380CC4-5D6E-409C-BE32-E72D297353CC}">
              <c16:uniqueId val="{00000000-86F8-4896-BDBD-726D2D2855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6F8-4896-BDBD-726D2D2855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94.09</c:v>
                </c:pt>
                <c:pt idx="4">
                  <c:v>92.21</c:v>
                </c:pt>
              </c:numCache>
            </c:numRef>
          </c:val>
          <c:extLst>
            <c:ext xmlns:c16="http://schemas.microsoft.com/office/drawing/2014/chart" uri="{C3380CC4-5D6E-409C-BE32-E72D297353CC}">
              <c16:uniqueId val="{00000000-794F-494C-ACD7-10897C412B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794F-494C-ACD7-10897C412B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154.69</c:v>
                </c:pt>
              </c:numCache>
            </c:numRef>
          </c:val>
          <c:extLst>
            <c:ext xmlns:c16="http://schemas.microsoft.com/office/drawing/2014/chart" uri="{C3380CC4-5D6E-409C-BE32-E72D297353CC}">
              <c16:uniqueId val="{00000000-6757-4AF7-B137-FAEE233971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6757-4AF7-B137-FAEE233971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D23" sqref="CD2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大田原市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70194</v>
      </c>
      <c r="AM8" s="42"/>
      <c r="AN8" s="42"/>
      <c r="AO8" s="42"/>
      <c r="AP8" s="42"/>
      <c r="AQ8" s="42"/>
      <c r="AR8" s="42"/>
      <c r="AS8" s="42"/>
      <c r="AT8" s="35">
        <f>データ!T6</f>
        <v>354.36</v>
      </c>
      <c r="AU8" s="35"/>
      <c r="AV8" s="35"/>
      <c r="AW8" s="35"/>
      <c r="AX8" s="35"/>
      <c r="AY8" s="35"/>
      <c r="AZ8" s="35"/>
      <c r="BA8" s="35"/>
      <c r="BB8" s="35">
        <f>データ!U6</f>
        <v>198.09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54.7</v>
      </c>
      <c r="J10" s="35"/>
      <c r="K10" s="35"/>
      <c r="L10" s="35"/>
      <c r="M10" s="35"/>
      <c r="N10" s="35"/>
      <c r="O10" s="35"/>
      <c r="P10" s="35">
        <f>データ!P6</f>
        <v>11.24</v>
      </c>
      <c r="Q10" s="35"/>
      <c r="R10" s="35"/>
      <c r="S10" s="35"/>
      <c r="T10" s="35"/>
      <c r="U10" s="35"/>
      <c r="V10" s="35"/>
      <c r="W10" s="35">
        <f>データ!Q6</f>
        <v>76.78</v>
      </c>
      <c r="X10" s="35"/>
      <c r="Y10" s="35"/>
      <c r="Z10" s="35"/>
      <c r="AA10" s="35"/>
      <c r="AB10" s="35"/>
      <c r="AC10" s="35"/>
      <c r="AD10" s="42">
        <f>データ!R6</f>
        <v>2750</v>
      </c>
      <c r="AE10" s="42"/>
      <c r="AF10" s="42"/>
      <c r="AG10" s="42"/>
      <c r="AH10" s="42"/>
      <c r="AI10" s="42"/>
      <c r="AJ10" s="42"/>
      <c r="AK10" s="2"/>
      <c r="AL10" s="42">
        <f>データ!V6</f>
        <v>7856</v>
      </c>
      <c r="AM10" s="42"/>
      <c r="AN10" s="42"/>
      <c r="AO10" s="42"/>
      <c r="AP10" s="42"/>
      <c r="AQ10" s="42"/>
      <c r="AR10" s="42"/>
      <c r="AS10" s="42"/>
      <c r="AT10" s="35">
        <f>データ!W6</f>
        <v>3.67</v>
      </c>
      <c r="AU10" s="35"/>
      <c r="AV10" s="35"/>
      <c r="AW10" s="35"/>
      <c r="AX10" s="35"/>
      <c r="AY10" s="35"/>
      <c r="AZ10" s="35"/>
      <c r="BA10" s="35"/>
      <c r="BB10" s="35">
        <f>データ!X6</f>
        <v>2140.6</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113</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Z3LT5wkiBMphPbZIFM5hM7g1HrbicOJvXrz6fFdEAFNfLCQOGnW0dUhGnPDJNXVZuTwnwTf1OKyIzL/gQiHFA==" saltValue="O0Vy1tn8Ss/RhCZ1Qqfd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92100</v>
      </c>
      <c r="D6" s="19">
        <f t="shared" si="3"/>
        <v>46</v>
      </c>
      <c r="E6" s="19">
        <f t="shared" si="3"/>
        <v>17</v>
      </c>
      <c r="F6" s="19">
        <f t="shared" si="3"/>
        <v>4</v>
      </c>
      <c r="G6" s="19">
        <f t="shared" si="3"/>
        <v>0</v>
      </c>
      <c r="H6" s="19" t="str">
        <f t="shared" si="3"/>
        <v>栃木県　大田原市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54.7</v>
      </c>
      <c r="P6" s="20">
        <f t="shared" si="3"/>
        <v>11.24</v>
      </c>
      <c r="Q6" s="20">
        <f t="shared" si="3"/>
        <v>76.78</v>
      </c>
      <c r="R6" s="20">
        <f t="shared" si="3"/>
        <v>2750</v>
      </c>
      <c r="S6" s="20">
        <f t="shared" si="3"/>
        <v>70194</v>
      </c>
      <c r="T6" s="20">
        <f t="shared" si="3"/>
        <v>354.36</v>
      </c>
      <c r="U6" s="20">
        <f t="shared" si="3"/>
        <v>198.09</v>
      </c>
      <c r="V6" s="20">
        <f t="shared" si="3"/>
        <v>7856</v>
      </c>
      <c r="W6" s="20">
        <f t="shared" si="3"/>
        <v>3.67</v>
      </c>
      <c r="X6" s="20">
        <f t="shared" si="3"/>
        <v>2140.6</v>
      </c>
      <c r="Y6" s="21" t="str">
        <f>IF(Y7="",NA(),Y7)</f>
        <v>-</v>
      </c>
      <c r="Z6" s="21" t="str">
        <f t="shared" ref="Z6:AH6" si="4">IF(Z7="",NA(),Z7)</f>
        <v>-</v>
      </c>
      <c r="AA6" s="21" t="str">
        <f t="shared" si="4"/>
        <v>-</v>
      </c>
      <c r="AB6" s="21">
        <f t="shared" si="4"/>
        <v>139.43</v>
      </c>
      <c r="AC6" s="21">
        <f t="shared" si="4"/>
        <v>122.87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51.59</v>
      </c>
      <c r="AY6" s="21">
        <f t="shared" si="6"/>
        <v>61.41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1231.8800000000001</v>
      </c>
      <c r="BJ6" s="21">
        <f t="shared" si="7"/>
        <v>1271.02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94.09</v>
      </c>
      <c r="BU6" s="21">
        <f t="shared" si="8"/>
        <v>92.21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154.69</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96.9</v>
      </c>
      <c r="CQ6" s="21">
        <f t="shared" si="10"/>
        <v>107.05</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70.709999999999994</v>
      </c>
      <c r="DB6" s="21">
        <f t="shared" si="11"/>
        <v>71.349999999999994</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3.23</v>
      </c>
      <c r="DM6" s="21">
        <f t="shared" si="12"/>
        <v>6.09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92100</v>
      </c>
      <c r="D7" s="23">
        <v>46</v>
      </c>
      <c r="E7" s="23">
        <v>17</v>
      </c>
      <c r="F7" s="23">
        <v>4</v>
      </c>
      <c r="G7" s="23">
        <v>0</v>
      </c>
      <c r="H7" s="23" t="s">
        <v>96</v>
      </c>
      <c r="I7" s="23" t="s">
        <v>97</v>
      </c>
      <c r="J7" s="23" t="s">
        <v>98</v>
      </c>
      <c r="K7" s="23" t="s">
        <v>99</v>
      </c>
      <c r="L7" s="23" t="s">
        <v>100</v>
      </c>
      <c r="M7" s="23" t="s">
        <v>101</v>
      </c>
      <c r="N7" s="24" t="s">
        <v>102</v>
      </c>
      <c r="O7" s="24">
        <v>54.7</v>
      </c>
      <c r="P7" s="24">
        <v>11.24</v>
      </c>
      <c r="Q7" s="24">
        <v>76.78</v>
      </c>
      <c r="R7" s="24">
        <v>2750</v>
      </c>
      <c r="S7" s="24">
        <v>70194</v>
      </c>
      <c r="T7" s="24">
        <v>354.36</v>
      </c>
      <c r="U7" s="24">
        <v>198.09</v>
      </c>
      <c r="V7" s="24">
        <v>7856</v>
      </c>
      <c r="W7" s="24">
        <v>3.67</v>
      </c>
      <c r="X7" s="24">
        <v>2140.6</v>
      </c>
      <c r="Y7" s="24" t="s">
        <v>102</v>
      </c>
      <c r="Z7" s="24" t="s">
        <v>102</v>
      </c>
      <c r="AA7" s="24" t="s">
        <v>102</v>
      </c>
      <c r="AB7" s="24">
        <v>139.43</v>
      </c>
      <c r="AC7" s="24">
        <v>122.87</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51.59</v>
      </c>
      <c r="AY7" s="24">
        <v>61.41</v>
      </c>
      <c r="AZ7" s="24" t="s">
        <v>102</v>
      </c>
      <c r="BA7" s="24" t="s">
        <v>102</v>
      </c>
      <c r="BB7" s="24" t="s">
        <v>102</v>
      </c>
      <c r="BC7" s="24">
        <v>44.24</v>
      </c>
      <c r="BD7" s="24">
        <v>43.07</v>
      </c>
      <c r="BE7" s="24">
        <v>44.07</v>
      </c>
      <c r="BF7" s="24" t="s">
        <v>102</v>
      </c>
      <c r="BG7" s="24" t="s">
        <v>102</v>
      </c>
      <c r="BH7" s="24" t="s">
        <v>102</v>
      </c>
      <c r="BI7" s="24">
        <v>1231.8800000000001</v>
      </c>
      <c r="BJ7" s="24">
        <v>1271.02</v>
      </c>
      <c r="BK7" s="24" t="s">
        <v>102</v>
      </c>
      <c r="BL7" s="24" t="s">
        <v>102</v>
      </c>
      <c r="BM7" s="24" t="s">
        <v>102</v>
      </c>
      <c r="BN7" s="24">
        <v>1258.43</v>
      </c>
      <c r="BO7" s="24">
        <v>1163.75</v>
      </c>
      <c r="BP7" s="24">
        <v>1201.79</v>
      </c>
      <c r="BQ7" s="24" t="s">
        <v>102</v>
      </c>
      <c r="BR7" s="24" t="s">
        <v>102</v>
      </c>
      <c r="BS7" s="24" t="s">
        <v>102</v>
      </c>
      <c r="BT7" s="24">
        <v>94.09</v>
      </c>
      <c r="BU7" s="24">
        <v>92.21</v>
      </c>
      <c r="BV7" s="24" t="s">
        <v>102</v>
      </c>
      <c r="BW7" s="24" t="s">
        <v>102</v>
      </c>
      <c r="BX7" s="24" t="s">
        <v>102</v>
      </c>
      <c r="BY7" s="24">
        <v>73.36</v>
      </c>
      <c r="BZ7" s="24">
        <v>72.599999999999994</v>
      </c>
      <c r="CA7" s="24">
        <v>75.31</v>
      </c>
      <c r="CB7" s="24" t="s">
        <v>102</v>
      </c>
      <c r="CC7" s="24" t="s">
        <v>102</v>
      </c>
      <c r="CD7" s="24" t="s">
        <v>102</v>
      </c>
      <c r="CE7" s="24">
        <v>150</v>
      </c>
      <c r="CF7" s="24">
        <v>154.69</v>
      </c>
      <c r="CG7" s="24" t="s">
        <v>102</v>
      </c>
      <c r="CH7" s="24" t="s">
        <v>102</v>
      </c>
      <c r="CI7" s="24" t="s">
        <v>102</v>
      </c>
      <c r="CJ7" s="24">
        <v>224.88</v>
      </c>
      <c r="CK7" s="24">
        <v>228.64</v>
      </c>
      <c r="CL7" s="24">
        <v>216.39</v>
      </c>
      <c r="CM7" s="24" t="s">
        <v>102</v>
      </c>
      <c r="CN7" s="24" t="s">
        <v>102</v>
      </c>
      <c r="CO7" s="24" t="s">
        <v>102</v>
      </c>
      <c r="CP7" s="24">
        <v>96.9</v>
      </c>
      <c r="CQ7" s="24">
        <v>107.05</v>
      </c>
      <c r="CR7" s="24" t="s">
        <v>102</v>
      </c>
      <c r="CS7" s="24" t="s">
        <v>102</v>
      </c>
      <c r="CT7" s="24" t="s">
        <v>102</v>
      </c>
      <c r="CU7" s="24">
        <v>42.4</v>
      </c>
      <c r="CV7" s="24">
        <v>42.28</v>
      </c>
      <c r="CW7" s="24">
        <v>42.57</v>
      </c>
      <c r="CX7" s="24" t="s">
        <v>102</v>
      </c>
      <c r="CY7" s="24" t="s">
        <v>102</v>
      </c>
      <c r="CZ7" s="24" t="s">
        <v>102</v>
      </c>
      <c r="DA7" s="24">
        <v>70.709999999999994</v>
      </c>
      <c r="DB7" s="24">
        <v>71.349999999999994</v>
      </c>
      <c r="DC7" s="24" t="s">
        <v>102</v>
      </c>
      <c r="DD7" s="24" t="s">
        <v>102</v>
      </c>
      <c r="DE7" s="24" t="s">
        <v>102</v>
      </c>
      <c r="DF7" s="24">
        <v>84.19</v>
      </c>
      <c r="DG7" s="24">
        <v>84.34</v>
      </c>
      <c r="DH7" s="24">
        <v>85.24</v>
      </c>
      <c r="DI7" s="24" t="s">
        <v>102</v>
      </c>
      <c r="DJ7" s="24" t="s">
        <v>102</v>
      </c>
      <c r="DK7" s="24" t="s">
        <v>102</v>
      </c>
      <c r="DL7" s="24">
        <v>3.23</v>
      </c>
      <c r="DM7" s="24">
        <v>6.09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2023-01-19T01:16:02Z</cp:lastPrinted>
  <dcterms:created xsi:type="dcterms:W3CDTF">2022-12-01T01:26:44Z</dcterms:created>
  <dcterms:modified xsi:type="dcterms:W3CDTF">2023-01-31T04:37:29Z</dcterms:modified>
  <cp:category/>
</cp:coreProperties>
</file>