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0矢板市（修正待ち）\06 修正（0305）\"/>
    </mc:Choice>
  </mc:AlternateContent>
  <xr:revisionPtr revIDLastSave="0" documentId="13_ncr:1_{123A2001-42BD-4A33-B929-A1658291A573}" xr6:coauthVersionLast="47" xr6:coauthVersionMax="47" xr10:uidLastSave="{00000000-0000-0000-0000-000000000000}"/>
  <workbookProtection workbookAlgorithmName="SHA-512" workbookHashValue="r2NQ8H6LU8zByw8eM2z5J7iDqmIOlDAEj8abmoaV5OXr6NqextMlyyRLuhyKPH2EC9+K9pjPWmp7GQn+6rlXWQ==" workbookSaltValue="hC4kmq3sXWPb+eF2xUOVJw=="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F85" i="4"/>
  <c r="E85" i="4"/>
  <c r="BB10" i="4"/>
  <c r="AT10" i="4"/>
  <c r="AL10" i="4"/>
  <c r="AD10" i="4"/>
  <c r="W10" i="4"/>
  <c r="P10" i="4"/>
  <c r="I10" i="4"/>
  <c r="B10" i="4"/>
  <c r="AT8" i="4"/>
  <c r="AL8" i="4"/>
  <c r="W8" i="4"/>
  <c r="P8" i="4"/>
  <c r="I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<sst xmlns="http://schemas.openxmlformats.org/spreadsheetml/2006/main" count="275" uniqueCount="117">
  <si>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</si>
  <si>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</si>
  <si>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</si>
  <si>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</si>
  <si>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</si>
  <si>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</si>
  <si>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</si>
  <si>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</si>
  <si>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</si>
  <si>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</si>
  <si>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</si>
  <si>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</si>
  <si>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</si>
  <si>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</si>
  <si>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</si>
  <si>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</si>
  <si>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</si>
  <si>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</si>
  <si>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</si>
  <si>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</si>
  <si>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</si>
  <si>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</si>
  <si>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</si>
  <si>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</si>
  <si>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</si>
  <si>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</si>
  <si>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</si>
  <si>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</si>
  <si>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</si>
  <si>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</si>
  <si>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</si>
  <si>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</si>
  <si>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</si>
  <si>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</si>
  <si>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</si>
  <si>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</si>
  <si>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</si>
  <si>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</si>
  <si>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</si>
  <si>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</si>
  <si>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</si>
  <si>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</si>
  <si>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</si>
  <si>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</si>
  <si>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</si>
  <si>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</si>
  <si>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</si>
  <si>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</si>
  <si>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</si>
  <si>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</si>
  <si>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</si>
  <si>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</si>
  <si>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</si>
  <si>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</si>
  <si>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</si>
  <si>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</si>
  <si>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</si>
  <si>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</si>
  <si>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</si>
  <si>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</si>
  <si>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</si>
  <si>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</si>
  <si>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</si>
  <si>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</si>
  <si>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</si>
  <si>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</si>
  <si>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</si>
  <si>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</si>
  <si>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</si>
  <si>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</si>
  <si>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</si>
  <si>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</si>
  <si>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</si>
  <si>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</si>
  <si>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</si>
  <si>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</si>
  <si>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</si>
  <si>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</si>
  <si>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</si>
  <si>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</si>
  <si>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</si>
  <si>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</si>
  <si>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</si>
  <si>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</si>
  <si>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</si>
  <si>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</si>
  <si>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</si>
  <si>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</si>
  <si>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</si>
  <si>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</si>
  <si>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</si>
  <si>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</si>
  <si>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</si>
  <si>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</si>
  <si>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</si>
  <si>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</si>
  <si>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矢板市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</si>
  <si>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</si>
  <si>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</si>
  <si>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</si>
  <si>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</si>
  <si>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</si>
  <si>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</si>
  <si>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</si>
  <si>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</si>
  <si>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</si>
  <si>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</si>
  <si>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</si>
  <si>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</si>
  <si>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</si>
  <si>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</si>
  <si>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</si>
  <si>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</si>
  <si>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</si>
  <si>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比較的新しい施設であるため、管渠の更新はまだ必要ではないが、水処理センターの不具合が増えてきているため、施設調査等を実施し、更新計画を立て計画的に対応していく必要がある。</t>
    <phoneticPr fontId="4"/>
  </si>
  <si>
    <t>　人口減少や節水機器の普及による使用料減収、施設の老朽化、電気料や資材の高騰による費用負担の増加が今後の健全な経営のための課題と考える。
　経営戦略の見直し等を行い、更なる経費の削減、接続者数の増加を推進し財源の確保に努めていく。</t>
    <rPh sb="6" eb="10">
      <t>セッスイキキ</t>
    </rPh>
    <rPh sb="11" eb="13">
      <t>フキュウ</t>
    </rPh>
    <rPh sb="16" eb="21">
      <t>シヨウリョウゲンシュウ</t>
    </rPh>
    <rPh sb="29" eb="31">
      <t>デンキ</t>
    </rPh>
    <rPh sb="31" eb="32">
      <t>リョウ</t>
    </rPh>
    <rPh sb="33" eb="35">
      <t>シザイ</t>
    </rPh>
    <rPh sb="36" eb="38">
      <t>コウトウ</t>
    </rPh>
    <rPh sb="52" eb="54">
      <t>ケンゼン</t>
    </rPh>
    <rPh sb="55" eb="57">
      <t>ケイエイ</t>
    </rPh>
    <rPh sb="95" eb="96">
      <t>スウ</t>
    </rPh>
    <rPh sb="100" eb="102">
      <t>スイシン</t>
    </rPh>
    <phoneticPr fontId="4"/>
  </si>
  <si>
    <r>
      <t>①経常収支比率は、前年度よりは低下したものの類似団体平均値と比較すると高い状態を維持している。しかし、</t>
    </r>
    <r>
      <rPr>
        <sz val="11"/>
        <rFont val="ＭＳ ゴシック"/>
        <family val="3"/>
        <charset val="128"/>
      </rPr>
      <t>収益の内容は一般会計から多額の財源補てんの繰入金を受けている状況であり、健全な経営のため、経費削減、財源の確保を図っていく必要がある</t>
    </r>
    <r>
      <rPr>
        <sz val="11"/>
        <color theme="1"/>
        <rFont val="ＭＳ ゴシック"/>
        <family val="3"/>
        <charset val="128"/>
      </rPr>
      <t>。
③</t>
    </r>
    <r>
      <rPr>
        <sz val="11"/>
        <rFont val="ＭＳ ゴシック"/>
        <family val="3"/>
        <charset val="128"/>
      </rPr>
      <t>流動比率は、</t>
    </r>
    <r>
      <rPr>
        <sz val="11"/>
        <color theme="1"/>
        <rFont val="ＭＳ ゴシック"/>
        <family val="3"/>
        <charset val="128"/>
      </rPr>
      <t>算式に用いられ</t>
    </r>
    <r>
      <rPr>
        <sz val="11"/>
        <rFont val="ＭＳ ゴシック"/>
        <family val="3"/>
        <charset val="128"/>
      </rPr>
      <t>る</t>
    </r>
    <r>
      <rPr>
        <sz val="11"/>
        <color theme="1"/>
        <rFont val="ＭＳ ゴシック"/>
        <family val="3"/>
        <charset val="128"/>
      </rPr>
      <t>流動負債のうち、殆どが企業債であるため、企業債の縮減に努める。
④企業債残高対事業規模比率が類似団体平均より高いが、施設更新のために一時的に借り入れたためであり、今後は減少すると予想される。
⑥汚水処理原価は、効率的に汚水処理施設の運転ができているため、全国平均及び類似団体平均値と比較すると低いものとなっている。
⑦施設利用率は、類似団体平均値を上回っている。今後も、最大処理量を考慮し、施設利用率の向上を図る。
⑧水洗化率は、類似団体平均と同程度であるが、老朽化による維持管理費の増加に備え、使用料収入を確保するため、普及啓発活動等を推進する必要がある。</t>
    </r>
    <rPh sb="9" eb="12">
      <t>ゼンネンド</t>
    </rPh>
    <rPh sb="15" eb="17">
      <t>テイカ</t>
    </rPh>
    <rPh sb="35" eb="36">
      <t>タカ</t>
    </rPh>
    <rPh sb="37" eb="39">
      <t>ジョウタイ</t>
    </rPh>
    <rPh sb="40" eb="42">
      <t>イジ</t>
    </rPh>
    <rPh sb="120" eb="124">
      <t>リュウドウヒリツ</t>
    </rPh>
    <rPh sb="158" eb="160">
      <t>シュクゲン</t>
    </rPh>
    <rPh sb="167" eb="170">
      <t>キギョウサイ</t>
    </rPh>
    <rPh sb="170" eb="172">
      <t>ザンダカ</t>
    </rPh>
    <rPh sb="172" eb="173">
      <t>タイ</t>
    </rPh>
    <rPh sb="173" eb="177">
      <t>ジギョウキボ</t>
    </rPh>
    <rPh sb="177" eb="179">
      <t>ヒリツ</t>
    </rPh>
    <rPh sb="180" eb="184">
      <t>ルイジダンタイ</t>
    </rPh>
    <rPh sb="184" eb="186">
      <t>ヘイキン</t>
    </rPh>
    <rPh sb="188" eb="189">
      <t>タカ</t>
    </rPh>
    <rPh sb="192" eb="196">
      <t>シセツコウシン</t>
    </rPh>
    <rPh sb="200" eb="202">
      <t>イチジ</t>
    </rPh>
    <rPh sb="202" eb="203">
      <t>テキ</t>
    </rPh>
    <rPh sb="204" eb="205">
      <t>カ</t>
    </rPh>
    <rPh sb="206" eb="207">
      <t>イ</t>
    </rPh>
    <rPh sb="215" eb="217">
      <t>コンゴ</t>
    </rPh>
    <rPh sb="218" eb="220">
      <t>ゲンショウ</t>
    </rPh>
    <rPh sb="223" eb="225">
      <t>ヨソウ</t>
    </rPh>
    <rPh sb="239" eb="242">
      <t>コウリツテキ</t>
    </rPh>
    <rPh sb="243" eb="247">
      <t>オスイショリ</t>
    </rPh>
    <rPh sb="247" eb="249">
      <t>シセツ</t>
    </rPh>
    <rPh sb="250" eb="252">
      <t>ウンテン</t>
    </rPh>
    <rPh sb="261" eb="263">
      <t>ゼンコク</t>
    </rPh>
    <rPh sb="263" eb="265">
      <t>ヘイキン</t>
    </rPh>
    <rPh sb="265" eb="266">
      <t>オヨ</t>
    </rPh>
    <rPh sb="300" eb="302">
      <t>ルイジ</t>
    </rPh>
    <rPh sb="302" eb="304">
      <t>ダンタイ</t>
    </rPh>
    <rPh sb="306" eb="307">
      <t>アタイ</t>
    </rPh>
    <rPh sb="308" eb="310">
      <t>ウワマワ</t>
    </rPh>
    <rPh sb="315" eb="317">
      <t>コンゴ</t>
    </rPh>
    <rPh sb="319" eb="321">
      <t>サイダイ</t>
    </rPh>
    <rPh sb="325" eb="327">
      <t>コウリョ</t>
    </rPh>
    <rPh sb="329" eb="331">
      <t>シセツ</t>
    </rPh>
    <rPh sb="331" eb="334">
      <t>リヨウリツ</t>
    </rPh>
    <rPh sb="335" eb="337">
      <t>コウジョウ</t>
    </rPh>
    <rPh sb="338" eb="339">
      <t>ハカ</t>
    </rPh>
    <rPh sb="356" eb="359">
      <t>ドウテイド</t>
    </rPh>
    <rPh sb="364" eb="367">
      <t>ロウキュウカ</t>
    </rPh>
    <rPh sb="379" eb="380">
      <t>ソナ</t>
    </rPh>
    <rPh sb="382" eb="385">
      <t>シヨウリョウ</t>
    </rPh>
    <rPh sb="385" eb="387">
      <t>シュウニュウ</t>
    </rPh>
    <rPh sb="388" eb="390">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</si>
</sst>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7CE-40BE-A052-AFECEC5E576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A7CE-40BE-A052-AFECEC5E576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55.19</c:v>
                </c:pt>
                <c:pt idx="3">
                  <c:v>57.23</c:v>
                </c:pt>
                <c:pt idx="4">
                  <c:v>55.06</c:v>
                </c:pt>
              </c:numCache>
            </c:numRef>
          </c:val>
          <c:extLst>
            <c:ext xmlns:c16="http://schemas.microsoft.com/office/drawing/2014/chart" uri="{C3380CC4-5D6E-409C-BE32-E72D297353CC}">
              <c16:uniqueId val="{00000000-B397-454A-BD03-D70A4127C4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B397-454A-BD03-D70A4127C4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83.22</c:v>
                </c:pt>
                <c:pt idx="3">
                  <c:v>83.78</c:v>
                </c:pt>
                <c:pt idx="4">
                  <c:v>83.24</c:v>
                </c:pt>
              </c:numCache>
            </c:numRef>
          </c:val>
          <c:extLst>
            <c:ext xmlns:c16="http://schemas.microsoft.com/office/drawing/2014/chart" uri="{C3380CC4-5D6E-409C-BE32-E72D297353CC}">
              <c16:uniqueId val="{00000000-7EAA-4072-B6B9-A7A90C91EB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7EAA-4072-B6B9-A7A90C91EB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167.12</c:v>
                </c:pt>
                <c:pt idx="3">
                  <c:v>148.94999999999999</c:v>
                </c:pt>
                <c:pt idx="4">
                  <c:v>146.16999999999999</c:v>
                </c:pt>
              </c:numCache>
            </c:numRef>
          </c:val>
          <c:extLst>
            <c:ext xmlns:c16="http://schemas.microsoft.com/office/drawing/2014/chart" uri="{C3380CC4-5D6E-409C-BE32-E72D297353CC}">
              <c16:uniqueId val="{00000000-AA1A-4A76-9BD1-D52A1DD162B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AA1A-4A76-9BD1-D52A1DD162B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4.3600000000000003</c:v>
                </c:pt>
                <c:pt idx="3">
                  <c:v>8.34</c:v>
                </c:pt>
                <c:pt idx="4">
                  <c:v>12.19</c:v>
                </c:pt>
              </c:numCache>
            </c:numRef>
          </c:val>
          <c:extLst>
            <c:ext xmlns:c16="http://schemas.microsoft.com/office/drawing/2014/chart" uri="{C3380CC4-5D6E-409C-BE32-E72D297353CC}">
              <c16:uniqueId val="{00000000-9DAD-4882-8142-9567903301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9DAD-4882-8142-9567903301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EFC-4064-B20C-F5A5930281C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EFC-4064-B20C-F5A5930281C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471-4007-AE7E-ED4D2149BF0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4471-4007-AE7E-ED4D2149BF0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45.02</c:v>
                </c:pt>
                <c:pt idx="3">
                  <c:v>63.44</c:v>
                </c:pt>
                <c:pt idx="4">
                  <c:v>84.02</c:v>
                </c:pt>
              </c:numCache>
            </c:numRef>
          </c:val>
          <c:extLst>
            <c:ext xmlns:c16="http://schemas.microsoft.com/office/drawing/2014/chart" uri="{C3380CC4-5D6E-409C-BE32-E72D297353CC}">
              <c16:uniqueId val="{00000000-BDED-43F8-84B1-BA13B804C8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BDED-43F8-84B1-BA13B804C8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c:v>1066.43</c:v>
                </c:pt>
              </c:numCache>
            </c:numRef>
          </c:val>
          <c:extLst>
            <c:ext xmlns:c16="http://schemas.microsoft.com/office/drawing/2014/chart" uri="{C3380CC4-5D6E-409C-BE32-E72D297353CC}">
              <c16:uniqueId val="{00000000-85D1-4168-B7CB-8B4D352074A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85D1-4168-B7CB-8B4D352074A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c:v>
                </c:pt>
                <c:pt idx="3">
                  <c:v>99.87</c:v>
                </c:pt>
                <c:pt idx="4">
                  <c:v>98.57</c:v>
                </c:pt>
              </c:numCache>
            </c:numRef>
          </c:val>
          <c:extLst>
            <c:ext xmlns:c16="http://schemas.microsoft.com/office/drawing/2014/chart" uri="{C3380CC4-5D6E-409C-BE32-E72D297353CC}">
              <c16:uniqueId val="{00000000-58D3-46D9-B378-0B704CBD31B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58D3-46D9-B378-0B704CBD31B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150.59</c:v>
                </c:pt>
                <c:pt idx="3">
                  <c:v>166.73</c:v>
                </c:pt>
                <c:pt idx="4">
                  <c:v>172.04</c:v>
                </c:pt>
              </c:numCache>
            </c:numRef>
          </c:val>
          <c:extLst>
            <c:ext xmlns:c16="http://schemas.microsoft.com/office/drawing/2014/chart" uri="{C3380CC4-5D6E-409C-BE32-E72D297353CC}">
              <c16:uniqueId val="{00000000-6E2E-4FEB-AEB4-8E9B18CAA4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6E2E-4FEB-AEB4-8E9B18CAA4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矢板市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30946</v>
      </c>
      <c r="AM8" s="42"/>
      <c r="AN8" s="42"/>
      <c r="AO8" s="42"/>
      <c r="AP8" s="42"/>
      <c r="AQ8" s="42"/>
      <c r="AR8" s="42"/>
      <c r="AS8" s="42"/>
      <c r="AT8" s="35">
        <f>データ!T6</f>
        <v>170.46</v>
      </c>
      <c r="AU8" s="35"/>
      <c r="AV8" s="35"/>
      <c r="AW8" s="35"/>
      <c r="AX8" s="35"/>
      <c r="AY8" s="35"/>
      <c r="AZ8" s="35"/>
      <c r="BA8" s="35"/>
      <c r="BB8" s="35">
        <f>データ!U6</f>
        <v>181.54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76.099999999999994</v>
      </c>
      <c r="J10" s="35"/>
      <c r="K10" s="35"/>
      <c r="L10" s="35"/>
      <c r="M10" s="35"/>
      <c r="N10" s="35"/>
      <c r="O10" s="35"/>
      <c r="P10" s="35">
        <f>データ!P6</f>
        <v>2.85</v>
      </c>
      <c r="Q10" s="35"/>
      <c r="R10" s="35"/>
      <c r="S10" s="35"/>
      <c r="T10" s="35"/>
      <c r="U10" s="35"/>
      <c r="V10" s="35"/>
      <c r="W10" s="35">
        <f>データ!Q6</f>
        <v>66.650000000000006</v>
      </c>
      <c r="X10" s="35"/>
      <c r="Y10" s="35"/>
      <c r="Z10" s="35"/>
      <c r="AA10" s="35"/>
      <c r="AB10" s="35"/>
      <c r="AC10" s="35"/>
      <c r="AD10" s="42">
        <f>データ!R6</f>
        <v>3300</v>
      </c>
      <c r="AE10" s="42"/>
      <c r="AF10" s="42"/>
      <c r="AG10" s="42"/>
      <c r="AH10" s="42"/>
      <c r="AI10" s="42"/>
      <c r="AJ10" s="42"/>
      <c r="AK10" s="2"/>
      <c r="AL10" s="42">
        <f>データ!V6</f>
        <v>877</v>
      </c>
      <c r="AM10" s="42"/>
      <c r="AN10" s="42"/>
      <c r="AO10" s="42"/>
      <c r="AP10" s="42"/>
      <c r="AQ10" s="42"/>
      <c r="AR10" s="42"/>
      <c r="AS10" s="42"/>
      <c r="AT10" s="35">
        <f>データ!W6</f>
        <v>0.68</v>
      </c>
      <c r="AU10" s="35"/>
      <c r="AV10" s="35"/>
      <c r="AW10" s="35"/>
      <c r="AX10" s="35"/>
      <c r="AY10" s="35"/>
      <c r="AZ10" s="35"/>
      <c r="BA10" s="35"/>
      <c r="BB10" s="35">
        <f>データ!X6</f>
        <v>1289.71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E8VoAZpgxLiNYOEl1DX3tGTikobqj1Vzx5JLPCksq0olOYC0r5D5KmSoZthAt3L7Mx421pdRjBoSLqlJIZST2g==" saltValue="GBfqAuibGyn88HvCua8U/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92118</v>
      </c>
      <c r="D6" s="19">
        <f t="shared" si="3"/>
        <v>46</v>
      </c>
      <c r="E6" s="19">
        <f t="shared" si="3"/>
        <v>17</v>
      </c>
      <c r="F6" s="19">
        <f t="shared" si="3"/>
        <v>5</v>
      </c>
      <c r="G6" s="19">
        <f t="shared" si="3"/>
        <v>0</v>
      </c>
      <c r="H6" s="19" t="str">
        <f t="shared" si="3"/>
        <v>栃木県　矢板市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76.099999999999994</v>
      </c>
      <c r="P6" s="20">
        <f t="shared" si="3"/>
        <v>2.85</v>
      </c>
      <c r="Q6" s="20">
        <f t="shared" si="3"/>
        <v>66.650000000000006</v>
      </c>
      <c r="R6" s="20">
        <f t="shared" si="3"/>
        <v>3300</v>
      </c>
      <c r="S6" s="20">
        <f t="shared" si="3"/>
        <v>30946</v>
      </c>
      <c r="T6" s="20">
        <f t="shared" si="3"/>
        <v>170.46</v>
      </c>
      <c r="U6" s="20">
        <f t="shared" si="3"/>
        <v>181.54</v>
      </c>
      <c r="V6" s="20">
        <f t="shared" si="3"/>
        <v>877</v>
      </c>
      <c r="W6" s="20">
        <f t="shared" si="3"/>
        <v>0.68</v>
      </c>
      <c r="X6" s="20">
        <f t="shared" si="3"/>
        <v>1289.71</v>
      </c>
      <c r="Y6" s="21" t="str">
        <f>IF(Y7="",NA(),Y7)</f>
        <v>-</v>
      </c>
      <c r="Z6" s="21" t="str">
        <f t="shared" ref="Z6:AH6" si="4">IF(Z7="",NA(),Z7)</f>
        <v>-</v>
      </c>
      <c r="AA6" s="21">
        <f t="shared" si="4"/>
        <v>167.12</v>
      </c>
      <c r="AB6" s="21">
        <f t="shared" si="4"/>
        <v>148.94999999999999</v>
      </c>
      <c r="AC6" s="21">
        <f t="shared" si="4"/>
        <v>146.16999999999999</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45.02</v>
      </c>
      <c r="AX6" s="21">
        <f t="shared" si="6"/>
        <v>63.44</v>
      </c>
      <c r="AY6" s="21">
        <f t="shared" si="6"/>
        <v>84.02</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1">
        <f t="shared" si="7"/>
        <v>1066.43</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100</v>
      </c>
      <c r="BT6" s="21">
        <f t="shared" si="8"/>
        <v>99.87</v>
      </c>
      <c r="BU6" s="21">
        <f t="shared" si="8"/>
        <v>98.57</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150.59</v>
      </c>
      <c r="CE6" s="21">
        <f t="shared" si="9"/>
        <v>166.73</v>
      </c>
      <c r="CF6" s="21">
        <f t="shared" si="9"/>
        <v>172.04</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55.19</v>
      </c>
      <c r="CP6" s="21">
        <f t="shared" si="10"/>
        <v>57.23</v>
      </c>
      <c r="CQ6" s="21">
        <f t="shared" si="10"/>
        <v>55.06</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83.22</v>
      </c>
      <c r="DA6" s="21">
        <f t="shared" si="11"/>
        <v>83.78</v>
      </c>
      <c r="DB6" s="21">
        <f t="shared" si="11"/>
        <v>83.24</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4.3600000000000003</v>
      </c>
      <c r="DL6" s="21">
        <f t="shared" si="12"/>
        <v>8.34</v>
      </c>
      <c r="DM6" s="21">
        <f t="shared" si="12"/>
        <v>12.19</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2">
      <c r="A7" s="14"/>
      <c r="B7" s="23">
        <v>2022</v>
      </c>
      <c r="C7" s="23">
        <v>92118</v>
      </c>
      <c r="D7" s="23">
        <v>46</v>
      </c>
      <c r="E7" s="23">
        <v>17</v>
      </c>
      <c r="F7" s="23">
        <v>5</v>
      </c>
      <c r="G7" s="23">
        <v>0</v>
      </c>
      <c r="H7" s="23" t="s">
        <v>96</v>
      </c>
      <c r="I7" s="23" t="s">
        <v>97</v>
      </c>
      <c r="J7" s="23" t="s">
        <v>98</v>
      </c>
      <c r="K7" s="23" t="s">
        <v>99</v>
      </c>
      <c r="L7" s="23" t="s">
        <v>100</v>
      </c>
      <c r="M7" s="23" t="s">
        <v>101</v>
      </c>
      <c r="N7" s="24" t="s">
        <v>102</v>
      </c>
      <c r="O7" s="24">
        <v>76.099999999999994</v>
      </c>
      <c r="P7" s="24">
        <v>2.85</v>
      </c>
      <c r="Q7" s="24">
        <v>66.650000000000006</v>
      </c>
      <c r="R7" s="24">
        <v>3300</v>
      </c>
      <c r="S7" s="24">
        <v>30946</v>
      </c>
      <c r="T7" s="24">
        <v>170.46</v>
      </c>
      <c r="U7" s="24">
        <v>181.54</v>
      </c>
      <c r="V7" s="24">
        <v>877</v>
      </c>
      <c r="W7" s="24">
        <v>0.68</v>
      </c>
      <c r="X7" s="24">
        <v>1289.71</v>
      </c>
      <c r="Y7" s="24" t="s">
        <v>102</v>
      </c>
      <c r="Z7" s="24" t="s">
        <v>102</v>
      </c>
      <c r="AA7" s="24">
        <v>167.12</v>
      </c>
      <c r="AB7" s="24">
        <v>148.94999999999999</v>
      </c>
      <c r="AC7" s="24">
        <v>146.16999999999999</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45.02</v>
      </c>
      <c r="AX7" s="24">
        <v>63.44</v>
      </c>
      <c r="AY7" s="24">
        <v>84.02</v>
      </c>
      <c r="AZ7" s="24" t="s">
        <v>102</v>
      </c>
      <c r="BA7" s="24" t="s">
        <v>102</v>
      </c>
      <c r="BB7" s="24">
        <v>29.13</v>
      </c>
      <c r="BC7" s="24">
        <v>35.69</v>
      </c>
      <c r="BD7" s="24">
        <v>38.4</v>
      </c>
      <c r="BE7" s="24">
        <v>36.94</v>
      </c>
      <c r="BF7" s="24" t="s">
        <v>102</v>
      </c>
      <c r="BG7" s="24" t="s">
        <v>102</v>
      </c>
      <c r="BH7" s="24">
        <v>0</v>
      </c>
      <c r="BI7" s="24">
        <v>0</v>
      </c>
      <c r="BJ7" s="24">
        <v>1066.43</v>
      </c>
      <c r="BK7" s="24" t="s">
        <v>102</v>
      </c>
      <c r="BL7" s="24" t="s">
        <v>102</v>
      </c>
      <c r="BM7" s="24">
        <v>867.83</v>
      </c>
      <c r="BN7" s="24">
        <v>791.76</v>
      </c>
      <c r="BO7" s="24">
        <v>900.82</v>
      </c>
      <c r="BP7" s="24">
        <v>809.19</v>
      </c>
      <c r="BQ7" s="24" t="s">
        <v>102</v>
      </c>
      <c r="BR7" s="24" t="s">
        <v>102</v>
      </c>
      <c r="BS7" s="24">
        <v>100</v>
      </c>
      <c r="BT7" s="24">
        <v>99.87</v>
      </c>
      <c r="BU7" s="24">
        <v>98.57</v>
      </c>
      <c r="BV7" s="24" t="s">
        <v>102</v>
      </c>
      <c r="BW7" s="24" t="s">
        <v>102</v>
      </c>
      <c r="BX7" s="24">
        <v>57.08</v>
      </c>
      <c r="BY7" s="24">
        <v>56.26</v>
      </c>
      <c r="BZ7" s="24">
        <v>52.94</v>
      </c>
      <c r="CA7" s="24">
        <v>57.02</v>
      </c>
      <c r="CB7" s="24" t="s">
        <v>102</v>
      </c>
      <c r="CC7" s="24" t="s">
        <v>102</v>
      </c>
      <c r="CD7" s="24">
        <v>150.59</v>
      </c>
      <c r="CE7" s="24">
        <v>166.73</v>
      </c>
      <c r="CF7" s="24">
        <v>172.04</v>
      </c>
      <c r="CG7" s="24" t="s">
        <v>102</v>
      </c>
      <c r="CH7" s="24" t="s">
        <v>102</v>
      </c>
      <c r="CI7" s="24">
        <v>274.99</v>
      </c>
      <c r="CJ7" s="24">
        <v>282.08999999999997</v>
      </c>
      <c r="CK7" s="24">
        <v>303.27999999999997</v>
      </c>
      <c r="CL7" s="24">
        <v>273.68</v>
      </c>
      <c r="CM7" s="24" t="s">
        <v>102</v>
      </c>
      <c r="CN7" s="24" t="s">
        <v>102</v>
      </c>
      <c r="CO7" s="24">
        <v>55.19</v>
      </c>
      <c r="CP7" s="24">
        <v>57.23</v>
      </c>
      <c r="CQ7" s="24">
        <v>55.06</v>
      </c>
      <c r="CR7" s="24" t="s">
        <v>102</v>
      </c>
      <c r="CS7" s="24" t="s">
        <v>102</v>
      </c>
      <c r="CT7" s="24">
        <v>54.83</v>
      </c>
      <c r="CU7" s="24">
        <v>66.53</v>
      </c>
      <c r="CV7" s="24">
        <v>52.35</v>
      </c>
      <c r="CW7" s="24">
        <v>52.55</v>
      </c>
      <c r="CX7" s="24" t="s">
        <v>102</v>
      </c>
      <c r="CY7" s="24" t="s">
        <v>102</v>
      </c>
      <c r="CZ7" s="24">
        <v>83.22</v>
      </c>
      <c r="DA7" s="24">
        <v>83.78</v>
      </c>
      <c r="DB7" s="24">
        <v>83.24</v>
      </c>
      <c r="DC7" s="24" t="s">
        <v>102</v>
      </c>
      <c r="DD7" s="24" t="s">
        <v>102</v>
      </c>
      <c r="DE7" s="24">
        <v>84.7</v>
      </c>
      <c r="DF7" s="24">
        <v>84.67</v>
      </c>
      <c r="DG7" s="24">
        <v>84.39</v>
      </c>
      <c r="DH7" s="24">
        <v>87.3</v>
      </c>
      <c r="DI7" s="24" t="s">
        <v>102</v>
      </c>
      <c r="DJ7" s="24" t="s">
        <v>102</v>
      </c>
      <c r="DK7" s="24">
        <v>4.3600000000000003</v>
      </c>
      <c r="DL7" s="24">
        <v>8.34</v>
      </c>
      <c r="DM7" s="24">
        <v>12.19</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dcterms:created xsi:type="dcterms:W3CDTF">2023-12-12T01:00:50Z</dcterms:created>
  <dcterms:modified xsi:type="dcterms:W3CDTF">2024-03-05T01:22:15Z</dcterms:modified>
  <cp:category/>
</cp:coreProperties>
</file>