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L:\05財政担当\R5（2023）\④公営企業\02 公営企業決算統計\16 公営企業に係る経営比較分析表（令和４年度決算）の分析等について\03 市町等→県\11那須塩原市○\"/>
    </mc:Choice>
  </mc:AlternateContent>
  <xr:revisionPtr revIDLastSave="0" documentId="13_ncr:1_{35FA249A-80B3-4F79-8096-3F2BAAE28CD8}" xr6:coauthVersionLast="47" xr6:coauthVersionMax="47" xr10:uidLastSave="{00000000-0000-0000-0000-000000000000}"/>
  <workbookProtection workbookAlgorithmName="SHA-512" workbookHashValue="elKSSzk1nIQDJEbzOmB6ZqKZFOUgBu8HAWAYKvLnDe34HTdcnvphUotuwBwGgW2AY32e7we45umBqbliPSYNmA==" workbookSaltValue="yRf7rGfEKIkSj/eNVx8Swg==" workbookSpinCount="100000" lockStructure="1"/>
  <bookViews>
    <workbookView xWindow="28680" yWindow="16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J85" i="4"/>
  <c r="I85" i="4"/>
  <c r="G85" i="4"/>
  <c r="F85" i="4"/>
  <c r="E85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<sst xmlns="http://schemas.openxmlformats.org/spreadsheetml/2006/main" count="275" uniqueCount="116">
  <si>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</si>
  <si>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</si>
  <si>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</si>
  <si>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</si>
  <si>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</si>
  <si>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</si>
  <si>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</si>
  <si>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</si>
  <si>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</si>
  <si>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</si>
  <si>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</si>
  <si>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</si>
  <si>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</si>
  <si>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</si>
  <si>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</si>
  <si>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</si>
  <si>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</si>
  <si>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</si>
  <si>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</si>
  <si>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</si>
  <si>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</si>
  <si>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</si>
  <si>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</si>
  <si>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</si>
  <si>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</si>
  <si>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</si>
  <si>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</si>
  <si>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</si>
  <si>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</si>
  <si>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</si>
  <si>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</si>
  <si>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</si>
  <si>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</si>
  <si>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</si>
  <si>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</si>
  <si>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</si>
  <si>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</si>
  <si>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</si>
  <si>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</si>
  <si>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</si>
  <si>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</si>
  <si>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</si>
  <si>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</si>
  <si>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</si>
  <si>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</si>
  <si>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</si>
  <si>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</si>
  <si>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</si>
  <si>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</si>
  <si>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</si>
  <si>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</si>
  <si>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</si>
  <si>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</si>
  <si>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</si>
  <si>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</si>
  <si>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</si>
  <si>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</si>
  <si>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</si>
  <si>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</si>
  <si>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</si>
  <si>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</si>
  <si>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</si>
  <si>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</si>
  <si>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</si>
  <si>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</si>
  <si>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</si>
  <si>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</si>
  <si>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</si>
  <si>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</si>
  <si>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</si>
  <si>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</si>
  <si>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</si>
  <si>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</si>
  <si>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</si>
  <si>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</si>
  <si>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</si>
  <si>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</si>
  <si>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</si>
  <si>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</si>
  <si>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</si>
  <si>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</si>
  <si>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</si>
  <si>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</si>
  <si>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</si>
  <si>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</si>
  <si>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</si>
  <si>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</si>
  <si>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</si>
  <si>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</si>
  <si>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</si>
  <si>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</si>
  <si>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</si>
  <si>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</si>
  <si>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</si>
  <si>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</si>
  <si>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</si>
  <si>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那須塩原市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</si>
  <si>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</si>
  <si>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</si>
  <si>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</si>
  <si>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</si>
  <si>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</si>
  <si>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</si>
  <si>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</si>
  <si>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</si>
  <si>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</si>
  <si>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</si>
  <si>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</si>
  <si>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</si>
  <si>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</si>
  <si>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</si>
  <si>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</si>
  <si>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</si>
  <si>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有形固定資産減価償却率は、令和2年度に公営企業会計に移行し、未償却残高を資産の取得価額とし、減価償却累計額が0の状態で開始したため極端に低く、管渠老朽化率も0％となっています。
　供用開始後、約20年が経過しているものの、施設の健全度はまだ高い状況です。今後、施設の老朽化が進むことが想定されますが、施設を単に更新するのではなく、維持管理費の削減及び事業の効率化を図るため、公共下水道への編入について検討を進めていきます。</t>
    <rPh sb="112" eb="114">
      <t>シセツ</t>
    </rPh>
    <rPh sb="115" eb="118">
      <t>ケンゼンド</t>
    </rPh>
    <rPh sb="121" eb="122">
      <t>タカ</t>
    </rPh>
    <rPh sb="123" eb="125">
      <t>ジョウキョウ</t>
    </rPh>
    <rPh sb="131" eb="133">
      <t>シセツ</t>
    </rPh>
    <rPh sb="134" eb="137">
      <t>ロウキュウカ</t>
    </rPh>
    <rPh sb="138" eb="139">
      <t>スス</t>
    </rPh>
    <rPh sb="143" eb="145">
      <t>ソウテイ</t>
    </rPh>
    <rPh sb="151" eb="153">
      <t>シセツ</t>
    </rPh>
    <rPh sb="154" eb="155">
      <t>タン</t>
    </rPh>
    <rPh sb="156" eb="158">
      <t>コウシン</t>
    </rPh>
    <rPh sb="166" eb="170">
      <t>イジカンリ</t>
    </rPh>
    <rPh sb="170" eb="171">
      <t>ヒ</t>
    </rPh>
    <rPh sb="172" eb="174">
      <t>サクゲン</t>
    </rPh>
    <rPh sb="174" eb="175">
      <t>オヨ</t>
    </rPh>
    <rPh sb="176" eb="178">
      <t>ジギョウ</t>
    </rPh>
    <rPh sb="179" eb="182">
      <t>コウリツカ</t>
    </rPh>
    <rPh sb="183" eb="184">
      <t>ハカ</t>
    </rPh>
    <rPh sb="188" eb="190">
      <t>コウキョウ</t>
    </rPh>
    <rPh sb="190" eb="193">
      <t>ゲスイドウ</t>
    </rPh>
    <rPh sb="195" eb="197">
      <t>ヘンニュウ</t>
    </rPh>
    <rPh sb="201" eb="203">
      <t>ケントウ</t>
    </rPh>
    <rPh sb="204" eb="205">
      <t>スス</t>
    </rPh>
    <phoneticPr fontId="4"/>
  </si>
  <si>
    <t>　令和2年度から地方公営企業法を適用したため、以前のデータはなし。
（1）健全性について
　経常収支比率は前年度から大幅に減少していますが、これは南赤田地区浄化センター解体工事に伴う一時的な費用の増加によるものです。　
　経費回収率は依然として100％を下回っており、不足分を一般会計からの繰入金に依存している状況です。
　流動比率は前年度から大幅に改善し100％を上回っていますが、これは南赤田地区浄化センター解体工事を要因とする一時的なものであるため、今後も企業債償還を着実に進め、流動比率の増加に努める必要があります。
　企業債残高対事業規模比率は、類似団体平均を上回っているものの、前年度から減少しています。今後も企業債の償還を着実に進め、企業債残高対事業規模比率の減少に努めていきます。
　汚水処理原価は、類似団体平均を下回っているものの、前年度から増加しています。今後も経費削減等に努め、効率的な処理が行えるよう取り組んでいきます。
（2）効率性について
　施設利用率は、対前年度、対類似団体平均ともに下回っており、施設の老朽化による処理能力の低下が懸念されます。
　水洗化率は、前年度と同程度で、類似団体平均をわずかに上回っています。引続き普及活動等による水洗化促進を行い、さらなる向上を目指していきます。</t>
    <rPh sb="53" eb="56">
      <t>ゼンネンド</t>
    </rPh>
    <rPh sb="58" eb="60">
      <t>オオハバ</t>
    </rPh>
    <rPh sb="61" eb="63">
      <t>ゲンショウ</t>
    </rPh>
    <rPh sb="73" eb="80">
      <t>ミナミアカダチクジョウカ</t>
    </rPh>
    <rPh sb="89" eb="90">
      <t>トモナ</t>
    </rPh>
    <rPh sb="91" eb="94">
      <t>イチジテキ</t>
    </rPh>
    <rPh sb="95" eb="97">
      <t>ヒヨウ</t>
    </rPh>
    <rPh sb="98" eb="100">
      <t>ゾウカ</t>
    </rPh>
    <rPh sb="117" eb="119">
      <t>イゼン</t>
    </rPh>
    <rPh sb="167" eb="170">
      <t>ゼンネンド</t>
    </rPh>
    <rPh sb="172" eb="174">
      <t>オオハバ</t>
    </rPh>
    <rPh sb="175" eb="177">
      <t>カイゼン</t>
    </rPh>
    <rPh sb="183" eb="185">
      <t>ウワマワ</t>
    </rPh>
    <rPh sb="254" eb="256">
      <t>ヒツヨウ</t>
    </rPh>
    <rPh sb="308" eb="310">
      <t>コンゴ</t>
    </rPh>
    <rPh sb="375" eb="378">
      <t>ゼンネンド</t>
    </rPh>
    <rPh sb="443" eb="444">
      <t>タイ</t>
    </rPh>
    <rPh sb="444" eb="447">
      <t>ゼンネンド</t>
    </rPh>
    <rPh sb="448" eb="449">
      <t>タイ</t>
    </rPh>
    <rPh sb="449" eb="455">
      <t>ルイジダンタイヘイキン</t>
    </rPh>
    <rPh sb="458" eb="460">
      <t>シタマワ</t>
    </rPh>
    <rPh sb="497" eb="500">
      <t>ゼンネンド</t>
    </rPh>
    <rPh sb="506" eb="512">
      <t>ルイジダンタイヘイキン</t>
    </rPh>
    <rPh sb="517" eb="519">
      <t>ウワマワ</t>
    </rPh>
    <phoneticPr fontId="4"/>
  </si>
  <si>
    <t>　本市の農業集落排水事業は、現在使用料の改定中（段階的な軽減措置）ですが、不足分は一般会計からの繰入金で賄っている状況です。
　今後は施設の老朽化を見越した、より適正な施設管理と健全な下水道経営が求められます。
　持続可能な下水道経営に向け、経営戦略に基づき、効率的な投資と財政基盤の強化に取り組んでいきます。
　なお、令和4年度は、南赤田地区浄化センター解体工事を実施したことで、前年度から大幅に数字が増減した項目がありますが、次年度以降は令和2～3年度と同程度になるものと推測されます。</t>
    <rPh sb="70" eb="73">
      <t>ロウキュウカ</t>
    </rPh>
    <rPh sb="95" eb="97">
      <t>ケイエイ</t>
    </rPh>
    <rPh sb="130" eb="133">
      <t>コウリツテキ</t>
    </rPh>
    <rPh sb="134" eb="136">
      <t>トウシ</t>
    </rPh>
    <rPh sb="160" eb="162">
      <t>レイワ</t>
    </rPh>
    <rPh sb="163" eb="165">
      <t>ネンド</t>
    </rPh>
    <rPh sb="167" eb="172">
      <t>ミナミアカダチク</t>
    </rPh>
    <rPh sb="172" eb="174">
      <t>ジョウカ</t>
    </rPh>
    <rPh sb="178" eb="182">
      <t>カイタイコウジ</t>
    </rPh>
    <rPh sb="183" eb="185">
      <t>ジッシ</t>
    </rPh>
    <rPh sb="191" eb="194">
      <t>ゼンネンド</t>
    </rPh>
    <rPh sb="196" eb="198">
      <t>オオハバ</t>
    </rPh>
    <rPh sb="199" eb="201">
      <t>スウジ</t>
    </rPh>
    <rPh sb="202" eb="204">
      <t>ゾウゲン</t>
    </rPh>
    <rPh sb="206" eb="208">
      <t>コウモク</t>
    </rPh>
    <rPh sb="215" eb="220">
      <t>ジネンドイコウ</t>
    </rPh>
    <rPh sb="221" eb="223">
      <t>レイワ</t>
    </rPh>
    <rPh sb="226" eb="228">
      <t>ネンド</t>
    </rPh>
    <rPh sb="229" eb="232">
      <t>ドウテイド</t>
    </rPh>
    <rPh sb="238" eb="240">
      <t>スイソク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</si>
</sst>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E-458E-BDD3-F7821A3B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E-458E-BDD3-F7821A3B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46.71</c:v>
                </c:pt>
                <c:pt idx="3">
                  <c:v>49.53</c:v>
                </c:pt>
                <c:pt idx="4">
                  <c:v>47.65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4-44BE-A532-A556BC282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4-44BE-A532-A556BC282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86.61</c:v>
                </c:pt>
                <c:pt idx="3">
                  <c:v>86.21</c:v>
                </c:pt>
                <c:pt idx="4">
                  <c:v>86.21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F-4EE8-8D3C-B4817F433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9F-4EE8-8D3C-B4817F433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156.08000000000001</c:v>
                </c:pt>
                <c:pt idx="3">
                  <c:v>154.97999999999999</c:v>
                </c:pt>
                <c:pt idx="4">
                  <c:v>139.5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5-40CF-B0C5-8AD29A997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5-40CF-B0C5-8AD29A997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3.73</c:v>
                </c:pt>
                <c:pt idx="3">
                  <c:v>7.41</c:v>
                </c:pt>
                <c:pt idx="4">
                  <c:v>11.33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4-4D3D-97A3-9B8D90E23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4-4D3D-97A3-9B8D90E23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D-4A19-9472-D433E9223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D-4A19-9472-D433E9223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9-49A2-9C68-78111AD2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99-49A2-9C68-78111AD2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57.38</c:v>
                </c:pt>
                <c:pt idx="3">
                  <c:v>67.42</c:v>
                </c:pt>
                <c:pt idx="4">
                  <c:v>158.44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3-4814-A9C4-C47F3C253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C3-4814-A9C4-C47F3C253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4328</c:v>
                </c:pt>
                <c:pt idx="3">
                  <c:v>3818.76</c:v>
                </c:pt>
                <c:pt idx="4">
                  <c:v>3337.7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7-4006-845E-49F3F127B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7-4006-845E-49F3F127B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61.57</c:v>
                </c:pt>
                <c:pt idx="3">
                  <c:v>52.88</c:v>
                </c:pt>
                <c:pt idx="4">
                  <c:v>52.43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E-4A0A-877A-103474862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E-4A0A-877A-103474862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194.79</c:v>
                </c:pt>
                <c:pt idx="3">
                  <c:v>235.22</c:v>
                </c:pt>
                <c:pt idx="4">
                  <c:v>242.48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9-4628-BE29-69A11C561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69-4628-BE29-69A11C561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2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2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0" t="str">
        <f>データ!H6</f>
        <v>栃木県　那須塩原市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7" t="s">
        <v>1</v>
      </c>
      <c r="C7" s="57"/>
      <c r="D7" s="57"/>
      <c r="E7" s="57"/>
      <c r="F7" s="57"/>
      <c r="G7" s="57"/>
      <c r="H7" s="57"/>
      <c r="I7" s="57" t="s">
        <v>2</v>
      </c>
      <c r="J7" s="57"/>
      <c r="K7" s="57"/>
      <c r="L7" s="57"/>
      <c r="M7" s="57"/>
      <c r="N7" s="57"/>
      <c r="O7" s="57"/>
      <c r="P7" s="57" t="s">
        <v>3</v>
      </c>
      <c r="Q7" s="57"/>
      <c r="R7" s="57"/>
      <c r="S7" s="57"/>
      <c r="T7" s="57"/>
      <c r="U7" s="57"/>
      <c r="V7" s="57"/>
      <c r="W7" s="57" t="s">
        <v>4</v>
      </c>
      <c r="X7" s="57"/>
      <c r="Y7" s="57"/>
      <c r="Z7" s="57"/>
      <c r="AA7" s="57"/>
      <c r="AB7" s="57"/>
      <c r="AC7" s="57"/>
      <c r="AD7" s="57" t="s">
        <v>5</v>
      </c>
      <c r="AE7" s="57"/>
      <c r="AF7" s="57"/>
      <c r="AG7" s="57"/>
      <c r="AH7" s="57"/>
      <c r="AI7" s="57"/>
      <c r="AJ7" s="57"/>
      <c r="AK7" s="3"/>
      <c r="AL7" s="57" t="s">
        <v>6</v>
      </c>
      <c r="AM7" s="57"/>
      <c r="AN7" s="57"/>
      <c r="AO7" s="57"/>
      <c r="AP7" s="57"/>
      <c r="AQ7" s="57"/>
      <c r="AR7" s="57"/>
      <c r="AS7" s="57"/>
      <c r="AT7" s="57" t="s">
        <v>7</v>
      </c>
      <c r="AU7" s="57"/>
      <c r="AV7" s="57"/>
      <c r="AW7" s="57"/>
      <c r="AX7" s="57"/>
      <c r="AY7" s="57"/>
      <c r="AZ7" s="57"/>
      <c r="BA7" s="57"/>
      <c r="BB7" s="57" t="s">
        <v>8</v>
      </c>
      <c r="BC7" s="57"/>
      <c r="BD7" s="57"/>
      <c r="BE7" s="57"/>
      <c r="BF7" s="57"/>
      <c r="BG7" s="57"/>
      <c r="BH7" s="57"/>
      <c r="BI7" s="57"/>
      <c r="BJ7" s="3"/>
      <c r="BK7" s="3"/>
      <c r="BL7" s="81" t="s">
        <v>9</v>
      </c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3"/>
    </row>
    <row r="8" spans="1:78" ht="18.75" customHeight="1" x14ac:dyDescent="0.2">
      <c r="A8" s="2"/>
      <c r="B8" s="77" t="str">
        <f>データ!I6</f>
        <v>法適用</v>
      </c>
      <c r="C8" s="77"/>
      <c r="D8" s="77"/>
      <c r="E8" s="77"/>
      <c r="F8" s="77"/>
      <c r="G8" s="77"/>
      <c r="H8" s="77"/>
      <c r="I8" s="77" t="str">
        <f>データ!J6</f>
        <v>下水道事業</v>
      </c>
      <c r="J8" s="77"/>
      <c r="K8" s="77"/>
      <c r="L8" s="77"/>
      <c r="M8" s="77"/>
      <c r="N8" s="77"/>
      <c r="O8" s="77"/>
      <c r="P8" s="77" t="str">
        <f>データ!K6</f>
        <v>農業集落排水</v>
      </c>
      <c r="Q8" s="77"/>
      <c r="R8" s="77"/>
      <c r="S8" s="77"/>
      <c r="T8" s="77"/>
      <c r="U8" s="77"/>
      <c r="V8" s="77"/>
      <c r="W8" s="77" t="str">
        <f>データ!L6</f>
        <v>F2</v>
      </c>
      <c r="X8" s="77"/>
      <c r="Y8" s="77"/>
      <c r="Z8" s="77"/>
      <c r="AA8" s="77"/>
      <c r="AB8" s="77"/>
      <c r="AC8" s="77"/>
      <c r="AD8" s="78" t="str">
        <f>データ!$M$6</f>
        <v>非設置</v>
      </c>
      <c r="AE8" s="78"/>
      <c r="AF8" s="78"/>
      <c r="AG8" s="78"/>
      <c r="AH8" s="78"/>
      <c r="AI8" s="78"/>
      <c r="AJ8" s="78"/>
      <c r="AK8" s="3"/>
      <c r="AL8" s="51">
        <f>データ!S6</f>
        <v>116733</v>
      </c>
      <c r="AM8" s="51"/>
      <c r="AN8" s="51"/>
      <c r="AO8" s="51"/>
      <c r="AP8" s="51"/>
      <c r="AQ8" s="51"/>
      <c r="AR8" s="51"/>
      <c r="AS8" s="51"/>
      <c r="AT8" s="52">
        <f>データ!T6</f>
        <v>592.74</v>
      </c>
      <c r="AU8" s="52"/>
      <c r="AV8" s="52"/>
      <c r="AW8" s="52"/>
      <c r="AX8" s="52"/>
      <c r="AY8" s="52"/>
      <c r="AZ8" s="52"/>
      <c r="BA8" s="52"/>
      <c r="BB8" s="52">
        <f>データ!U6</f>
        <v>196.94</v>
      </c>
      <c r="BC8" s="52"/>
      <c r="BD8" s="52"/>
      <c r="BE8" s="52"/>
      <c r="BF8" s="52"/>
      <c r="BG8" s="52"/>
      <c r="BH8" s="52"/>
      <c r="BI8" s="52"/>
      <c r="BJ8" s="3"/>
      <c r="BK8" s="3"/>
      <c r="BL8" s="73" t="s">
        <v>10</v>
      </c>
      <c r="BM8" s="74"/>
      <c r="BN8" s="75" t="s">
        <v>11</v>
      </c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6"/>
    </row>
    <row r="9" spans="1:78" ht="18.75" customHeight="1" x14ac:dyDescent="0.2">
      <c r="A9" s="2"/>
      <c r="B9" s="57" t="s">
        <v>12</v>
      </c>
      <c r="C9" s="57"/>
      <c r="D9" s="57"/>
      <c r="E9" s="57"/>
      <c r="F9" s="57"/>
      <c r="G9" s="57"/>
      <c r="H9" s="57"/>
      <c r="I9" s="57" t="s">
        <v>13</v>
      </c>
      <c r="J9" s="57"/>
      <c r="K9" s="57"/>
      <c r="L9" s="57"/>
      <c r="M9" s="57"/>
      <c r="N9" s="57"/>
      <c r="O9" s="57"/>
      <c r="P9" s="57" t="s">
        <v>14</v>
      </c>
      <c r="Q9" s="57"/>
      <c r="R9" s="57"/>
      <c r="S9" s="57"/>
      <c r="T9" s="57"/>
      <c r="U9" s="57"/>
      <c r="V9" s="57"/>
      <c r="W9" s="57" t="s">
        <v>15</v>
      </c>
      <c r="X9" s="57"/>
      <c r="Y9" s="57"/>
      <c r="Z9" s="57"/>
      <c r="AA9" s="57"/>
      <c r="AB9" s="57"/>
      <c r="AC9" s="57"/>
      <c r="AD9" s="57" t="s">
        <v>16</v>
      </c>
      <c r="AE9" s="57"/>
      <c r="AF9" s="57"/>
      <c r="AG9" s="57"/>
      <c r="AH9" s="57"/>
      <c r="AI9" s="57"/>
      <c r="AJ9" s="57"/>
      <c r="AK9" s="3"/>
      <c r="AL9" s="57" t="s">
        <v>17</v>
      </c>
      <c r="AM9" s="57"/>
      <c r="AN9" s="57"/>
      <c r="AO9" s="57"/>
      <c r="AP9" s="57"/>
      <c r="AQ9" s="57"/>
      <c r="AR9" s="57"/>
      <c r="AS9" s="57"/>
      <c r="AT9" s="57" t="s">
        <v>18</v>
      </c>
      <c r="AU9" s="57"/>
      <c r="AV9" s="57"/>
      <c r="AW9" s="57"/>
      <c r="AX9" s="57"/>
      <c r="AY9" s="57"/>
      <c r="AZ9" s="57"/>
      <c r="BA9" s="57"/>
      <c r="BB9" s="57" t="s">
        <v>19</v>
      </c>
      <c r="BC9" s="57"/>
      <c r="BD9" s="57"/>
      <c r="BE9" s="57"/>
      <c r="BF9" s="57"/>
      <c r="BG9" s="57"/>
      <c r="BH9" s="57"/>
      <c r="BI9" s="57"/>
      <c r="BJ9" s="3"/>
      <c r="BK9" s="3"/>
      <c r="BL9" s="58" t="s">
        <v>20</v>
      </c>
      <c r="BM9" s="59"/>
      <c r="BN9" s="60" t="s">
        <v>21</v>
      </c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1"/>
    </row>
    <row r="10" spans="1:78" ht="18.75" customHeight="1" x14ac:dyDescent="0.2">
      <c r="A10" s="2"/>
      <c r="B10" s="52" t="str">
        <f>データ!N6</f>
        <v>-</v>
      </c>
      <c r="C10" s="52"/>
      <c r="D10" s="52"/>
      <c r="E10" s="52"/>
      <c r="F10" s="52"/>
      <c r="G10" s="52"/>
      <c r="H10" s="52"/>
      <c r="I10" s="52">
        <f>データ!O6</f>
        <v>65.98</v>
      </c>
      <c r="J10" s="52"/>
      <c r="K10" s="52"/>
      <c r="L10" s="52"/>
      <c r="M10" s="52"/>
      <c r="N10" s="52"/>
      <c r="O10" s="52"/>
      <c r="P10" s="52">
        <f>データ!P6</f>
        <v>1.08</v>
      </c>
      <c r="Q10" s="52"/>
      <c r="R10" s="52"/>
      <c r="S10" s="52"/>
      <c r="T10" s="52"/>
      <c r="U10" s="52"/>
      <c r="V10" s="52"/>
      <c r="W10" s="52">
        <f>データ!Q6</f>
        <v>82.79</v>
      </c>
      <c r="X10" s="52"/>
      <c r="Y10" s="52"/>
      <c r="Z10" s="52"/>
      <c r="AA10" s="52"/>
      <c r="AB10" s="52"/>
      <c r="AC10" s="52"/>
      <c r="AD10" s="51">
        <f>データ!R6</f>
        <v>2750</v>
      </c>
      <c r="AE10" s="51"/>
      <c r="AF10" s="51"/>
      <c r="AG10" s="51"/>
      <c r="AH10" s="51"/>
      <c r="AI10" s="51"/>
      <c r="AJ10" s="51"/>
      <c r="AK10" s="2"/>
      <c r="AL10" s="51">
        <f>データ!V6</f>
        <v>1262</v>
      </c>
      <c r="AM10" s="51"/>
      <c r="AN10" s="51"/>
      <c r="AO10" s="51"/>
      <c r="AP10" s="51"/>
      <c r="AQ10" s="51"/>
      <c r="AR10" s="51"/>
      <c r="AS10" s="51"/>
      <c r="AT10" s="52">
        <f>データ!W6</f>
        <v>0.7</v>
      </c>
      <c r="AU10" s="52"/>
      <c r="AV10" s="52"/>
      <c r="AW10" s="52"/>
      <c r="AX10" s="52"/>
      <c r="AY10" s="52"/>
      <c r="AZ10" s="52"/>
      <c r="BA10" s="52"/>
      <c r="BB10" s="52">
        <f>データ!X6</f>
        <v>1802.86</v>
      </c>
      <c r="BC10" s="52"/>
      <c r="BD10" s="52"/>
      <c r="BE10" s="52"/>
      <c r="BF10" s="52"/>
      <c r="BG10" s="52"/>
      <c r="BH10" s="52"/>
      <c r="BI10" s="52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24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 x14ac:dyDescent="0.2">
      <c r="A14" s="2"/>
      <c r="B14" s="64" t="s">
        <v>25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7" t="s">
        <v>114</v>
      </c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7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7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7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7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7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7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7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7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7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7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7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7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7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7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7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7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7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7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7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7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7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7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7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7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7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7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7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70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2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113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4" t="s">
        <v>115</v>
      </c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4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4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4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4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4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4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4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4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4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4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4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4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4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4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4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7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9"/>
    </row>
    <row r="83" spans="1:78" x14ac:dyDescent="0.2">
      <c r="C83" s="50" t="s">
        <v>30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kZm94fYBHHOW2mdB7ZvL5bDhhqkwRrCuxeoaenjbKvmj+2jv82AaBM0hv6A6xhcn8ky15X/z35E0htpIs+Gs2A==" saltValue="n1ofvQI5H1bIaGwVQ7T4c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85" t="s">
        <v>52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7"/>
      <c r="Y3" s="91" t="s">
        <v>53</v>
      </c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 t="s">
        <v>54</v>
      </c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8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0"/>
      <c r="Y4" s="84" t="s">
        <v>56</v>
      </c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 t="s">
        <v>57</v>
      </c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 t="s">
        <v>58</v>
      </c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 t="s">
        <v>59</v>
      </c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 t="s">
        <v>60</v>
      </c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 t="s">
        <v>61</v>
      </c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 t="s">
        <v>62</v>
      </c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 t="s">
        <v>63</v>
      </c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 t="s">
        <v>64</v>
      </c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 t="s">
        <v>65</v>
      </c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 t="s">
        <v>66</v>
      </c>
      <c r="EF4" s="84"/>
      <c r="EG4" s="84"/>
      <c r="EH4" s="84"/>
      <c r="EI4" s="84"/>
      <c r="EJ4" s="84"/>
      <c r="EK4" s="84"/>
      <c r="EL4" s="84"/>
      <c r="EM4" s="84"/>
      <c r="EN4" s="84"/>
      <c r="EO4" s="84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92134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那須塩原市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65.98</v>
      </c>
      <c r="P6" s="20">
        <f t="shared" si="3"/>
        <v>1.08</v>
      </c>
      <c r="Q6" s="20">
        <f t="shared" si="3"/>
        <v>82.79</v>
      </c>
      <c r="R6" s="20">
        <f t="shared" si="3"/>
        <v>2750</v>
      </c>
      <c r="S6" s="20">
        <f t="shared" si="3"/>
        <v>116733</v>
      </c>
      <c r="T6" s="20">
        <f t="shared" si="3"/>
        <v>592.74</v>
      </c>
      <c r="U6" s="20">
        <f t="shared" si="3"/>
        <v>196.94</v>
      </c>
      <c r="V6" s="20">
        <f t="shared" si="3"/>
        <v>1262</v>
      </c>
      <c r="W6" s="20">
        <f t="shared" si="3"/>
        <v>0.7</v>
      </c>
      <c r="X6" s="20">
        <f t="shared" si="3"/>
        <v>1802.86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156.08000000000001</v>
      </c>
      <c r="AB6" s="21">
        <f t="shared" si="4"/>
        <v>154.97999999999999</v>
      </c>
      <c r="AC6" s="21">
        <f t="shared" si="4"/>
        <v>139.5</v>
      </c>
      <c r="AD6" s="21" t="str">
        <f t="shared" si="4"/>
        <v>-</v>
      </c>
      <c r="AE6" s="21" t="str">
        <f t="shared" si="4"/>
        <v>-</v>
      </c>
      <c r="AF6" s="21">
        <f t="shared" si="4"/>
        <v>106.37</v>
      </c>
      <c r="AG6" s="21">
        <f t="shared" si="4"/>
        <v>106.07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139.02000000000001</v>
      </c>
      <c r="AR6" s="21">
        <f t="shared" si="5"/>
        <v>132.04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57.38</v>
      </c>
      <c r="AX6" s="21">
        <f t="shared" si="6"/>
        <v>67.42</v>
      </c>
      <c r="AY6" s="21">
        <f t="shared" si="6"/>
        <v>158.44</v>
      </c>
      <c r="AZ6" s="21" t="str">
        <f t="shared" si="6"/>
        <v>-</v>
      </c>
      <c r="BA6" s="21" t="str">
        <f t="shared" si="6"/>
        <v>-</v>
      </c>
      <c r="BB6" s="21">
        <f t="shared" si="6"/>
        <v>29.13</v>
      </c>
      <c r="BC6" s="21">
        <f t="shared" si="6"/>
        <v>35.69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4328</v>
      </c>
      <c r="BI6" s="21">
        <f t="shared" si="7"/>
        <v>3818.76</v>
      </c>
      <c r="BJ6" s="21">
        <f t="shared" si="7"/>
        <v>3337.7</v>
      </c>
      <c r="BK6" s="21" t="str">
        <f t="shared" si="7"/>
        <v>-</v>
      </c>
      <c r="BL6" s="21" t="str">
        <f t="shared" si="7"/>
        <v>-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61.57</v>
      </c>
      <c r="BT6" s="21">
        <f t="shared" si="8"/>
        <v>52.88</v>
      </c>
      <c r="BU6" s="21">
        <f t="shared" si="8"/>
        <v>52.43</v>
      </c>
      <c r="BV6" s="21" t="str">
        <f t="shared" si="8"/>
        <v>-</v>
      </c>
      <c r="BW6" s="21" t="str">
        <f t="shared" si="8"/>
        <v>-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194.79</v>
      </c>
      <c r="CE6" s="21">
        <f t="shared" si="9"/>
        <v>235.22</v>
      </c>
      <c r="CF6" s="21">
        <f t="shared" si="9"/>
        <v>242.48</v>
      </c>
      <c r="CG6" s="21" t="str">
        <f t="shared" si="9"/>
        <v>-</v>
      </c>
      <c r="CH6" s="21" t="str">
        <f t="shared" si="9"/>
        <v>-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46.71</v>
      </c>
      <c r="CP6" s="21">
        <f t="shared" si="10"/>
        <v>49.53</v>
      </c>
      <c r="CQ6" s="21">
        <f t="shared" si="10"/>
        <v>47.65</v>
      </c>
      <c r="CR6" s="21" t="str">
        <f t="shared" si="10"/>
        <v>-</v>
      </c>
      <c r="CS6" s="21" t="str">
        <f t="shared" si="10"/>
        <v>-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86.61</v>
      </c>
      <c r="DA6" s="21">
        <f t="shared" si="11"/>
        <v>86.21</v>
      </c>
      <c r="DB6" s="21">
        <f t="shared" si="11"/>
        <v>86.21</v>
      </c>
      <c r="DC6" s="21" t="str">
        <f t="shared" si="11"/>
        <v>-</v>
      </c>
      <c r="DD6" s="21" t="str">
        <f t="shared" si="11"/>
        <v>-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3.73</v>
      </c>
      <c r="DL6" s="21">
        <f t="shared" si="12"/>
        <v>7.41</v>
      </c>
      <c r="DM6" s="21">
        <f t="shared" si="12"/>
        <v>11.33</v>
      </c>
      <c r="DN6" s="21" t="str">
        <f t="shared" si="12"/>
        <v>-</v>
      </c>
      <c r="DO6" s="21" t="str">
        <f t="shared" si="12"/>
        <v>-</v>
      </c>
      <c r="DP6" s="21">
        <f t="shared" si="12"/>
        <v>20.34</v>
      </c>
      <c r="DQ6" s="21">
        <f t="shared" si="12"/>
        <v>21.85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2022</v>
      </c>
      <c r="C7" s="23">
        <v>92134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65.98</v>
      </c>
      <c r="P7" s="24">
        <v>1.08</v>
      </c>
      <c r="Q7" s="24">
        <v>82.79</v>
      </c>
      <c r="R7" s="24">
        <v>2750</v>
      </c>
      <c r="S7" s="24">
        <v>116733</v>
      </c>
      <c r="T7" s="24">
        <v>592.74</v>
      </c>
      <c r="U7" s="24">
        <v>196.94</v>
      </c>
      <c r="V7" s="24">
        <v>1262</v>
      </c>
      <c r="W7" s="24">
        <v>0.7</v>
      </c>
      <c r="X7" s="24">
        <v>1802.86</v>
      </c>
      <c r="Y7" s="24" t="s">
        <v>102</v>
      </c>
      <c r="Z7" s="24" t="s">
        <v>102</v>
      </c>
      <c r="AA7" s="24">
        <v>156.08000000000001</v>
      </c>
      <c r="AB7" s="24">
        <v>154.97999999999999</v>
      </c>
      <c r="AC7" s="24">
        <v>139.5</v>
      </c>
      <c r="AD7" s="24" t="s">
        <v>102</v>
      </c>
      <c r="AE7" s="24" t="s">
        <v>102</v>
      </c>
      <c r="AF7" s="24">
        <v>106.37</v>
      </c>
      <c r="AG7" s="24">
        <v>106.07</v>
      </c>
      <c r="AH7" s="24">
        <v>105.5</v>
      </c>
      <c r="AI7" s="24">
        <v>103.61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139.02000000000001</v>
      </c>
      <c r="AR7" s="24">
        <v>132.04</v>
      </c>
      <c r="AS7" s="24">
        <v>145.43</v>
      </c>
      <c r="AT7" s="24">
        <v>133.62</v>
      </c>
      <c r="AU7" s="24" t="s">
        <v>102</v>
      </c>
      <c r="AV7" s="24" t="s">
        <v>102</v>
      </c>
      <c r="AW7" s="24">
        <v>57.38</v>
      </c>
      <c r="AX7" s="24">
        <v>67.42</v>
      </c>
      <c r="AY7" s="24">
        <v>158.44</v>
      </c>
      <c r="AZ7" s="24" t="s">
        <v>102</v>
      </c>
      <c r="BA7" s="24" t="s">
        <v>102</v>
      </c>
      <c r="BB7" s="24">
        <v>29.13</v>
      </c>
      <c r="BC7" s="24">
        <v>35.69</v>
      </c>
      <c r="BD7" s="24">
        <v>38.4</v>
      </c>
      <c r="BE7" s="24">
        <v>36.94</v>
      </c>
      <c r="BF7" s="24" t="s">
        <v>102</v>
      </c>
      <c r="BG7" s="24" t="s">
        <v>102</v>
      </c>
      <c r="BH7" s="24">
        <v>4328</v>
      </c>
      <c r="BI7" s="24">
        <v>3818.76</v>
      </c>
      <c r="BJ7" s="24">
        <v>3337.7</v>
      </c>
      <c r="BK7" s="24" t="s">
        <v>102</v>
      </c>
      <c r="BL7" s="24" t="s">
        <v>102</v>
      </c>
      <c r="BM7" s="24">
        <v>867.83</v>
      </c>
      <c r="BN7" s="24">
        <v>791.76</v>
      </c>
      <c r="BO7" s="24">
        <v>900.82</v>
      </c>
      <c r="BP7" s="24">
        <v>809.19</v>
      </c>
      <c r="BQ7" s="24" t="s">
        <v>102</v>
      </c>
      <c r="BR7" s="24" t="s">
        <v>102</v>
      </c>
      <c r="BS7" s="24">
        <v>61.57</v>
      </c>
      <c r="BT7" s="24">
        <v>52.88</v>
      </c>
      <c r="BU7" s="24">
        <v>52.43</v>
      </c>
      <c r="BV7" s="24" t="s">
        <v>102</v>
      </c>
      <c r="BW7" s="24" t="s">
        <v>102</v>
      </c>
      <c r="BX7" s="24">
        <v>57.08</v>
      </c>
      <c r="BY7" s="24">
        <v>56.26</v>
      </c>
      <c r="BZ7" s="24">
        <v>52.94</v>
      </c>
      <c r="CA7" s="24">
        <v>57.02</v>
      </c>
      <c r="CB7" s="24" t="s">
        <v>102</v>
      </c>
      <c r="CC7" s="24" t="s">
        <v>102</v>
      </c>
      <c r="CD7" s="24">
        <v>194.79</v>
      </c>
      <c r="CE7" s="24">
        <v>235.22</v>
      </c>
      <c r="CF7" s="24">
        <v>242.48</v>
      </c>
      <c r="CG7" s="24" t="s">
        <v>102</v>
      </c>
      <c r="CH7" s="24" t="s">
        <v>102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 t="s">
        <v>102</v>
      </c>
      <c r="CN7" s="24" t="s">
        <v>102</v>
      </c>
      <c r="CO7" s="24">
        <v>46.71</v>
      </c>
      <c r="CP7" s="24">
        <v>49.53</v>
      </c>
      <c r="CQ7" s="24">
        <v>47.65</v>
      </c>
      <c r="CR7" s="24" t="s">
        <v>102</v>
      </c>
      <c r="CS7" s="24" t="s">
        <v>102</v>
      </c>
      <c r="CT7" s="24">
        <v>54.83</v>
      </c>
      <c r="CU7" s="24">
        <v>66.53</v>
      </c>
      <c r="CV7" s="24">
        <v>52.35</v>
      </c>
      <c r="CW7" s="24">
        <v>52.55</v>
      </c>
      <c r="CX7" s="24" t="s">
        <v>102</v>
      </c>
      <c r="CY7" s="24" t="s">
        <v>102</v>
      </c>
      <c r="CZ7" s="24">
        <v>86.61</v>
      </c>
      <c r="DA7" s="24">
        <v>86.21</v>
      </c>
      <c r="DB7" s="24">
        <v>86.21</v>
      </c>
      <c r="DC7" s="24" t="s">
        <v>102</v>
      </c>
      <c r="DD7" s="24" t="s">
        <v>102</v>
      </c>
      <c r="DE7" s="24">
        <v>84.7</v>
      </c>
      <c r="DF7" s="24">
        <v>84.67</v>
      </c>
      <c r="DG7" s="24">
        <v>84.39</v>
      </c>
      <c r="DH7" s="24">
        <v>87.3</v>
      </c>
      <c r="DI7" s="24" t="s">
        <v>102</v>
      </c>
      <c r="DJ7" s="24" t="s">
        <v>102</v>
      </c>
      <c r="DK7" s="24">
        <v>3.73</v>
      </c>
      <c r="DL7" s="24">
        <v>7.41</v>
      </c>
      <c r="DM7" s="24">
        <v>11.33</v>
      </c>
      <c r="DN7" s="24" t="s">
        <v>102</v>
      </c>
      <c r="DO7" s="24" t="s">
        <v>102</v>
      </c>
      <c r="DP7" s="24">
        <v>20.34</v>
      </c>
      <c r="DQ7" s="24">
        <v>21.85</v>
      </c>
      <c r="DR7" s="24">
        <v>25.19</v>
      </c>
      <c r="DS7" s="24">
        <v>27.11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0.25</v>
      </c>
      <c r="EM7" s="24">
        <v>0.05</v>
      </c>
      <c r="EN7" s="24">
        <v>0.03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池田　直斗</cp:lastModifiedBy>
  <cp:lastPrinted>2024-02-03T09:34:39Z</cp:lastPrinted>
  <dcterms:created xsi:type="dcterms:W3CDTF">2023-12-12T01:00:51Z</dcterms:created>
  <dcterms:modified xsi:type="dcterms:W3CDTF">2024-02-03T09:34:40Z</dcterms:modified>
  <cp:category/>
</cp:coreProperties>
</file>