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56B733F4-338C-45D8-8425-D7F6B7FB7209}" xr6:coauthVersionLast="47" xr6:coauthVersionMax="47" xr10:uidLastSave="{00000000-0000-0000-0000-000000000000}"/>
  <workbookProtection workbookAlgorithmName="SHA-512" workbookHashValue="cL02fOBXki1XD6Syc3qGAgvN4PFLA6s9ufmSbplKHK6AQzXrykqhnjaGJpMe1kxKVxNFCCR0/dRhVmF25DkXyg==" workbookSaltValue="+WEhor7vPObedV18jHLvN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W8" i="4"/>
  <c r="P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<sst xmlns="http://schemas.openxmlformats.org/spreadsheetml/2006/main" count="319" uniqueCount="116">
  <si>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</si>
  <si>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</si>
  <si>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</si>
  <si>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</si>
  <si>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</si>
  <si>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</si>
  <si>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</si>
  <si>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</si>
  <si>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</si>
  <si>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</si>
  <si>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</si>
  <si>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</si>
  <si>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</si>
  <si>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</si>
  <si>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</si>
  <si>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</si>
  <si>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</si>
  <si>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</si>
  <si>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</si>
  <si>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</si>
  <si>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</si>
  <si>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</si>
  <si>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</si>
  <si>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</si>
  <si>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</si>
  <si>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</si>
  <si>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</si>
  <si>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</si>
  <si>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</si>
  <si>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</si>
  <si>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</si>
  <si>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</si>
  <si>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</si>
  <si>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</si>
  <si>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</si>
  <si>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</si>
  <si>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</si>
  <si>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</si>
  <si>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</si>
  <si>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</si>
  <si>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</si>
  <si>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</si>
  <si>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</si>
  <si>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</si>
  <si>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</si>
  <si>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</si>
  <si>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</si>
  <si>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</si>
  <si>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</si>
  <si>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</si>
  <si>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</si>
  <si>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</si>
  <si>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</si>
  <si>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</si>
  <si>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</si>
  <si>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</si>
  <si>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</si>
  <si>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</si>
  <si>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</si>
  <si>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</si>
  <si>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</si>
  <si>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</si>
  <si>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</si>
  <si>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</si>
  <si>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</si>
  <si>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</si>
  <si>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</si>
  <si>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</si>
  <si>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</si>
  <si>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</si>
  <si>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</si>
  <si>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</si>
  <si>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</si>
  <si>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</si>
  <si>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</si>
  <si>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</si>
  <si>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</si>
  <si>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</si>
  <si>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</si>
  <si>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</si>
  <si>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</si>
  <si>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</si>
  <si>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</si>
  <si>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</si>
  <si>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</si>
  <si>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</si>
  <si>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</si>
  <si>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</si>
  <si>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</si>
  <si>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</si>
  <si>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</si>
  <si>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</si>
  <si>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</si>
  <si>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</si>
  <si>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</si>
  <si>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</si>
  <si>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</si>
  <si>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</si>
  <si>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</si>
  <si>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</si>
  <si>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</si>
  <si>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</si>
  <si>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</si>
  <si>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</si>
  <si>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</si>
  <si>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</si>
  <si>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</si>
  <si>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</si>
  <si>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</si>
  <si>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</si>
  <si>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</si>
  <si>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</si>
  <si>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</si>
  <si>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水洗化率向上のための取り組みを継続的に行い、更なる経営健全化に向けた対策を検討していく必要がある。将来的に予想される施設及び管渠の更新等については、計画的に対応していく必要がある。</t>
    <rPh sb="1" eb="5">
      <t>スイセン</t>
    </rPh>
    <rPh sb="5" eb="7">
      <t>コウジョウ</t>
    </rPh>
    <rPh sb="11" eb="12">
      <t>ト</t>
    </rPh>
    <rPh sb="13" eb="14">
      <t>ク</t>
    </rPh>
    <rPh sb="16" eb="19">
      <t>ケイゾクテキ</t>
    </rPh>
    <rPh sb="20" eb="21">
      <t>オコナ</t>
    </rPh>
    <rPh sb="23" eb="24">
      <t>サラ</t>
    </rPh>
    <rPh sb="26" eb="28">
      <t>ケイエイ</t>
    </rPh>
    <rPh sb="28" eb="31">
      <t>ケンゼンカ</t>
    </rPh>
    <rPh sb="32" eb="33">
      <t>ム</t>
    </rPh>
    <rPh sb="35" eb="37">
      <t>タイサク</t>
    </rPh>
    <rPh sb="38" eb="40">
      <t>ケントウ</t>
    </rPh>
    <rPh sb="44" eb="46">
      <t>ヒツヨウ</t>
    </rPh>
    <rPh sb="50" eb="53">
      <t>ショウライテキ</t>
    </rPh>
    <rPh sb="54" eb="56">
      <t>ヨソウ</t>
    </rPh>
    <rPh sb="59" eb="61">
      <t>シセツ</t>
    </rPh>
    <rPh sb="61" eb="62">
      <t>オヨ</t>
    </rPh>
    <rPh sb="63" eb="65">
      <t>カンキョ</t>
    </rPh>
    <rPh sb="66" eb="69">
      <t>コウシントウ</t>
    </rPh>
    <rPh sb="75" eb="78">
      <t>ケイカクテキ</t>
    </rPh>
    <rPh sb="79" eb="81">
      <t>タイオウ</t>
    </rPh>
    <rPh sb="85" eb="87">
      <t>ヒツヨウ</t>
    </rPh>
    <phoneticPr fontId="4"/>
  </si>
  <si>
    <t>　有形固定資産減価償却率は平均値を下回っているため、老朽化している施設は少ない状態ではあるが、将来的には更新等の高額な工事が予想されるため、令和３年度よりストックマネジメント計画を策定し長寿命化対策を行っている。</t>
    <rPh sb="1" eb="3">
      <t>ユウケイ</t>
    </rPh>
    <rPh sb="3" eb="7">
      <t>コテイシサン</t>
    </rPh>
    <rPh sb="7" eb="12">
      <t>ゲンカショウキャクリツ</t>
    </rPh>
    <rPh sb="13" eb="16">
      <t>ヘイキンチ</t>
    </rPh>
    <rPh sb="17" eb="19">
      <t>シタマワ</t>
    </rPh>
    <rPh sb="26" eb="29">
      <t>ロウキュウカ</t>
    </rPh>
    <rPh sb="33" eb="35">
      <t>シセツ</t>
    </rPh>
    <rPh sb="36" eb="37">
      <t>スク</t>
    </rPh>
    <rPh sb="39" eb="41">
      <t>ジョウタイ</t>
    </rPh>
    <rPh sb="47" eb="50">
      <t>ショウライテキ</t>
    </rPh>
    <rPh sb="52" eb="55">
      <t>コウシントウ</t>
    </rPh>
    <rPh sb="56" eb="58">
      <t>コウガク</t>
    </rPh>
    <phoneticPr fontId="4"/>
  </si>
  <si>
    <t>　経費回収率について平均を下回っているため、経費削減等の改善をしなくてはならない状態である。また、供用開始区域内において様々な事情から下水道への接続が進まず、平均よりも水洗化率がかなり低い状態となっているため一般会計繰入金に頼らざるを得ない状況である。このような課題に対応し、健全で持続的な事業経営を実現するため令和５年度から地方公営企業法を適用した。</t>
    <rPh sb="1" eb="3">
      <t>ケイヒ</t>
    </rPh>
    <rPh sb="3" eb="6">
      <t>カイシュウリツ</t>
    </rPh>
    <rPh sb="10" eb="12">
      <t>ヘイキン</t>
    </rPh>
    <rPh sb="13" eb="14">
      <t>シタ</t>
    </rPh>
    <rPh sb="22" eb="27">
      <t>ケイヒサクゲントウ</t>
    </rPh>
    <rPh sb="28" eb="30">
      <t>カイゼン</t>
    </rPh>
    <rPh sb="40" eb="42">
      <t>ジョウタイ</t>
    </rPh>
    <rPh sb="49" eb="53">
      <t>キョウヨウカイシ</t>
    </rPh>
    <rPh sb="53" eb="56">
      <t>クイキナイ</t>
    </rPh>
    <rPh sb="60" eb="62">
      <t>サマザマ</t>
    </rPh>
    <rPh sb="63" eb="65">
      <t>ジジョウ</t>
    </rPh>
    <rPh sb="67" eb="70">
      <t>ゲスイドウ</t>
    </rPh>
    <rPh sb="72" eb="74">
      <t>セツゾク</t>
    </rPh>
    <rPh sb="75" eb="76">
      <t>スス</t>
    </rPh>
    <rPh sb="79" eb="81">
      <t>ヘイキン</t>
    </rPh>
    <rPh sb="84" eb="88">
      <t>スイセンカリツ</t>
    </rPh>
    <rPh sb="92" eb="93">
      <t>ヒク</t>
    </rPh>
    <rPh sb="94" eb="96">
      <t>ジョウタイ</t>
    </rPh>
    <rPh sb="104" eb="108">
      <t>イッパンカイケイ</t>
    </rPh>
    <rPh sb="108" eb="111">
      <t>クリイレキン</t>
    </rPh>
    <rPh sb="112" eb="113">
      <t>タヨ</t>
    </rPh>
    <rPh sb="117" eb="118">
      <t>エ</t>
    </rPh>
    <rPh sb="120" eb="122">
      <t>ジョウキョウ</t>
    </rPh>
    <rPh sb="131" eb="133">
      <t>カダイ</t>
    </rPh>
    <rPh sb="134" eb="136">
      <t>タイオウ</t>
    </rPh>
    <rPh sb="138" eb="140">
      <t>ケンゼン</t>
    </rPh>
    <rPh sb="141" eb="144">
      <t>ジゾクテキ</t>
    </rPh>
    <rPh sb="145" eb="147">
      <t>ジギョウ</t>
    </rPh>
    <rPh sb="147" eb="149">
      <t>ケイエイ</t>
    </rPh>
    <rPh sb="150" eb="152">
      <t>ジツゲン</t>
    </rPh>
    <rPh sb="156" eb="158">
      <t>レイワ</t>
    </rPh>
    <rPh sb="159" eb="161">
      <t>ネンド</t>
    </rPh>
    <rPh sb="163" eb="165">
      <t>チホウ</t>
    </rPh>
    <rPh sb="165" eb="170">
      <t>コウエイキギョウホウ</t>
    </rPh>
    <rPh sb="171" eb="173">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</si>
</sst>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FC-4D52-A0E1-1A6029703F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6FC-4D52-A0E1-1A6029703F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26.57</c:v>
                </c:pt>
              </c:numCache>
            </c:numRef>
          </c:val>
          <c:extLst>
            <c:ext xmlns:c16="http://schemas.microsoft.com/office/drawing/2014/chart" uri="{C3380CC4-5D6E-409C-BE32-E72D297353CC}">
              <c16:uniqueId val="{00000000-4A1E-44D1-81E9-9EEB9FD46A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4A1E-44D1-81E9-9EEB9FD46A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39.53</c:v>
                </c:pt>
              </c:numCache>
            </c:numRef>
          </c:val>
          <c:extLst>
            <c:ext xmlns:c16="http://schemas.microsoft.com/office/drawing/2014/chart" uri="{C3380CC4-5D6E-409C-BE32-E72D297353CC}">
              <c16:uniqueId val="{00000000-93DA-4F53-967E-B0E29DD343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93DA-4F53-967E-B0E29DD343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100.69</c:v>
                </c:pt>
              </c:numCache>
            </c:numRef>
          </c:val>
          <c:extLst>
            <c:ext xmlns:c16="http://schemas.microsoft.com/office/drawing/2014/chart" uri="{C3380CC4-5D6E-409C-BE32-E72D297353CC}">
              <c16:uniqueId val="{00000000-4228-4BCC-A9F3-EF693AA6F1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4228-4BCC-A9F3-EF693AA6F1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4.34</c:v>
                </c:pt>
              </c:numCache>
            </c:numRef>
          </c:val>
          <c:extLst>
            <c:ext xmlns:c16="http://schemas.microsoft.com/office/drawing/2014/chart" uri="{C3380CC4-5D6E-409C-BE32-E72D297353CC}">
              <c16:uniqueId val="{00000000-A0EB-4CBA-A838-90CE27057F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A0EB-4CBA-A838-90CE27057F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04-41D4-B51B-8CB5847E0D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904-41D4-B51B-8CB5847E0D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92-4476-BAD4-76DEE9544D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A292-4476-BAD4-76DEE9544D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26.54</c:v>
                </c:pt>
              </c:numCache>
            </c:numRef>
          </c:val>
          <c:extLst>
            <c:ext xmlns:c16="http://schemas.microsoft.com/office/drawing/2014/chart" uri="{C3380CC4-5D6E-409C-BE32-E72D297353CC}">
              <c16:uniqueId val="{00000000-70A5-407F-BE2C-7B3B380C2D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70A5-407F-BE2C-7B3B380C2D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6189.73</c:v>
                </c:pt>
              </c:numCache>
            </c:numRef>
          </c:val>
          <c:extLst>
            <c:ext xmlns:c16="http://schemas.microsoft.com/office/drawing/2014/chart" uri="{C3380CC4-5D6E-409C-BE32-E72D297353CC}">
              <c16:uniqueId val="{00000000-0A25-4540-B2C7-021DE4E052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0A25-4540-B2C7-021DE4E052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61.5</c:v>
                </c:pt>
              </c:numCache>
            </c:numRef>
          </c:val>
          <c:extLst>
            <c:ext xmlns:c16="http://schemas.microsoft.com/office/drawing/2014/chart" uri="{C3380CC4-5D6E-409C-BE32-E72D297353CC}">
              <c16:uniqueId val="{00000000-AB26-402D-97F5-8E45A682CD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AB26-402D-97F5-8E45A682CD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238.55</c:v>
                </c:pt>
              </c:numCache>
            </c:numRef>
          </c:val>
          <c:extLst>
            <c:ext xmlns:c16="http://schemas.microsoft.com/office/drawing/2014/chart" uri="{C3380CC4-5D6E-409C-BE32-E72D297353CC}">
              <c16:uniqueId val="{00000000-A6D6-4E8C-B825-E50915DC73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A6D6-4E8C-B825-E50915DC73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那須烏山市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24035</v>
      </c>
      <c r="AM8" s="41"/>
      <c r="AN8" s="41"/>
      <c r="AO8" s="41"/>
      <c r="AP8" s="41"/>
      <c r="AQ8" s="41"/>
      <c r="AR8" s="41"/>
      <c r="AS8" s="41"/>
      <c r="AT8" s="34">
        <f>データ!T6</f>
        <v>174.35</v>
      </c>
      <c r="AU8" s="34"/>
      <c r="AV8" s="34"/>
      <c r="AW8" s="34"/>
      <c r="AX8" s="34"/>
      <c r="AY8" s="34"/>
      <c r="AZ8" s="34"/>
      <c r="BA8" s="34"/>
      <c r="BB8" s="34">
        <f>データ!U6</f>
        <v>137.85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54.1</v>
      </c>
      <c r="J10" s="34"/>
      <c r="K10" s="34"/>
      <c r="L10" s="34"/>
      <c r="M10" s="34"/>
      <c r="N10" s="34"/>
      <c r="O10" s="34"/>
      <c r="P10" s="34">
        <f>データ!P6</f>
        <v>12</v>
      </c>
      <c r="Q10" s="34"/>
      <c r="R10" s="34"/>
      <c r="S10" s="34"/>
      <c r="T10" s="34"/>
      <c r="U10" s="34"/>
      <c r="V10" s="34"/>
      <c r="W10" s="34">
        <f>データ!Q6</f>
        <v>87.85</v>
      </c>
      <c r="X10" s="34"/>
      <c r="Y10" s="34"/>
      <c r="Z10" s="34"/>
      <c r="AA10" s="34"/>
      <c r="AB10" s="34"/>
      <c r="AC10" s="34"/>
      <c r="AD10" s="41">
        <f>データ!R6</f>
        <v>2805</v>
      </c>
      <c r="AE10" s="41"/>
      <c r="AF10" s="41"/>
      <c r="AG10" s="41"/>
      <c r="AH10" s="41"/>
      <c r="AI10" s="41"/>
      <c r="AJ10" s="41"/>
      <c r="AK10" s="2"/>
      <c r="AL10" s="41">
        <f>データ!V6</f>
        <v>2861</v>
      </c>
      <c r="AM10" s="41"/>
      <c r="AN10" s="41"/>
      <c r="AO10" s="41"/>
      <c r="AP10" s="41"/>
      <c r="AQ10" s="41"/>
      <c r="AR10" s="41"/>
      <c r="AS10" s="41"/>
      <c r="AT10" s="34">
        <f>データ!W6</f>
        <v>1.21</v>
      </c>
      <c r="AU10" s="34"/>
      <c r="AV10" s="34"/>
      <c r="AW10" s="34"/>
      <c r="AX10" s="34"/>
      <c r="AY10" s="34"/>
      <c r="AZ10" s="34"/>
      <c r="BA10" s="34"/>
      <c r="BB10" s="34">
        <f>データ!X6</f>
        <v>2364.46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TTZlplYABvlgpBAOuVmwRFcQpmkEk4kIIXwGwbPQsTDxNAOAOPgO0pRWcoy7nTCjchZAFik1pk5y94+mM9mKA==" saltValue="dtFTVLHlgPJF03ESk227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92151</v>
      </c>
      <c r="D6" s="19">
        <f t="shared" si="3"/>
        <v>46</v>
      </c>
      <c r="E6" s="19">
        <f t="shared" si="3"/>
        <v>17</v>
      </c>
      <c r="F6" s="19">
        <f t="shared" si="3"/>
        <v>1</v>
      </c>
      <c r="G6" s="19">
        <f t="shared" si="3"/>
        <v>0</v>
      </c>
      <c r="H6" s="19" t="str">
        <f t="shared" si="3"/>
        <v>栃木県　那須烏山市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54.1</v>
      </c>
      <c r="P6" s="20">
        <f t="shared" si="3"/>
        <v>12</v>
      </c>
      <c r="Q6" s="20">
        <f t="shared" si="3"/>
        <v>87.85</v>
      </c>
      <c r="R6" s="20">
        <f t="shared" si="3"/>
        <v>2805</v>
      </c>
      <c r="S6" s="20">
        <f t="shared" si="3"/>
        <v>24035</v>
      </c>
      <c r="T6" s="20">
        <f t="shared" si="3"/>
        <v>174.35</v>
      </c>
      <c r="U6" s="20">
        <f t="shared" si="3"/>
        <v>137.85</v>
      </c>
      <c r="V6" s="20">
        <f t="shared" si="3"/>
        <v>2861</v>
      </c>
      <c r="W6" s="20">
        <f t="shared" si="3"/>
        <v>1.21</v>
      </c>
      <c r="X6" s="20">
        <f t="shared" si="3"/>
        <v>2364.46</v>
      </c>
      <c r="Y6" s="21" t="str">
        <f>IF(Y7="",NA(),Y7)</f>
        <v>-</v>
      </c>
      <c r="Z6" s="21" t="str">
        <f t="shared" ref="Z6:AH6" si="4">IF(Z7="",NA(),Z7)</f>
        <v>-</v>
      </c>
      <c r="AA6" s="21" t="str">
        <f t="shared" si="4"/>
        <v>-</v>
      </c>
      <c r="AB6" s="21" t="str">
        <f t="shared" si="4"/>
        <v>-</v>
      </c>
      <c r="AC6" s="21">
        <f t="shared" si="4"/>
        <v>100.69</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26.54</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6189.73</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61.5</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238.55</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26.57</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39.53</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4.34</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92151</v>
      </c>
      <c r="D7" s="23">
        <v>46</v>
      </c>
      <c r="E7" s="23">
        <v>17</v>
      </c>
      <c r="F7" s="23">
        <v>1</v>
      </c>
      <c r="G7" s="23">
        <v>0</v>
      </c>
      <c r="H7" s="23" t="s">
        <v>96</v>
      </c>
      <c r="I7" s="23" t="s">
        <v>97</v>
      </c>
      <c r="J7" s="23" t="s">
        <v>98</v>
      </c>
      <c r="K7" s="23" t="s">
        <v>99</v>
      </c>
      <c r="L7" s="23" t="s">
        <v>100</v>
      </c>
      <c r="M7" s="23" t="s">
        <v>101</v>
      </c>
      <c r="N7" s="24" t="s">
        <v>102</v>
      </c>
      <c r="O7" s="24">
        <v>54.1</v>
      </c>
      <c r="P7" s="24">
        <v>12</v>
      </c>
      <c r="Q7" s="24">
        <v>87.85</v>
      </c>
      <c r="R7" s="24">
        <v>2805</v>
      </c>
      <c r="S7" s="24">
        <v>24035</v>
      </c>
      <c r="T7" s="24">
        <v>174.35</v>
      </c>
      <c r="U7" s="24">
        <v>137.85</v>
      </c>
      <c r="V7" s="24">
        <v>2861</v>
      </c>
      <c r="W7" s="24">
        <v>1.21</v>
      </c>
      <c r="X7" s="24">
        <v>2364.46</v>
      </c>
      <c r="Y7" s="24" t="s">
        <v>102</v>
      </c>
      <c r="Z7" s="24" t="s">
        <v>102</v>
      </c>
      <c r="AA7" s="24" t="s">
        <v>102</v>
      </c>
      <c r="AB7" s="24" t="s">
        <v>102</v>
      </c>
      <c r="AC7" s="24">
        <v>100.69</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26.54</v>
      </c>
      <c r="AZ7" s="24" t="s">
        <v>102</v>
      </c>
      <c r="BA7" s="24" t="s">
        <v>102</v>
      </c>
      <c r="BB7" s="24" t="s">
        <v>102</v>
      </c>
      <c r="BC7" s="24" t="s">
        <v>102</v>
      </c>
      <c r="BD7" s="24">
        <v>57.42</v>
      </c>
      <c r="BE7" s="24">
        <v>78.430000000000007</v>
      </c>
      <c r="BF7" s="24" t="s">
        <v>102</v>
      </c>
      <c r="BG7" s="24" t="s">
        <v>102</v>
      </c>
      <c r="BH7" s="24" t="s">
        <v>102</v>
      </c>
      <c r="BI7" s="24" t="s">
        <v>102</v>
      </c>
      <c r="BJ7" s="24">
        <v>6189.73</v>
      </c>
      <c r="BK7" s="24" t="s">
        <v>102</v>
      </c>
      <c r="BL7" s="24" t="s">
        <v>102</v>
      </c>
      <c r="BM7" s="24" t="s">
        <v>102</v>
      </c>
      <c r="BN7" s="24" t="s">
        <v>102</v>
      </c>
      <c r="BO7" s="24">
        <v>1174.6099999999999</v>
      </c>
      <c r="BP7" s="24">
        <v>630.82000000000005</v>
      </c>
      <c r="BQ7" s="24" t="s">
        <v>102</v>
      </c>
      <c r="BR7" s="24" t="s">
        <v>102</v>
      </c>
      <c r="BS7" s="24" t="s">
        <v>102</v>
      </c>
      <c r="BT7" s="24" t="s">
        <v>102</v>
      </c>
      <c r="BU7" s="24">
        <v>61.5</v>
      </c>
      <c r="BV7" s="24" t="s">
        <v>102</v>
      </c>
      <c r="BW7" s="24" t="s">
        <v>102</v>
      </c>
      <c r="BX7" s="24" t="s">
        <v>102</v>
      </c>
      <c r="BY7" s="24" t="s">
        <v>102</v>
      </c>
      <c r="BZ7" s="24">
        <v>75.41</v>
      </c>
      <c r="CA7" s="24">
        <v>97.81</v>
      </c>
      <c r="CB7" s="24" t="s">
        <v>102</v>
      </c>
      <c r="CC7" s="24" t="s">
        <v>102</v>
      </c>
      <c r="CD7" s="24" t="s">
        <v>102</v>
      </c>
      <c r="CE7" s="24" t="s">
        <v>102</v>
      </c>
      <c r="CF7" s="24">
        <v>238.55</v>
      </c>
      <c r="CG7" s="24" t="s">
        <v>102</v>
      </c>
      <c r="CH7" s="24" t="s">
        <v>102</v>
      </c>
      <c r="CI7" s="24" t="s">
        <v>102</v>
      </c>
      <c r="CJ7" s="24" t="s">
        <v>102</v>
      </c>
      <c r="CK7" s="24">
        <v>223.48</v>
      </c>
      <c r="CL7" s="24">
        <v>138.75</v>
      </c>
      <c r="CM7" s="24" t="s">
        <v>102</v>
      </c>
      <c r="CN7" s="24" t="s">
        <v>102</v>
      </c>
      <c r="CO7" s="24" t="s">
        <v>102</v>
      </c>
      <c r="CP7" s="24" t="s">
        <v>102</v>
      </c>
      <c r="CQ7" s="24">
        <v>26.57</v>
      </c>
      <c r="CR7" s="24" t="s">
        <v>102</v>
      </c>
      <c r="CS7" s="24" t="s">
        <v>102</v>
      </c>
      <c r="CT7" s="24" t="s">
        <v>102</v>
      </c>
      <c r="CU7" s="24" t="s">
        <v>102</v>
      </c>
      <c r="CV7" s="24">
        <v>48.03</v>
      </c>
      <c r="CW7" s="24">
        <v>58.94</v>
      </c>
      <c r="CX7" s="24" t="s">
        <v>102</v>
      </c>
      <c r="CY7" s="24" t="s">
        <v>102</v>
      </c>
      <c r="CZ7" s="24" t="s">
        <v>102</v>
      </c>
      <c r="DA7" s="24" t="s">
        <v>102</v>
      </c>
      <c r="DB7" s="24">
        <v>39.53</v>
      </c>
      <c r="DC7" s="24" t="s">
        <v>102</v>
      </c>
      <c r="DD7" s="24" t="s">
        <v>102</v>
      </c>
      <c r="DE7" s="24" t="s">
        <v>102</v>
      </c>
      <c r="DF7" s="24" t="s">
        <v>102</v>
      </c>
      <c r="DG7" s="24">
        <v>80.95</v>
      </c>
      <c r="DH7" s="24">
        <v>95.91</v>
      </c>
      <c r="DI7" s="24" t="s">
        <v>102</v>
      </c>
      <c r="DJ7" s="24" t="s">
        <v>102</v>
      </c>
      <c r="DK7" s="24" t="s">
        <v>102</v>
      </c>
      <c r="DL7" s="24" t="s">
        <v>102</v>
      </c>
      <c r="DM7" s="24">
        <v>4.34</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2025-02-25T07:32:38Z</cp:lastPrinted>
  <dcterms:created xsi:type="dcterms:W3CDTF">2025-01-24T06:59:21Z</dcterms:created>
  <dcterms:modified xsi:type="dcterms:W3CDTF">2025-02-28T11:11:13Z</dcterms:modified>
  <cp:category/>
</cp:coreProperties>
</file>