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9E98765E-A5EA-4D80-99BF-9D15DA38476F}" xr6:coauthVersionLast="47" xr6:coauthVersionMax="47" xr10:uidLastSave="{00000000-0000-0000-0000-000000000000}"/>
  <workbookProtection workbookAlgorithmName="SHA-512" workbookHashValue="2aubOEN9gNhooPnADMvzn2LoJ+f2NSiHvT2cTwBO7TRvmv1Zi/P754LEsxtl0+sPc7eNPAS50QfHpTziKfNP+g==" workbookSaltValue="jZpnavZNR1CFVRkCjtr85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F85" i="4"/>
  <c r="E85" i="4"/>
  <c r="I10" i="4"/>
  <c r="AL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<sst xmlns="http://schemas.openxmlformats.org/spreadsheetml/2006/main" count="319" uniqueCount="115">
  <si>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</si>
  <si>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</si>
  <si>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</si>
  <si>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</si>
  <si>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</si>
  <si>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</si>
  <si>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</si>
  <si>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</si>
  <si>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</si>
  <si>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</si>
  <si>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</si>
  <si>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</si>
  <si>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</si>
  <si>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</si>
  <si>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</si>
  <si>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</si>
  <si>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</si>
  <si>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</si>
  <si>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</si>
  <si>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</si>
  <si>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</si>
  <si>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</si>
  <si>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</si>
  <si>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</si>
  <si>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</si>
  <si>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</si>
  <si>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</si>
  <si>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</si>
  <si>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</si>
  <si>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</si>
  <si>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</si>
  <si>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</si>
  <si>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</si>
  <si>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</si>
  <si>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</si>
  <si>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</si>
  <si>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</si>
  <si>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</si>
  <si>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</si>
  <si>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</si>
  <si>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</si>
  <si>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</si>
  <si>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</si>
  <si>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</si>
  <si>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</si>
  <si>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</si>
  <si>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</si>
  <si>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</si>
  <si>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</si>
  <si>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</si>
  <si>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</si>
  <si>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</si>
  <si>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</si>
  <si>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</si>
  <si>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</si>
  <si>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</si>
  <si>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</si>
  <si>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</si>
  <si>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</si>
  <si>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</si>
  <si>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</si>
  <si>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</si>
  <si>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</si>
  <si>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</si>
  <si>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</si>
  <si>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</si>
  <si>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</si>
  <si>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</si>
  <si>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</si>
  <si>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</si>
  <si>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</si>
  <si>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</si>
  <si>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</si>
  <si>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</si>
  <si>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</si>
  <si>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</si>
  <si>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</si>
  <si>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</si>
  <si>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</si>
  <si>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</si>
  <si>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</si>
  <si>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</si>
  <si>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</si>
  <si>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</si>
  <si>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</si>
  <si>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</si>
  <si>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</si>
  <si>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</si>
  <si>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</si>
  <si>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</si>
  <si>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</si>
  <si>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</si>
  <si>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</si>
  <si>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</si>
  <si>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</si>
  <si>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</si>
  <si>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</si>
  <si>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</si>
  <si>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</si>
  <si>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</si>
  <si>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</si>
  <si>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</si>
  <si>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</si>
  <si>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</si>
  <si>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</si>
  <si>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</si>
  <si>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</si>
  <si>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</si>
  <si>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</si>
  <si>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</si>
  <si>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</si>
  <si>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</si>
  <si>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経費回収率について平均を下回っているため改善しなくてはならない状態であり、一般会計繰入金に頼らざるを得ない状況である。このような課題に対応し、健全で持続的な事業経営を実現するため令和５年度から地方公営企業法を適用した。														
														</t>
    <rPh sb="10" eb="12">
      <t>ヘイキン</t>
    </rPh>
    <rPh sb="13" eb="15">
      <t>シタマワ</t>
    </rPh>
    <phoneticPr fontId="4"/>
  </si>
  <si>
    <t>　有形固定資産減価償却率は平均を下回っているため、老朽化している施設は少ない状態ではあるが、将来的には施設更新等の高額な工事が予想されるため令和３年度よりストックマネジメント計画を策定し長寿命化対策を行っている。</t>
    <rPh sb="1" eb="3">
      <t>ユウケイ</t>
    </rPh>
    <rPh sb="3" eb="11">
      <t>コテイシサンゲンカショウキャク</t>
    </rPh>
    <rPh sb="11" eb="12">
      <t>リツ</t>
    </rPh>
    <rPh sb="13" eb="15">
      <t>ヘイキン</t>
    </rPh>
    <rPh sb="16" eb="18">
      <t>シタマワ</t>
    </rPh>
    <rPh sb="25" eb="28">
      <t>ロウキュウカ</t>
    </rPh>
    <rPh sb="32" eb="34">
      <t>シセツ</t>
    </rPh>
    <rPh sb="35" eb="36">
      <t>スク</t>
    </rPh>
    <rPh sb="38" eb="40">
      <t>ジョウタイ</t>
    </rPh>
    <rPh sb="46" eb="48">
      <t>ショウライ</t>
    </rPh>
    <rPh sb="48" eb="49">
      <t>テキ</t>
    </rPh>
    <rPh sb="51" eb="53">
      <t>シセツ</t>
    </rPh>
    <rPh sb="53" eb="55">
      <t>コウシン</t>
    </rPh>
    <rPh sb="55" eb="56">
      <t>トウ</t>
    </rPh>
    <rPh sb="57" eb="59">
      <t>コウガク</t>
    </rPh>
    <rPh sb="60" eb="62">
      <t>コウジ</t>
    </rPh>
    <rPh sb="63" eb="65">
      <t>ヨソウ</t>
    </rPh>
    <rPh sb="70" eb="72">
      <t>レイワ</t>
    </rPh>
    <rPh sb="73" eb="75">
      <t>ネンド</t>
    </rPh>
    <rPh sb="87" eb="89">
      <t>ケイカク</t>
    </rPh>
    <rPh sb="90" eb="92">
      <t>サクテイ</t>
    </rPh>
    <rPh sb="93" eb="97">
      <t>チョウジュミョウカ</t>
    </rPh>
    <rPh sb="97" eb="99">
      <t>タイサク</t>
    </rPh>
    <rPh sb="100" eb="101">
      <t>オコナ</t>
    </rPh>
    <phoneticPr fontId="4"/>
  </si>
  <si>
    <t>　工事はすべて完了済みであり、平成２４年度に全体計画を変更して以降今後も変更の予定はない。更なる水洗化率向上に取り組むとともに、料金改定についても早急に検討していく必要がある。将来的に予想される施設及び管渠の更新等については、計画的に対応していく。</t>
    <rPh sb="1" eb="3">
      <t>コウジ</t>
    </rPh>
    <rPh sb="7" eb="9">
      <t>カンリョウ</t>
    </rPh>
    <rPh sb="9" eb="10">
      <t>ズ</t>
    </rPh>
    <rPh sb="15" eb="17">
      <t>ヘイセイ</t>
    </rPh>
    <rPh sb="19" eb="21">
      <t>ネンド</t>
    </rPh>
    <rPh sb="22" eb="26">
      <t>ゼンタイケイカク</t>
    </rPh>
    <rPh sb="27" eb="29">
      <t>ヘンコウ</t>
    </rPh>
    <rPh sb="31" eb="33">
      <t>イコウ</t>
    </rPh>
    <rPh sb="33" eb="35">
      <t>コンゴ</t>
    </rPh>
    <rPh sb="36" eb="38">
      <t>ヘンコウ</t>
    </rPh>
    <rPh sb="39" eb="41">
      <t>ヨテイ</t>
    </rPh>
    <rPh sb="45" eb="46">
      <t>サラ</t>
    </rPh>
    <rPh sb="48" eb="52">
      <t>スイセンカリツ</t>
    </rPh>
    <rPh sb="52" eb="54">
      <t>コウジョウ</t>
    </rPh>
    <rPh sb="55" eb="56">
      <t>ト</t>
    </rPh>
    <rPh sb="57" eb="58">
      <t>ク</t>
    </rPh>
    <rPh sb="64" eb="68">
      <t>リョウキンカイテイ</t>
    </rPh>
    <rPh sb="73" eb="75">
      <t>ソウキュウ</t>
    </rPh>
    <rPh sb="76" eb="78">
      <t>ケントウ</t>
    </rPh>
    <rPh sb="82" eb="84">
      <t>ヒツヨウ</t>
    </rPh>
    <rPh sb="88" eb="91">
      <t>ショウライテキ</t>
    </rPh>
    <rPh sb="92" eb="94">
      <t>ヨソウ</t>
    </rPh>
    <rPh sb="97" eb="99">
      <t>シセツ</t>
    </rPh>
    <rPh sb="99" eb="100">
      <t>オヨ</t>
    </rPh>
    <rPh sb="101" eb="103">
      <t>カンキョ</t>
    </rPh>
    <rPh sb="104" eb="107">
      <t>コウシントウ</t>
    </rPh>
    <rPh sb="113" eb="116">
      <t>ケイカクテキ</t>
    </rPh>
    <rPh sb="117" eb="119">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</si>
</sst>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D58-4DDD-AAD3-20883F7E30C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CD58-4DDD-AAD3-20883F7E30C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47.85</c:v>
                </c:pt>
              </c:numCache>
            </c:numRef>
          </c:val>
          <c:extLst>
            <c:ext xmlns:c16="http://schemas.microsoft.com/office/drawing/2014/chart" uri="{C3380CC4-5D6E-409C-BE32-E72D297353CC}">
              <c16:uniqueId val="{00000000-5729-4102-B932-6A9E538E9B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5729-4102-B932-6A9E538E9B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88.88</c:v>
                </c:pt>
              </c:numCache>
            </c:numRef>
          </c:val>
          <c:extLst>
            <c:ext xmlns:c16="http://schemas.microsoft.com/office/drawing/2014/chart" uri="{C3380CC4-5D6E-409C-BE32-E72D297353CC}">
              <c16:uniqueId val="{00000000-EE2A-4B28-AD63-9CE0A8A8A8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EE2A-4B28-AD63-9CE0A8A8A8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109.14</c:v>
                </c:pt>
              </c:numCache>
            </c:numRef>
          </c:val>
          <c:extLst>
            <c:ext xmlns:c16="http://schemas.microsoft.com/office/drawing/2014/chart" uri="{C3380CC4-5D6E-409C-BE32-E72D297353CC}">
              <c16:uniqueId val="{00000000-AE20-47B4-91F8-650655D3DE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AE20-47B4-91F8-650655D3DE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AA08-4B2D-A23D-631082C3B4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AA08-4B2D-A23D-631082C3B4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BF-4493-81B4-5DEECAE22B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1BF-4493-81B4-5DEECAE22B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5B3-4A89-A869-6EF85B3CC4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35B3-4A89-A869-6EF85B3CC4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2.8</c:v>
                </c:pt>
              </c:numCache>
            </c:numRef>
          </c:val>
          <c:extLst>
            <c:ext xmlns:c16="http://schemas.microsoft.com/office/drawing/2014/chart" uri="{C3380CC4-5D6E-409C-BE32-E72D297353CC}">
              <c16:uniqueId val="{00000000-61B3-477C-B40C-C4C651F67E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61B3-477C-B40C-C4C651F67E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2503.86</c:v>
                </c:pt>
              </c:numCache>
            </c:numRef>
          </c:val>
          <c:extLst>
            <c:ext xmlns:c16="http://schemas.microsoft.com/office/drawing/2014/chart" uri="{C3380CC4-5D6E-409C-BE32-E72D297353CC}">
              <c16:uniqueId val="{00000000-790C-418E-A5C6-1DE6A21988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790C-418E-A5C6-1DE6A21988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39.630000000000003</c:v>
                </c:pt>
              </c:numCache>
            </c:numRef>
          </c:val>
          <c:extLst>
            <c:ext xmlns:c16="http://schemas.microsoft.com/office/drawing/2014/chart" uri="{C3380CC4-5D6E-409C-BE32-E72D297353CC}">
              <c16:uniqueId val="{00000000-8574-4761-BDB3-F0D976BEF1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8574-4761-BDB3-F0D976BEF1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362.16</c:v>
                </c:pt>
              </c:numCache>
            </c:numRef>
          </c:val>
          <c:extLst>
            <c:ext xmlns:c16="http://schemas.microsoft.com/office/drawing/2014/chart" uri="{C3380CC4-5D6E-409C-BE32-E72D297353CC}">
              <c16:uniqueId val="{00000000-D449-454E-B616-71613EDD0A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D449-454E-B616-71613EDD0A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那須烏山市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24035</v>
      </c>
      <c r="AM8" s="41"/>
      <c r="AN8" s="41"/>
      <c r="AO8" s="41"/>
      <c r="AP8" s="41"/>
      <c r="AQ8" s="41"/>
      <c r="AR8" s="41"/>
      <c r="AS8" s="41"/>
      <c r="AT8" s="34">
        <f>データ!T6</f>
        <v>174.35</v>
      </c>
      <c r="AU8" s="34"/>
      <c r="AV8" s="34"/>
      <c r="AW8" s="34"/>
      <c r="AX8" s="34"/>
      <c r="AY8" s="34"/>
      <c r="AZ8" s="34"/>
      <c r="BA8" s="34"/>
      <c r="BB8" s="34">
        <f>データ!U6</f>
        <v>137.85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69.28</v>
      </c>
      <c r="J10" s="34"/>
      <c r="K10" s="34"/>
      <c r="L10" s="34"/>
      <c r="M10" s="34"/>
      <c r="N10" s="34"/>
      <c r="O10" s="34"/>
      <c r="P10" s="34">
        <f>データ!P6</f>
        <v>5.28</v>
      </c>
      <c r="Q10" s="34"/>
      <c r="R10" s="34"/>
      <c r="S10" s="34"/>
      <c r="T10" s="34"/>
      <c r="U10" s="34"/>
      <c r="V10" s="34"/>
      <c r="W10" s="34">
        <f>データ!Q6</f>
        <v>74.819999999999993</v>
      </c>
      <c r="X10" s="34"/>
      <c r="Y10" s="34"/>
      <c r="Z10" s="34"/>
      <c r="AA10" s="34"/>
      <c r="AB10" s="34"/>
      <c r="AC10" s="34"/>
      <c r="AD10" s="41">
        <f>データ!R6</f>
        <v>2805</v>
      </c>
      <c r="AE10" s="41"/>
      <c r="AF10" s="41"/>
      <c r="AG10" s="41"/>
      <c r="AH10" s="41"/>
      <c r="AI10" s="41"/>
      <c r="AJ10" s="41"/>
      <c r="AK10" s="2"/>
      <c r="AL10" s="41">
        <f>データ!V6</f>
        <v>1259</v>
      </c>
      <c r="AM10" s="41"/>
      <c r="AN10" s="41"/>
      <c r="AO10" s="41"/>
      <c r="AP10" s="41"/>
      <c r="AQ10" s="41"/>
      <c r="AR10" s="41"/>
      <c r="AS10" s="41"/>
      <c r="AT10" s="34">
        <f>データ!W6</f>
        <v>0.64</v>
      </c>
      <c r="AU10" s="34"/>
      <c r="AV10" s="34"/>
      <c r="AW10" s="34"/>
      <c r="AX10" s="34"/>
      <c r="AY10" s="34"/>
      <c r="AZ10" s="34"/>
      <c r="BA10" s="34"/>
      <c r="BB10" s="34">
        <f>データ!X6</f>
        <v>1967.19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112</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gpiC/W3vbULmr/lYCcOTzNd5yf8KQc5gzH+m0fGT0NlvEg9tiu6et3cFAWOrHOITF21nOZx3TicbtBsosR3Kw==" saltValue="hfIT8PSkHfKTlnwvufLu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92151</v>
      </c>
      <c r="D6" s="19">
        <f t="shared" si="3"/>
        <v>46</v>
      </c>
      <c r="E6" s="19">
        <f t="shared" si="3"/>
        <v>17</v>
      </c>
      <c r="F6" s="19">
        <f t="shared" si="3"/>
        <v>4</v>
      </c>
      <c r="G6" s="19">
        <f t="shared" si="3"/>
        <v>0</v>
      </c>
      <c r="H6" s="19" t="str">
        <f t="shared" si="3"/>
        <v>栃木県　那須烏山市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69.28</v>
      </c>
      <c r="P6" s="20">
        <f t="shared" si="3"/>
        <v>5.28</v>
      </c>
      <c r="Q6" s="20">
        <f t="shared" si="3"/>
        <v>74.819999999999993</v>
      </c>
      <c r="R6" s="20">
        <f t="shared" si="3"/>
        <v>2805</v>
      </c>
      <c r="S6" s="20">
        <f t="shared" si="3"/>
        <v>24035</v>
      </c>
      <c r="T6" s="20">
        <f t="shared" si="3"/>
        <v>174.35</v>
      </c>
      <c r="U6" s="20">
        <f t="shared" si="3"/>
        <v>137.85</v>
      </c>
      <c r="V6" s="20">
        <f t="shared" si="3"/>
        <v>1259</v>
      </c>
      <c r="W6" s="20">
        <f t="shared" si="3"/>
        <v>0.64</v>
      </c>
      <c r="X6" s="20">
        <f t="shared" si="3"/>
        <v>1967.19</v>
      </c>
      <c r="Y6" s="21" t="str">
        <f>IF(Y7="",NA(),Y7)</f>
        <v>-</v>
      </c>
      <c r="Z6" s="21" t="str">
        <f t="shared" ref="Z6:AH6" si="4">IF(Z7="",NA(),Z7)</f>
        <v>-</v>
      </c>
      <c r="AA6" s="21" t="str">
        <f t="shared" si="4"/>
        <v>-</v>
      </c>
      <c r="AB6" s="21" t="str">
        <f t="shared" si="4"/>
        <v>-</v>
      </c>
      <c r="AC6" s="21">
        <f t="shared" si="4"/>
        <v>109.14</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2.8</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2503.86</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39.630000000000003</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362.16</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47.85</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88.88</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3.5</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92151</v>
      </c>
      <c r="D7" s="23">
        <v>46</v>
      </c>
      <c r="E7" s="23">
        <v>17</v>
      </c>
      <c r="F7" s="23">
        <v>4</v>
      </c>
      <c r="G7" s="23">
        <v>0</v>
      </c>
      <c r="H7" s="23" t="s">
        <v>96</v>
      </c>
      <c r="I7" s="23" t="s">
        <v>97</v>
      </c>
      <c r="J7" s="23" t="s">
        <v>98</v>
      </c>
      <c r="K7" s="23" t="s">
        <v>99</v>
      </c>
      <c r="L7" s="23" t="s">
        <v>100</v>
      </c>
      <c r="M7" s="23" t="s">
        <v>101</v>
      </c>
      <c r="N7" s="24" t="s">
        <v>102</v>
      </c>
      <c r="O7" s="24">
        <v>69.28</v>
      </c>
      <c r="P7" s="24">
        <v>5.28</v>
      </c>
      <c r="Q7" s="24">
        <v>74.819999999999993</v>
      </c>
      <c r="R7" s="24">
        <v>2805</v>
      </c>
      <c r="S7" s="24">
        <v>24035</v>
      </c>
      <c r="T7" s="24">
        <v>174.35</v>
      </c>
      <c r="U7" s="24">
        <v>137.85</v>
      </c>
      <c r="V7" s="24">
        <v>1259</v>
      </c>
      <c r="W7" s="24">
        <v>0.64</v>
      </c>
      <c r="X7" s="24">
        <v>1967.19</v>
      </c>
      <c r="Y7" s="24" t="s">
        <v>102</v>
      </c>
      <c r="Z7" s="24" t="s">
        <v>102</v>
      </c>
      <c r="AA7" s="24" t="s">
        <v>102</v>
      </c>
      <c r="AB7" s="24" t="s">
        <v>102</v>
      </c>
      <c r="AC7" s="24">
        <v>109.14</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2.8</v>
      </c>
      <c r="AZ7" s="24" t="s">
        <v>102</v>
      </c>
      <c r="BA7" s="24" t="s">
        <v>102</v>
      </c>
      <c r="BB7" s="24" t="s">
        <v>102</v>
      </c>
      <c r="BC7" s="24" t="s">
        <v>102</v>
      </c>
      <c r="BD7" s="24">
        <v>50.63</v>
      </c>
      <c r="BE7" s="24">
        <v>48.91</v>
      </c>
      <c r="BF7" s="24" t="s">
        <v>102</v>
      </c>
      <c r="BG7" s="24" t="s">
        <v>102</v>
      </c>
      <c r="BH7" s="24" t="s">
        <v>102</v>
      </c>
      <c r="BI7" s="24" t="s">
        <v>102</v>
      </c>
      <c r="BJ7" s="24">
        <v>2503.86</v>
      </c>
      <c r="BK7" s="24" t="s">
        <v>102</v>
      </c>
      <c r="BL7" s="24" t="s">
        <v>102</v>
      </c>
      <c r="BM7" s="24" t="s">
        <v>102</v>
      </c>
      <c r="BN7" s="24" t="s">
        <v>102</v>
      </c>
      <c r="BO7" s="24">
        <v>1168.69</v>
      </c>
      <c r="BP7" s="24">
        <v>1156.82</v>
      </c>
      <c r="BQ7" s="24" t="s">
        <v>102</v>
      </c>
      <c r="BR7" s="24" t="s">
        <v>102</v>
      </c>
      <c r="BS7" s="24" t="s">
        <v>102</v>
      </c>
      <c r="BT7" s="24" t="s">
        <v>102</v>
      </c>
      <c r="BU7" s="24">
        <v>39.630000000000003</v>
      </c>
      <c r="BV7" s="24" t="s">
        <v>102</v>
      </c>
      <c r="BW7" s="24" t="s">
        <v>102</v>
      </c>
      <c r="BX7" s="24" t="s">
        <v>102</v>
      </c>
      <c r="BY7" s="24" t="s">
        <v>102</v>
      </c>
      <c r="BZ7" s="24">
        <v>70.709999999999994</v>
      </c>
      <c r="CA7" s="24">
        <v>75.33</v>
      </c>
      <c r="CB7" s="24" t="s">
        <v>102</v>
      </c>
      <c r="CC7" s="24" t="s">
        <v>102</v>
      </c>
      <c r="CD7" s="24" t="s">
        <v>102</v>
      </c>
      <c r="CE7" s="24" t="s">
        <v>102</v>
      </c>
      <c r="CF7" s="24">
        <v>362.16</v>
      </c>
      <c r="CG7" s="24" t="s">
        <v>102</v>
      </c>
      <c r="CH7" s="24" t="s">
        <v>102</v>
      </c>
      <c r="CI7" s="24" t="s">
        <v>102</v>
      </c>
      <c r="CJ7" s="24" t="s">
        <v>102</v>
      </c>
      <c r="CK7" s="24">
        <v>233.15</v>
      </c>
      <c r="CL7" s="24">
        <v>215.73</v>
      </c>
      <c r="CM7" s="24" t="s">
        <v>102</v>
      </c>
      <c r="CN7" s="24" t="s">
        <v>102</v>
      </c>
      <c r="CO7" s="24" t="s">
        <v>102</v>
      </c>
      <c r="CP7" s="24" t="s">
        <v>102</v>
      </c>
      <c r="CQ7" s="24">
        <v>47.85</v>
      </c>
      <c r="CR7" s="24" t="s">
        <v>102</v>
      </c>
      <c r="CS7" s="24" t="s">
        <v>102</v>
      </c>
      <c r="CT7" s="24" t="s">
        <v>102</v>
      </c>
      <c r="CU7" s="24" t="s">
        <v>102</v>
      </c>
      <c r="CV7" s="24">
        <v>42.09</v>
      </c>
      <c r="CW7" s="24">
        <v>43.28</v>
      </c>
      <c r="CX7" s="24" t="s">
        <v>102</v>
      </c>
      <c r="CY7" s="24" t="s">
        <v>102</v>
      </c>
      <c r="CZ7" s="24" t="s">
        <v>102</v>
      </c>
      <c r="DA7" s="24" t="s">
        <v>102</v>
      </c>
      <c r="DB7" s="24">
        <v>88.88</v>
      </c>
      <c r="DC7" s="24" t="s">
        <v>102</v>
      </c>
      <c r="DD7" s="24" t="s">
        <v>102</v>
      </c>
      <c r="DE7" s="24" t="s">
        <v>102</v>
      </c>
      <c r="DF7" s="24" t="s">
        <v>102</v>
      </c>
      <c r="DG7" s="24">
        <v>84.73</v>
      </c>
      <c r="DH7" s="24">
        <v>86.21</v>
      </c>
      <c r="DI7" s="24" t="s">
        <v>102</v>
      </c>
      <c r="DJ7" s="24" t="s">
        <v>102</v>
      </c>
      <c r="DK7" s="24" t="s">
        <v>102</v>
      </c>
      <c r="DL7" s="24" t="s">
        <v>102</v>
      </c>
      <c r="DM7" s="24">
        <v>3.5</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2025-01-24T07:10:12Z</dcterms:created>
  <dcterms:modified xsi:type="dcterms:W3CDTF">2025-02-28T11:32:05Z</dcterms:modified>
  <cp:category/>
</cp:coreProperties>
</file>